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joanna.schlesinger\0.Joanna\2. HySPI\RTE_scenarios\scenario_data\"/>
    </mc:Choice>
  </mc:AlternateContent>
  <xr:revisionPtr revIDLastSave="0" documentId="13_ncr:1_{90D789B6-3E0A-40B8-AF97-E541ACB9B40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enario_data" sheetId="1" r:id="rId1"/>
  </sheets>
  <definedNames>
    <definedName name="_xlnm._FilterDatabase" localSheetId="0" hidden="1">scenario_data!$A$1:$Z$1387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U717" i="1" l="1"/>
  <c r="T717" i="1"/>
  <c r="S717" i="1"/>
  <c r="Q717" i="1"/>
  <c r="R717" i="1" s="1"/>
  <c r="U716" i="1"/>
  <c r="T716" i="1"/>
  <c r="S716" i="1"/>
  <c r="Q716" i="1"/>
  <c r="U684" i="1"/>
  <c r="T684" i="1"/>
  <c r="S684" i="1"/>
  <c r="Q684" i="1"/>
  <c r="U683" i="1"/>
  <c r="T683" i="1"/>
  <c r="S683" i="1"/>
  <c r="Q683" i="1"/>
  <c r="U651" i="1"/>
  <c r="T651" i="1"/>
  <c r="S651" i="1"/>
  <c r="Q651" i="1"/>
  <c r="U650" i="1"/>
  <c r="T650" i="1"/>
  <c r="S650" i="1"/>
  <c r="Q650" i="1"/>
  <c r="U618" i="1"/>
  <c r="T618" i="1"/>
  <c r="S618" i="1"/>
  <c r="Q618" i="1"/>
  <c r="U617" i="1"/>
  <c r="T617" i="1"/>
  <c r="S617" i="1"/>
  <c r="Q617" i="1"/>
  <c r="U585" i="1"/>
  <c r="T585" i="1"/>
  <c r="S585" i="1"/>
  <c r="Q585" i="1"/>
  <c r="U584" i="1"/>
  <c r="T584" i="1"/>
  <c r="S584" i="1"/>
  <c r="Q584" i="1"/>
  <c r="U552" i="1"/>
  <c r="T552" i="1"/>
  <c r="S552" i="1"/>
  <c r="Q552" i="1"/>
  <c r="U551" i="1"/>
  <c r="T551" i="1"/>
  <c r="S551" i="1"/>
  <c r="Q551" i="1"/>
  <c r="U519" i="1"/>
  <c r="T519" i="1"/>
  <c r="S519" i="1"/>
  <c r="R519" i="1"/>
  <c r="Q519" i="1"/>
  <c r="U518" i="1"/>
  <c r="T518" i="1"/>
  <c r="S518" i="1"/>
  <c r="R518" i="1"/>
  <c r="Q518" i="1"/>
  <c r="U486" i="1"/>
  <c r="T486" i="1"/>
  <c r="S486" i="1"/>
  <c r="R486" i="1"/>
  <c r="Q486" i="1"/>
  <c r="U485" i="1"/>
  <c r="T485" i="1"/>
  <c r="S485" i="1"/>
  <c r="R485" i="1"/>
  <c r="Q485" i="1"/>
  <c r="P461" i="1"/>
  <c r="O461" i="1"/>
  <c r="N461" i="1"/>
  <c r="M461" i="1"/>
  <c r="P460" i="1"/>
  <c r="O460" i="1"/>
  <c r="N460" i="1"/>
  <c r="M460" i="1"/>
  <c r="P459" i="1"/>
  <c r="O459" i="1"/>
  <c r="N459" i="1"/>
  <c r="M459" i="1"/>
  <c r="P458" i="1"/>
  <c r="O458" i="1"/>
  <c r="N458" i="1"/>
  <c r="M458" i="1"/>
  <c r="P457" i="1"/>
  <c r="O457" i="1"/>
  <c r="N457" i="1"/>
  <c r="M457" i="1"/>
  <c r="P456" i="1"/>
  <c r="O456" i="1"/>
  <c r="N456" i="1"/>
  <c r="M456" i="1"/>
  <c r="P455" i="1"/>
  <c r="O455" i="1"/>
  <c r="N455" i="1"/>
  <c r="M455" i="1"/>
  <c r="P454" i="1"/>
  <c r="O454" i="1"/>
  <c r="N454" i="1"/>
  <c r="M454" i="1"/>
  <c r="U453" i="1"/>
  <c r="P453" i="1" s="1"/>
  <c r="T453" i="1"/>
  <c r="O453" i="1" s="1"/>
  <c r="S453" i="1"/>
  <c r="N453" i="1" s="1"/>
  <c r="R453" i="1"/>
  <c r="M453" i="1" s="1"/>
  <c r="Q453" i="1"/>
  <c r="U452" i="1"/>
  <c r="P452" i="1" s="1"/>
  <c r="T452" i="1"/>
  <c r="O452" i="1" s="1"/>
  <c r="S452" i="1"/>
  <c r="N452" i="1" s="1"/>
  <c r="R452" i="1"/>
  <c r="M452" i="1" s="1"/>
  <c r="Q452" i="1"/>
  <c r="P451" i="1"/>
  <c r="O451" i="1"/>
  <c r="N451" i="1"/>
  <c r="M451" i="1"/>
  <c r="P450" i="1"/>
  <c r="O450" i="1"/>
  <c r="N450" i="1"/>
  <c r="M450" i="1"/>
  <c r="P449" i="1"/>
  <c r="O449" i="1"/>
  <c r="N449" i="1"/>
  <c r="M449" i="1"/>
  <c r="P448" i="1"/>
  <c r="O448" i="1"/>
  <c r="N448" i="1"/>
  <c r="M448" i="1"/>
  <c r="U420" i="1"/>
  <c r="T420" i="1"/>
  <c r="S420" i="1"/>
  <c r="R420" i="1"/>
  <c r="Q420" i="1"/>
  <c r="U419" i="1"/>
  <c r="T419" i="1"/>
  <c r="S419" i="1"/>
  <c r="R419" i="1"/>
  <c r="Q419" i="1"/>
  <c r="U387" i="1"/>
  <c r="T387" i="1"/>
  <c r="S387" i="1"/>
  <c r="R387" i="1"/>
  <c r="Q387" i="1"/>
  <c r="U386" i="1"/>
  <c r="T386" i="1"/>
  <c r="S386" i="1"/>
  <c r="R386" i="1"/>
  <c r="Q386" i="1"/>
  <c r="U354" i="1"/>
  <c r="T354" i="1"/>
  <c r="S354" i="1"/>
  <c r="R354" i="1"/>
  <c r="Q354" i="1"/>
  <c r="U353" i="1"/>
  <c r="T353" i="1"/>
  <c r="S353" i="1"/>
  <c r="R353" i="1"/>
  <c r="Q353" i="1"/>
  <c r="U321" i="1"/>
  <c r="T321" i="1"/>
  <c r="S321" i="1"/>
  <c r="Q321" i="1"/>
  <c r="U320" i="1"/>
  <c r="T320" i="1"/>
  <c r="S320" i="1"/>
  <c r="Q320" i="1"/>
  <c r="U288" i="1"/>
  <c r="T288" i="1"/>
  <c r="S288" i="1"/>
  <c r="Q288" i="1"/>
  <c r="U287" i="1"/>
  <c r="T287" i="1"/>
  <c r="S287" i="1"/>
  <c r="Q287" i="1"/>
  <c r="U220" i="1"/>
  <c r="T220" i="1"/>
  <c r="S220" i="1"/>
  <c r="Q220" i="1"/>
  <c r="U219" i="1"/>
  <c r="T219" i="1"/>
  <c r="S219" i="1"/>
  <c r="Q219" i="1"/>
  <c r="U152" i="1"/>
  <c r="T152" i="1"/>
  <c r="S152" i="1"/>
  <c r="Q152" i="1"/>
  <c r="U151" i="1"/>
  <c r="T151" i="1"/>
  <c r="S151" i="1"/>
  <c r="Q151" i="1"/>
  <c r="R151" i="1" s="1"/>
  <c r="U84" i="1"/>
  <c r="T84" i="1"/>
  <c r="S84" i="1"/>
  <c r="Q84" i="1"/>
  <c r="U83" i="1"/>
  <c r="T83" i="1"/>
  <c r="S83" i="1"/>
  <c r="Q83" i="1"/>
  <c r="U16" i="1"/>
  <c r="T16" i="1"/>
  <c r="S16" i="1"/>
  <c r="Q16" i="1"/>
  <c r="U15" i="1"/>
  <c r="T15" i="1"/>
  <c r="S15" i="1"/>
  <c r="U78" i="1" l="1"/>
  <c r="P88" i="1" s="1"/>
  <c r="U146" i="1"/>
  <c r="P147" i="1" s="1"/>
  <c r="U282" i="1"/>
  <c r="P291" i="1" s="1"/>
  <c r="U315" i="1"/>
  <c r="P326" i="1" s="1"/>
  <c r="S513" i="1"/>
  <c r="N523" i="1" s="1"/>
  <c r="Q711" i="1"/>
  <c r="L720" i="1" s="1"/>
  <c r="Q645" i="1"/>
  <c r="L652" i="1" s="1"/>
  <c r="Q447" i="1"/>
  <c r="L458" i="1" s="1"/>
  <c r="T645" i="1"/>
  <c r="O658" i="1" s="1"/>
  <c r="T678" i="1"/>
  <c r="O690" i="1" s="1"/>
  <c r="Q282" i="1"/>
  <c r="L283" i="1" s="1"/>
  <c r="U546" i="1"/>
  <c r="P560" i="1" s="1"/>
  <c r="U579" i="1"/>
  <c r="P584" i="1" s="1"/>
  <c r="R15" i="1"/>
  <c r="R10" i="1" s="1"/>
  <c r="M16" i="1" s="1"/>
  <c r="S282" i="1"/>
  <c r="N287" i="1" s="1"/>
  <c r="Q348" i="1"/>
  <c r="L361" i="1" s="1"/>
  <c r="T10" i="1"/>
  <c r="O19" i="1" s="1"/>
  <c r="T214" i="1"/>
  <c r="O221" i="1" s="1"/>
  <c r="R16" i="1"/>
  <c r="R551" i="1"/>
  <c r="S612" i="1"/>
  <c r="N621" i="1" s="1"/>
  <c r="S348" i="1"/>
  <c r="N351" i="1" s="1"/>
  <c r="S480" i="1"/>
  <c r="N487" i="1" s="1"/>
  <c r="T78" i="1"/>
  <c r="O91" i="1" s="1"/>
  <c r="R651" i="1"/>
  <c r="U513" i="1"/>
  <c r="P518" i="1" s="1"/>
  <c r="S579" i="1"/>
  <c r="N585" i="1" s="1"/>
  <c r="Q480" i="1"/>
  <c r="L485" i="1" s="1"/>
  <c r="R650" i="1"/>
  <c r="R716" i="1"/>
  <c r="R711" i="1" s="1"/>
  <c r="M717" i="1" s="1"/>
  <c r="U348" i="1"/>
  <c r="P355" i="1" s="1"/>
  <c r="T315" i="1"/>
  <c r="O316" i="1" s="1"/>
  <c r="R414" i="1"/>
  <c r="M428" i="1" s="1"/>
  <c r="T579" i="1"/>
  <c r="O587" i="1" s="1"/>
  <c r="S645" i="1"/>
  <c r="N656" i="1" s="1"/>
  <c r="S214" i="1"/>
  <c r="N228" i="1" s="1"/>
  <c r="R152" i="1"/>
  <c r="U414" i="1"/>
  <c r="P425" i="1" s="1"/>
  <c r="Q678" i="1"/>
  <c r="L685" i="1" s="1"/>
  <c r="P319" i="1"/>
  <c r="P323" i="1"/>
  <c r="S414" i="1"/>
  <c r="N417" i="1" s="1"/>
  <c r="S546" i="1"/>
  <c r="N551" i="1" s="1"/>
  <c r="Q579" i="1"/>
  <c r="L587" i="1" s="1"/>
  <c r="U480" i="1"/>
  <c r="P489" i="1" s="1"/>
  <c r="T546" i="1"/>
  <c r="O557" i="1" s="1"/>
  <c r="Q612" i="1"/>
  <c r="L625" i="1" s="1"/>
  <c r="R288" i="1"/>
  <c r="R381" i="1"/>
  <c r="M392" i="1" s="1"/>
  <c r="N519" i="1"/>
  <c r="S10" i="1"/>
  <c r="N18" i="1" s="1"/>
  <c r="P83" i="1"/>
  <c r="Q513" i="1"/>
  <c r="L519" i="1" s="1"/>
  <c r="P149" i="1"/>
  <c r="P287" i="1"/>
  <c r="Q546" i="1"/>
  <c r="R552" i="1"/>
  <c r="O224" i="1"/>
  <c r="R585" i="1"/>
  <c r="P294" i="1"/>
  <c r="P285" i="1"/>
  <c r="P293" i="1"/>
  <c r="P283" i="1"/>
  <c r="P89" i="1"/>
  <c r="P86" i="1"/>
  <c r="P80" i="1"/>
  <c r="P79" i="1"/>
  <c r="N527" i="1"/>
  <c r="N521" i="1"/>
  <c r="N516" i="1"/>
  <c r="N522" i="1"/>
  <c r="N514" i="1"/>
  <c r="T612" i="1"/>
  <c r="O618" i="1" s="1"/>
  <c r="P82" i="1"/>
  <c r="O86" i="1"/>
  <c r="U10" i="1"/>
  <c r="P14" i="1" s="1"/>
  <c r="O215" i="1"/>
  <c r="Q146" i="1"/>
  <c r="L151" i="1" s="1"/>
  <c r="S381" i="1"/>
  <c r="N387" i="1" s="1"/>
  <c r="Q414" i="1"/>
  <c r="L421" i="1" s="1"/>
  <c r="P519" i="1"/>
  <c r="R584" i="1"/>
  <c r="S146" i="1"/>
  <c r="N147" i="1" s="1"/>
  <c r="R287" i="1"/>
  <c r="P321" i="1"/>
  <c r="T381" i="1"/>
  <c r="O385" i="1" s="1"/>
  <c r="Q78" i="1"/>
  <c r="L86" i="1" s="1"/>
  <c r="O219" i="1"/>
  <c r="Q10" i="1"/>
  <c r="L22" i="1" s="1"/>
  <c r="T146" i="1"/>
  <c r="O158" i="1" s="1"/>
  <c r="P320" i="1"/>
  <c r="P325" i="1"/>
  <c r="O679" i="1"/>
  <c r="U711" i="1"/>
  <c r="P722" i="1" s="1"/>
  <c r="O691" i="1"/>
  <c r="P84" i="1"/>
  <c r="P152" i="1"/>
  <c r="P288" i="1"/>
  <c r="U678" i="1"/>
  <c r="P683" i="1" s="1"/>
  <c r="P151" i="1"/>
  <c r="R348" i="1"/>
  <c r="M360" i="1" s="1"/>
  <c r="O686" i="1"/>
  <c r="M421" i="1"/>
  <c r="M417" i="1"/>
  <c r="M426" i="1"/>
  <c r="N614" i="1"/>
  <c r="R617" i="1"/>
  <c r="O21" i="1"/>
  <c r="R83" i="1"/>
  <c r="P91" i="1"/>
  <c r="R219" i="1"/>
  <c r="S315" i="1"/>
  <c r="N321" i="1" s="1"/>
  <c r="R480" i="1"/>
  <c r="M486" i="1" s="1"/>
  <c r="U645" i="1"/>
  <c r="P650" i="1" s="1"/>
  <c r="O23" i="1"/>
  <c r="R84" i="1"/>
  <c r="P85" i="1"/>
  <c r="P160" i="1"/>
  <c r="P155" i="1"/>
  <c r="P158" i="1"/>
  <c r="P153" i="1"/>
  <c r="P156" i="1"/>
  <c r="P154" i="1"/>
  <c r="P157" i="1"/>
  <c r="U214" i="1"/>
  <c r="P220" i="1" s="1"/>
  <c r="L724" i="1"/>
  <c r="N221" i="1"/>
  <c r="R320" i="1"/>
  <c r="O20" i="1"/>
  <c r="S78" i="1"/>
  <c r="P90" i="1"/>
  <c r="R220" i="1"/>
  <c r="T414" i="1"/>
  <c r="O11" i="1"/>
  <c r="P81" i="1"/>
  <c r="P87" i="1"/>
  <c r="P148" i="1"/>
  <c r="T282" i="1"/>
  <c r="O287" i="1" s="1"/>
  <c r="R321" i="1"/>
  <c r="Q381" i="1"/>
  <c r="L386" i="1" s="1"/>
  <c r="T480" i="1"/>
  <c r="O486" i="1" s="1"/>
  <c r="R513" i="1"/>
  <c r="T513" i="1"/>
  <c r="O518" i="1" s="1"/>
  <c r="U612" i="1"/>
  <c r="P92" i="1"/>
  <c r="P159" i="1"/>
  <c r="T348" i="1"/>
  <c r="O354" i="1" s="1"/>
  <c r="U381" i="1"/>
  <c r="P387" i="1" s="1"/>
  <c r="P150" i="1"/>
  <c r="Q214" i="1"/>
  <c r="L220" i="1" s="1"/>
  <c r="Q315" i="1"/>
  <c r="P523" i="1"/>
  <c r="P517" i="1"/>
  <c r="P524" i="1"/>
  <c r="P516" i="1"/>
  <c r="P515" i="1"/>
  <c r="P514" i="1"/>
  <c r="P527" i="1"/>
  <c r="P651" i="1"/>
  <c r="O226" i="1"/>
  <c r="L286" i="1"/>
  <c r="L292" i="1"/>
  <c r="P296" i="1"/>
  <c r="P328" i="1"/>
  <c r="O228" i="1"/>
  <c r="P284" i="1"/>
  <c r="P290" i="1"/>
  <c r="L294" i="1"/>
  <c r="P316" i="1"/>
  <c r="P322" i="1"/>
  <c r="N426" i="1"/>
  <c r="N582" i="1"/>
  <c r="N655" i="1"/>
  <c r="N646" i="1"/>
  <c r="S711" i="1"/>
  <c r="N717" i="1" s="1"/>
  <c r="O225" i="1"/>
  <c r="L285" i="1"/>
  <c r="P295" i="1"/>
  <c r="P327" i="1"/>
  <c r="R684" i="1"/>
  <c r="T711" i="1"/>
  <c r="O716" i="1" s="1"/>
  <c r="O216" i="1"/>
  <c r="O222" i="1"/>
  <c r="P286" i="1"/>
  <c r="P292" i="1"/>
  <c r="P318" i="1"/>
  <c r="P324" i="1"/>
  <c r="P549" i="1"/>
  <c r="P556" i="1"/>
  <c r="P550" i="1"/>
  <c r="P554" i="1"/>
  <c r="P589" i="1"/>
  <c r="R618" i="1"/>
  <c r="O220" i="1"/>
  <c r="O227" i="1"/>
  <c r="P289" i="1"/>
  <c r="P329" i="1"/>
  <c r="P551" i="1"/>
  <c r="N553" i="1"/>
  <c r="P559" i="1"/>
  <c r="N618" i="1"/>
  <c r="R683" i="1"/>
  <c r="O218" i="1"/>
  <c r="L284" i="1"/>
  <c r="N418" i="1"/>
  <c r="S678" i="1"/>
  <c r="N683" i="1" s="1"/>
  <c r="L717" i="1"/>
  <c r="O681" i="1"/>
  <c r="O687" i="1"/>
  <c r="O692" i="1"/>
  <c r="O683" i="1"/>
  <c r="O689" i="1"/>
  <c r="O682" i="1"/>
  <c r="O688" i="1"/>
  <c r="O653" i="1" l="1"/>
  <c r="N624" i="1"/>
  <c r="N620" i="1"/>
  <c r="N625" i="1"/>
  <c r="N623" i="1"/>
  <c r="P592" i="1"/>
  <c r="P587" i="1"/>
  <c r="P583" i="1"/>
  <c r="P580" i="1"/>
  <c r="P593" i="1"/>
  <c r="P586" i="1"/>
  <c r="P317" i="1"/>
  <c r="L289" i="1"/>
  <c r="L288" i="1"/>
  <c r="O223" i="1"/>
  <c r="L656" i="1"/>
  <c r="R579" i="1"/>
  <c r="M584" i="1" s="1"/>
  <c r="P24" i="1"/>
  <c r="P17" i="1"/>
  <c r="N361" i="1"/>
  <c r="L725" i="1"/>
  <c r="P18" i="1"/>
  <c r="L713" i="1"/>
  <c r="L716" i="1"/>
  <c r="L719" i="1"/>
  <c r="L20" i="1"/>
  <c r="L11" i="1"/>
  <c r="L349" i="1"/>
  <c r="P352" i="1"/>
  <c r="L721" i="1"/>
  <c r="N617" i="1"/>
  <c r="N526" i="1"/>
  <c r="N223" i="1"/>
  <c r="L648" i="1"/>
  <c r="P582" i="1"/>
  <c r="N290" i="1"/>
  <c r="N222" i="1"/>
  <c r="L723" i="1"/>
  <c r="N219" i="1"/>
  <c r="N619" i="1"/>
  <c r="N622" i="1"/>
  <c r="N515" i="1"/>
  <c r="O84" i="1"/>
  <c r="P590" i="1"/>
  <c r="L616" i="1"/>
  <c r="L712" i="1"/>
  <c r="P354" i="1"/>
  <c r="N525" i="1"/>
  <c r="N226" i="1"/>
  <c r="N227" i="1"/>
  <c r="L714" i="1"/>
  <c r="N626" i="1"/>
  <c r="N615" i="1"/>
  <c r="N520" i="1"/>
  <c r="P585" i="1"/>
  <c r="N17" i="1"/>
  <c r="L722" i="1"/>
  <c r="L715" i="1"/>
  <c r="P591" i="1"/>
  <c r="L718" i="1"/>
  <c r="N616" i="1"/>
  <c r="N524" i="1"/>
  <c r="P588" i="1"/>
  <c r="N518" i="1"/>
  <c r="P581" i="1"/>
  <c r="N218" i="1"/>
  <c r="N613" i="1"/>
  <c r="O85" i="1"/>
  <c r="N517" i="1"/>
  <c r="N156" i="1"/>
  <c r="O647" i="1"/>
  <c r="O24" i="1"/>
  <c r="O79" i="1"/>
  <c r="O646" i="1"/>
  <c r="P362" i="1"/>
  <c r="O18" i="1"/>
  <c r="O12" i="1"/>
  <c r="L461" i="1"/>
  <c r="O15" i="1"/>
  <c r="N150" i="1"/>
  <c r="N157" i="1"/>
  <c r="O648" i="1"/>
  <c r="L659" i="1"/>
  <c r="O652" i="1"/>
  <c r="L350" i="1"/>
  <c r="O92" i="1"/>
  <c r="O88" i="1"/>
  <c r="P351" i="1"/>
  <c r="O650" i="1"/>
  <c r="O659" i="1"/>
  <c r="L450" i="1"/>
  <c r="O657" i="1"/>
  <c r="O87" i="1"/>
  <c r="O90" i="1"/>
  <c r="L653" i="1"/>
  <c r="P357" i="1"/>
  <c r="O649" i="1"/>
  <c r="N153" i="1"/>
  <c r="O14" i="1"/>
  <c r="L655" i="1"/>
  <c r="O651" i="1"/>
  <c r="O654" i="1"/>
  <c r="L456" i="1"/>
  <c r="O656" i="1"/>
  <c r="O80" i="1"/>
  <c r="O89" i="1"/>
  <c r="O81" i="1"/>
  <c r="O82" i="1"/>
  <c r="O83" i="1"/>
  <c r="L647" i="1"/>
  <c r="O655" i="1"/>
  <c r="L654" i="1"/>
  <c r="P356" i="1"/>
  <c r="O13" i="1"/>
  <c r="O22" i="1"/>
  <c r="O17" i="1"/>
  <c r="O16" i="1"/>
  <c r="L454" i="1"/>
  <c r="N558" i="1"/>
  <c r="N548" i="1"/>
  <c r="L459" i="1"/>
  <c r="N481" i="1"/>
  <c r="L451" i="1"/>
  <c r="N552" i="1"/>
  <c r="L160" i="1"/>
  <c r="M351" i="1"/>
  <c r="L452" i="1"/>
  <c r="L453" i="1"/>
  <c r="L650" i="1"/>
  <c r="L351" i="1"/>
  <c r="L360" i="1"/>
  <c r="N424" i="1"/>
  <c r="L157" i="1"/>
  <c r="L153" i="1"/>
  <c r="N155" i="1"/>
  <c r="L657" i="1"/>
  <c r="R645" i="1"/>
  <c r="M650" i="1" s="1"/>
  <c r="L154" i="1"/>
  <c r="L147" i="1"/>
  <c r="N550" i="1"/>
  <c r="L353" i="1"/>
  <c r="L649" i="1"/>
  <c r="N556" i="1"/>
  <c r="N554" i="1"/>
  <c r="N384" i="1"/>
  <c r="L620" i="1"/>
  <c r="L622" i="1"/>
  <c r="N19" i="1"/>
  <c r="O685" i="1"/>
  <c r="P558" i="1"/>
  <c r="O323" i="1"/>
  <c r="L615" i="1"/>
  <c r="N357" i="1"/>
  <c r="O684" i="1"/>
  <c r="L626" i="1"/>
  <c r="N360" i="1"/>
  <c r="P555" i="1"/>
  <c r="L684" i="1"/>
  <c r="N593" i="1"/>
  <c r="L619" i="1"/>
  <c r="N13" i="1"/>
  <c r="N22" i="1"/>
  <c r="N11" i="1"/>
  <c r="L624" i="1"/>
  <c r="P552" i="1"/>
  <c r="L621" i="1"/>
  <c r="P557" i="1"/>
  <c r="P553" i="1"/>
  <c r="L617" i="1"/>
  <c r="L623" i="1"/>
  <c r="P483" i="1"/>
  <c r="N20" i="1"/>
  <c r="O680" i="1"/>
  <c r="L658" i="1"/>
  <c r="O217" i="1"/>
  <c r="N355" i="1"/>
  <c r="L613" i="1"/>
  <c r="L618" i="1"/>
  <c r="P723" i="1"/>
  <c r="P547" i="1"/>
  <c r="L614" i="1"/>
  <c r="P548" i="1"/>
  <c r="P492" i="1"/>
  <c r="L651" i="1"/>
  <c r="L646" i="1"/>
  <c r="N382" i="1"/>
  <c r="N581" i="1"/>
  <c r="L691" i="1"/>
  <c r="P491" i="1"/>
  <c r="N14" i="1"/>
  <c r="N560" i="1"/>
  <c r="P358" i="1"/>
  <c r="N547" i="1"/>
  <c r="L449" i="1"/>
  <c r="P350" i="1"/>
  <c r="N557" i="1"/>
  <c r="L291" i="1"/>
  <c r="N427" i="1"/>
  <c r="N292" i="1"/>
  <c r="P360" i="1"/>
  <c r="N284" i="1"/>
  <c r="P520" i="1"/>
  <c r="P525" i="1"/>
  <c r="L159" i="1"/>
  <c r="N220" i="1"/>
  <c r="N224" i="1"/>
  <c r="M423" i="1"/>
  <c r="N490" i="1"/>
  <c r="L354" i="1"/>
  <c r="N555" i="1"/>
  <c r="L295" i="1"/>
  <c r="N491" i="1"/>
  <c r="N425" i="1"/>
  <c r="P679" i="1"/>
  <c r="N494" i="1"/>
  <c r="N421" i="1"/>
  <c r="L293" i="1"/>
  <c r="L455" i="1"/>
  <c r="N559" i="1"/>
  <c r="N289" i="1"/>
  <c r="L356" i="1"/>
  <c r="P526" i="1"/>
  <c r="L156" i="1"/>
  <c r="N217" i="1"/>
  <c r="N215" i="1"/>
  <c r="M422" i="1"/>
  <c r="N482" i="1"/>
  <c r="N283" i="1"/>
  <c r="L359" i="1"/>
  <c r="L290" i="1"/>
  <c r="N484" i="1"/>
  <c r="L81" i="1"/>
  <c r="N293" i="1"/>
  <c r="L362" i="1"/>
  <c r="N488" i="1"/>
  <c r="N493" i="1"/>
  <c r="N492" i="1"/>
  <c r="L526" i="1"/>
  <c r="P361" i="1"/>
  <c r="L460" i="1"/>
  <c r="L457" i="1"/>
  <c r="L296" i="1"/>
  <c r="P359" i="1"/>
  <c r="N549" i="1"/>
  <c r="L358" i="1"/>
  <c r="P522" i="1"/>
  <c r="M419" i="1"/>
  <c r="N225" i="1"/>
  <c r="L80" i="1"/>
  <c r="N285" i="1"/>
  <c r="N419" i="1"/>
  <c r="P349" i="1"/>
  <c r="N483" i="1"/>
  <c r="N420" i="1"/>
  <c r="N291" i="1"/>
  <c r="N286" i="1"/>
  <c r="N428" i="1"/>
  <c r="P720" i="1"/>
  <c r="P714" i="1"/>
  <c r="P692" i="1"/>
  <c r="L520" i="1"/>
  <c r="L357" i="1"/>
  <c r="L287" i="1"/>
  <c r="L448" i="1"/>
  <c r="N416" i="1"/>
  <c r="N294" i="1"/>
  <c r="L355" i="1"/>
  <c r="N423" i="1"/>
  <c r="L352" i="1"/>
  <c r="P521" i="1"/>
  <c r="L158" i="1"/>
  <c r="N216" i="1"/>
  <c r="M425" i="1"/>
  <c r="L91" i="1"/>
  <c r="P353" i="1"/>
  <c r="N486" i="1"/>
  <c r="N295" i="1"/>
  <c r="N422" i="1"/>
  <c r="N288" i="1"/>
  <c r="N489" i="1"/>
  <c r="L82" i="1"/>
  <c r="N296" i="1"/>
  <c r="L514" i="1"/>
  <c r="N393" i="1"/>
  <c r="N588" i="1"/>
  <c r="M357" i="1"/>
  <c r="N354" i="1"/>
  <c r="N359" i="1"/>
  <c r="N353" i="1"/>
  <c r="N485" i="1"/>
  <c r="N349" i="1"/>
  <c r="N394" i="1"/>
  <c r="M362" i="1"/>
  <c r="P684" i="1"/>
  <c r="N358" i="1"/>
  <c r="N362" i="1"/>
  <c r="M353" i="1"/>
  <c r="L482" i="1"/>
  <c r="N386" i="1"/>
  <c r="N395" i="1"/>
  <c r="O326" i="1"/>
  <c r="N356" i="1"/>
  <c r="M354" i="1"/>
  <c r="M359" i="1"/>
  <c r="R146" i="1"/>
  <c r="M151" i="1" s="1"/>
  <c r="N592" i="1"/>
  <c r="N352" i="1"/>
  <c r="M361" i="1"/>
  <c r="L581" i="1"/>
  <c r="L524" i="1"/>
  <c r="O317" i="1"/>
  <c r="N350" i="1"/>
  <c r="M355" i="1"/>
  <c r="O558" i="1"/>
  <c r="L582" i="1"/>
  <c r="L589" i="1"/>
  <c r="L491" i="1"/>
  <c r="L484" i="1"/>
  <c r="L486" i="1"/>
  <c r="O580" i="1"/>
  <c r="L487" i="1"/>
  <c r="N584" i="1"/>
  <c r="P428" i="1"/>
  <c r="O325" i="1"/>
  <c r="P12" i="1"/>
  <c r="M416" i="1"/>
  <c r="M424" i="1"/>
  <c r="L586" i="1"/>
  <c r="L490" i="1"/>
  <c r="L591" i="1"/>
  <c r="O591" i="1"/>
  <c r="L483" i="1"/>
  <c r="O560" i="1"/>
  <c r="O329" i="1"/>
  <c r="N590" i="1"/>
  <c r="L416" i="1"/>
  <c r="O319" i="1"/>
  <c r="P23" i="1"/>
  <c r="O156" i="1"/>
  <c r="M427" i="1"/>
  <c r="L492" i="1"/>
  <c r="L583" i="1"/>
  <c r="L481" i="1"/>
  <c r="L590" i="1"/>
  <c r="L489" i="1"/>
  <c r="P427" i="1"/>
  <c r="O324" i="1"/>
  <c r="N583" i="1"/>
  <c r="O383" i="1"/>
  <c r="P20" i="1"/>
  <c r="O148" i="1"/>
  <c r="M418" i="1"/>
  <c r="O320" i="1"/>
  <c r="N586" i="1"/>
  <c r="L585" i="1"/>
  <c r="L592" i="1"/>
  <c r="L488" i="1"/>
  <c r="L584" i="1"/>
  <c r="L420" i="1"/>
  <c r="O318" i="1"/>
  <c r="N589" i="1"/>
  <c r="O155" i="1"/>
  <c r="M415" i="1"/>
  <c r="N587" i="1"/>
  <c r="O322" i="1"/>
  <c r="L580" i="1"/>
  <c r="L593" i="1"/>
  <c r="N580" i="1"/>
  <c r="L494" i="1"/>
  <c r="N591" i="1"/>
  <c r="O327" i="1"/>
  <c r="M420" i="1"/>
  <c r="O160" i="1"/>
  <c r="L493" i="1"/>
  <c r="O328" i="1"/>
  <c r="O588" i="1"/>
  <c r="L588" i="1"/>
  <c r="O555" i="1"/>
  <c r="P421" i="1"/>
  <c r="P493" i="1"/>
  <c r="O157" i="1"/>
  <c r="O152" i="1"/>
  <c r="O581" i="1"/>
  <c r="N651" i="1"/>
  <c r="L682" i="1"/>
  <c r="P488" i="1"/>
  <c r="L688" i="1"/>
  <c r="P481" i="1"/>
  <c r="O624" i="1"/>
  <c r="O556" i="1"/>
  <c r="P419" i="1"/>
  <c r="N648" i="1"/>
  <c r="L426" i="1"/>
  <c r="L679" i="1"/>
  <c r="L681" i="1"/>
  <c r="R546" i="1"/>
  <c r="M552" i="1" s="1"/>
  <c r="P487" i="1"/>
  <c r="N320" i="1"/>
  <c r="O147" i="1"/>
  <c r="O582" i="1"/>
  <c r="P417" i="1"/>
  <c r="O382" i="1"/>
  <c r="O592" i="1"/>
  <c r="P416" i="1"/>
  <c r="L683" i="1"/>
  <c r="L415" i="1"/>
  <c r="O552" i="1"/>
  <c r="P422" i="1"/>
  <c r="N654" i="1"/>
  <c r="L428" i="1"/>
  <c r="L690" i="1"/>
  <c r="L687" i="1"/>
  <c r="P482" i="1"/>
  <c r="O154" i="1"/>
  <c r="O589" i="1"/>
  <c r="P420" i="1"/>
  <c r="O554" i="1"/>
  <c r="O593" i="1"/>
  <c r="N658" i="1"/>
  <c r="O559" i="1"/>
  <c r="P424" i="1"/>
  <c r="N647" i="1"/>
  <c r="P486" i="1"/>
  <c r="L427" i="1"/>
  <c r="L692" i="1"/>
  <c r="L689" i="1"/>
  <c r="P494" i="1"/>
  <c r="O151" i="1"/>
  <c r="O159" i="1"/>
  <c r="O590" i="1"/>
  <c r="P415" i="1"/>
  <c r="O321" i="1"/>
  <c r="P690" i="1"/>
  <c r="N657" i="1"/>
  <c r="P418" i="1"/>
  <c r="O549" i="1"/>
  <c r="N659" i="1"/>
  <c r="P691" i="1"/>
  <c r="M383" i="1"/>
  <c r="O550" i="1"/>
  <c r="O547" i="1"/>
  <c r="P423" i="1"/>
  <c r="N653" i="1"/>
  <c r="P485" i="1"/>
  <c r="L680" i="1"/>
  <c r="P484" i="1"/>
  <c r="O153" i="1"/>
  <c r="O585" i="1"/>
  <c r="O583" i="1"/>
  <c r="P426" i="1"/>
  <c r="O548" i="1"/>
  <c r="N652" i="1"/>
  <c r="O150" i="1"/>
  <c r="O617" i="1"/>
  <c r="N650" i="1"/>
  <c r="O553" i="1"/>
  <c r="N649" i="1"/>
  <c r="O551" i="1"/>
  <c r="L686" i="1"/>
  <c r="P490" i="1"/>
  <c r="O149" i="1"/>
  <c r="O586" i="1"/>
  <c r="N415" i="1"/>
  <c r="O584" i="1"/>
  <c r="M651" i="1"/>
  <c r="L21" i="1"/>
  <c r="O353" i="1"/>
  <c r="R282" i="1"/>
  <c r="M287" i="1" s="1"/>
  <c r="L525" i="1"/>
  <c r="L523" i="1"/>
  <c r="L522" i="1"/>
  <c r="L517" i="1"/>
  <c r="L516" i="1"/>
  <c r="M389" i="1"/>
  <c r="M388" i="1"/>
  <c r="M382" i="1"/>
  <c r="M394" i="1"/>
  <c r="L12" i="1"/>
  <c r="L19" i="1"/>
  <c r="N160" i="1"/>
  <c r="L90" i="1"/>
  <c r="N152" i="1"/>
  <c r="L422" i="1"/>
  <c r="L417" i="1"/>
  <c r="L423" i="1"/>
  <c r="L18" i="1"/>
  <c r="L23" i="1"/>
  <c r="L17" i="1"/>
  <c r="O395" i="1"/>
  <c r="O392" i="1"/>
  <c r="O386" i="1"/>
  <c r="O394" i="1"/>
  <c r="L553" i="1"/>
  <c r="L554" i="1"/>
  <c r="L548" i="1"/>
  <c r="L555" i="1"/>
  <c r="L549" i="1"/>
  <c r="L557" i="1"/>
  <c r="L551" i="1"/>
  <c r="L556" i="1"/>
  <c r="L550" i="1"/>
  <c r="N392" i="1"/>
  <c r="N391" i="1"/>
  <c r="N385" i="1"/>
  <c r="N389" i="1"/>
  <c r="N383" i="1"/>
  <c r="O390" i="1"/>
  <c r="M395" i="1"/>
  <c r="N154" i="1"/>
  <c r="L88" i="1"/>
  <c r="P22" i="1"/>
  <c r="P13" i="1"/>
  <c r="P19" i="1"/>
  <c r="P21" i="1"/>
  <c r="P15" i="1"/>
  <c r="P16" i="1"/>
  <c r="M386" i="1"/>
  <c r="L424" i="1"/>
  <c r="O393" i="1"/>
  <c r="O388" i="1"/>
  <c r="O391" i="1"/>
  <c r="O389" i="1"/>
  <c r="L24" i="1"/>
  <c r="L13" i="1"/>
  <c r="L83" i="1"/>
  <c r="L14" i="1"/>
  <c r="M358" i="1"/>
  <c r="L89" i="1"/>
  <c r="L79" i="1"/>
  <c r="L149" i="1"/>
  <c r="L155" i="1"/>
  <c r="L150" i="1"/>
  <c r="L152" i="1"/>
  <c r="L419" i="1"/>
  <c r="N24" i="1"/>
  <c r="N23" i="1"/>
  <c r="N21" i="1"/>
  <c r="N15" i="1"/>
  <c r="N16" i="1"/>
  <c r="L559" i="1"/>
  <c r="L558" i="1"/>
  <c r="N149" i="1"/>
  <c r="N148" i="1"/>
  <c r="O626" i="1"/>
  <c r="O615" i="1"/>
  <c r="O622" i="1"/>
  <c r="O614" i="1"/>
  <c r="O613" i="1"/>
  <c r="O625" i="1"/>
  <c r="O621" i="1"/>
  <c r="O620" i="1"/>
  <c r="O619" i="1"/>
  <c r="O616" i="1"/>
  <c r="L560" i="1"/>
  <c r="L527" i="1"/>
  <c r="M390" i="1"/>
  <c r="M393" i="1"/>
  <c r="M391" i="1"/>
  <c r="L15" i="1"/>
  <c r="M352" i="1"/>
  <c r="L87" i="1"/>
  <c r="L16" i="1"/>
  <c r="L515" i="1"/>
  <c r="L547" i="1"/>
  <c r="O623" i="1"/>
  <c r="L521" i="1"/>
  <c r="L425" i="1"/>
  <c r="O384" i="1"/>
  <c r="L418" i="1"/>
  <c r="N390" i="1"/>
  <c r="M384" i="1"/>
  <c r="N388" i="1"/>
  <c r="M385" i="1"/>
  <c r="P11" i="1"/>
  <c r="N159" i="1"/>
  <c r="L148" i="1"/>
  <c r="N12" i="1"/>
  <c r="M350" i="1"/>
  <c r="M349" i="1"/>
  <c r="L92" i="1"/>
  <c r="L85" i="1"/>
  <c r="P685" i="1"/>
  <c r="P689" i="1"/>
  <c r="P688" i="1"/>
  <c r="P682" i="1"/>
  <c r="P687" i="1"/>
  <c r="P681" i="1"/>
  <c r="P686" i="1"/>
  <c r="P680" i="1"/>
  <c r="L84" i="1"/>
  <c r="N151" i="1"/>
  <c r="O387" i="1"/>
  <c r="N158" i="1"/>
  <c r="M356" i="1"/>
  <c r="P725" i="1"/>
  <c r="P724" i="1"/>
  <c r="P712" i="1"/>
  <c r="P719" i="1"/>
  <c r="P718" i="1"/>
  <c r="P721" i="1"/>
  <c r="P717" i="1"/>
  <c r="P715" i="1"/>
  <c r="P713" i="1"/>
  <c r="P716" i="1"/>
  <c r="L552" i="1"/>
  <c r="L518" i="1"/>
  <c r="M387" i="1"/>
  <c r="R612" i="1"/>
  <c r="M617" i="1" s="1"/>
  <c r="R678" i="1"/>
  <c r="M683" i="1" s="1"/>
  <c r="O722" i="1"/>
  <c r="O725" i="1"/>
  <c r="O720" i="1"/>
  <c r="O714" i="1"/>
  <c r="O721" i="1"/>
  <c r="O715" i="1"/>
  <c r="O724" i="1"/>
  <c r="O717" i="1"/>
  <c r="O719" i="1"/>
  <c r="O713" i="1"/>
  <c r="O723" i="1"/>
  <c r="O718" i="1"/>
  <c r="O712" i="1"/>
  <c r="N91" i="1"/>
  <c r="N86" i="1"/>
  <c r="N80" i="1"/>
  <c r="N90" i="1"/>
  <c r="N82" i="1"/>
  <c r="N89" i="1"/>
  <c r="N92" i="1"/>
  <c r="N87" i="1"/>
  <c r="N81" i="1"/>
  <c r="N88" i="1"/>
  <c r="N85" i="1"/>
  <c r="N79" i="1"/>
  <c r="N328" i="1"/>
  <c r="N323" i="1"/>
  <c r="N317" i="1"/>
  <c r="N326" i="1"/>
  <c r="N329" i="1"/>
  <c r="N324" i="1"/>
  <c r="N318" i="1"/>
  <c r="N322" i="1"/>
  <c r="N316" i="1"/>
  <c r="N319" i="1"/>
  <c r="N325" i="1"/>
  <c r="N327" i="1"/>
  <c r="N83" i="1"/>
  <c r="N687" i="1"/>
  <c r="N681" i="1"/>
  <c r="N685" i="1"/>
  <c r="N679" i="1"/>
  <c r="N686" i="1"/>
  <c r="N680" i="1"/>
  <c r="N689" i="1"/>
  <c r="N692" i="1"/>
  <c r="N691" i="1"/>
  <c r="N690" i="1"/>
  <c r="N682" i="1"/>
  <c r="N688" i="1"/>
  <c r="N684" i="1"/>
  <c r="L322" i="1"/>
  <c r="L316" i="1"/>
  <c r="L325" i="1"/>
  <c r="L319" i="1"/>
  <c r="L328" i="1"/>
  <c r="L323" i="1"/>
  <c r="L317" i="1"/>
  <c r="L326" i="1"/>
  <c r="L324" i="1"/>
  <c r="L318" i="1"/>
  <c r="L327" i="1"/>
  <c r="L329" i="1"/>
  <c r="L321" i="1"/>
  <c r="O422" i="1"/>
  <c r="O428" i="1"/>
  <c r="O421" i="1"/>
  <c r="O427" i="1"/>
  <c r="O424" i="1"/>
  <c r="O416" i="1"/>
  <c r="O423" i="1"/>
  <c r="O426" i="1"/>
  <c r="O417" i="1"/>
  <c r="O425" i="1"/>
  <c r="O415" i="1"/>
  <c r="O418" i="1"/>
  <c r="L320" i="1"/>
  <c r="M21" i="1"/>
  <c r="M15" i="1"/>
  <c r="M24" i="1"/>
  <c r="M14" i="1"/>
  <c r="M12" i="1"/>
  <c r="M19" i="1"/>
  <c r="M13" i="1"/>
  <c r="M20" i="1"/>
  <c r="M22" i="1"/>
  <c r="M17" i="1"/>
  <c r="M11" i="1"/>
  <c r="M18" i="1"/>
  <c r="M23" i="1"/>
  <c r="P390" i="1"/>
  <c r="P384" i="1"/>
  <c r="P393" i="1"/>
  <c r="P388" i="1"/>
  <c r="P382" i="1"/>
  <c r="P391" i="1"/>
  <c r="P385" i="1"/>
  <c r="P394" i="1"/>
  <c r="P392" i="1"/>
  <c r="P395" i="1"/>
  <c r="P389" i="1"/>
  <c r="P383" i="1"/>
  <c r="P621" i="1"/>
  <c r="P615" i="1"/>
  <c r="P619" i="1"/>
  <c r="P613" i="1"/>
  <c r="P620" i="1"/>
  <c r="P614" i="1"/>
  <c r="P623" i="1"/>
  <c r="P626" i="1"/>
  <c r="P625" i="1"/>
  <c r="P624" i="1"/>
  <c r="P618" i="1"/>
  <c r="P616" i="1"/>
  <c r="P622" i="1"/>
  <c r="M524" i="1"/>
  <c r="M522" i="1"/>
  <c r="M516" i="1"/>
  <c r="M523" i="1"/>
  <c r="M517" i="1"/>
  <c r="M521" i="1"/>
  <c r="M515" i="1"/>
  <c r="M520" i="1"/>
  <c r="M526" i="1"/>
  <c r="M519" i="1"/>
  <c r="M514" i="1"/>
  <c r="M527" i="1"/>
  <c r="M525" i="1"/>
  <c r="O291" i="1"/>
  <c r="O285" i="1"/>
  <c r="O294" i="1"/>
  <c r="O289" i="1"/>
  <c r="O283" i="1"/>
  <c r="O292" i="1"/>
  <c r="O286" i="1"/>
  <c r="O295" i="1"/>
  <c r="O293" i="1"/>
  <c r="O290" i="1"/>
  <c r="O296" i="1"/>
  <c r="O284" i="1"/>
  <c r="O419" i="1"/>
  <c r="P653" i="1"/>
  <c r="P647" i="1"/>
  <c r="P659" i="1"/>
  <c r="P652" i="1"/>
  <c r="P646" i="1"/>
  <c r="P655" i="1"/>
  <c r="P649" i="1"/>
  <c r="P658" i="1"/>
  <c r="P654" i="1"/>
  <c r="P657" i="1"/>
  <c r="P648" i="1"/>
  <c r="P656" i="1"/>
  <c r="R214" i="1"/>
  <c r="M219" i="1" s="1"/>
  <c r="R315" i="1"/>
  <c r="M321" i="1" s="1"/>
  <c r="L223" i="1"/>
  <c r="L217" i="1"/>
  <c r="L226" i="1"/>
  <c r="L221" i="1"/>
  <c r="L215" i="1"/>
  <c r="L224" i="1"/>
  <c r="L218" i="1"/>
  <c r="L227" i="1"/>
  <c r="L225" i="1"/>
  <c r="L219" i="1"/>
  <c r="L216" i="1"/>
  <c r="L222" i="1"/>
  <c r="L228" i="1"/>
  <c r="O355" i="1"/>
  <c r="O349" i="1"/>
  <c r="O358" i="1"/>
  <c r="O352" i="1"/>
  <c r="O361" i="1"/>
  <c r="O356" i="1"/>
  <c r="O350" i="1"/>
  <c r="O359" i="1"/>
  <c r="O357" i="1"/>
  <c r="O351" i="1"/>
  <c r="O360" i="1"/>
  <c r="O362" i="1"/>
  <c r="P617" i="1"/>
  <c r="O490" i="1"/>
  <c r="O484" i="1"/>
  <c r="O488" i="1"/>
  <c r="O482" i="1"/>
  <c r="O489" i="1"/>
  <c r="O483" i="1"/>
  <c r="O487" i="1"/>
  <c r="O481" i="1"/>
  <c r="O491" i="1"/>
  <c r="O494" i="1"/>
  <c r="O493" i="1"/>
  <c r="O492" i="1"/>
  <c r="O288" i="1"/>
  <c r="R78" i="1"/>
  <c r="M84" i="1" s="1"/>
  <c r="M588" i="1"/>
  <c r="M582" i="1"/>
  <c r="M586" i="1"/>
  <c r="M580" i="1"/>
  <c r="M587" i="1"/>
  <c r="M581" i="1"/>
  <c r="M590" i="1"/>
  <c r="M593" i="1"/>
  <c r="M589" i="1"/>
  <c r="M583" i="1"/>
  <c r="M592" i="1"/>
  <c r="M591" i="1"/>
  <c r="M585" i="1"/>
  <c r="N719" i="1"/>
  <c r="N713" i="1"/>
  <c r="N722" i="1"/>
  <c r="N725" i="1"/>
  <c r="N718" i="1"/>
  <c r="N712" i="1"/>
  <c r="N721" i="1"/>
  <c r="N715" i="1"/>
  <c r="N724" i="1"/>
  <c r="N714" i="1"/>
  <c r="N723" i="1"/>
  <c r="N720" i="1"/>
  <c r="O485" i="1"/>
  <c r="P227" i="1"/>
  <c r="P222" i="1"/>
  <c r="P216" i="1"/>
  <c r="P225" i="1"/>
  <c r="P228" i="1"/>
  <c r="P223" i="1"/>
  <c r="P217" i="1"/>
  <c r="P221" i="1"/>
  <c r="P215" i="1"/>
  <c r="P226" i="1"/>
  <c r="P218" i="1"/>
  <c r="P224" i="1"/>
  <c r="M492" i="1"/>
  <c r="M490" i="1"/>
  <c r="M484" i="1"/>
  <c r="M491" i="1"/>
  <c r="M485" i="1"/>
  <c r="M489" i="1"/>
  <c r="M483" i="1"/>
  <c r="M488" i="1"/>
  <c r="M494" i="1"/>
  <c r="M482" i="1"/>
  <c r="M487" i="1"/>
  <c r="M493" i="1"/>
  <c r="M481" i="1"/>
  <c r="M724" i="1"/>
  <c r="M719" i="1"/>
  <c r="M713" i="1"/>
  <c r="M722" i="1"/>
  <c r="M723" i="1"/>
  <c r="M718" i="1"/>
  <c r="M712" i="1"/>
  <c r="M721" i="1"/>
  <c r="M715" i="1"/>
  <c r="M725" i="1"/>
  <c r="M720" i="1"/>
  <c r="M714" i="1"/>
  <c r="M518" i="1"/>
  <c r="N716" i="1"/>
  <c r="O522" i="1"/>
  <c r="O516" i="1"/>
  <c r="O520" i="1"/>
  <c r="O514" i="1"/>
  <c r="O521" i="1"/>
  <c r="O515" i="1"/>
  <c r="O527" i="1"/>
  <c r="O526" i="1"/>
  <c r="O523" i="1"/>
  <c r="O519" i="1"/>
  <c r="O517" i="1"/>
  <c r="O525" i="1"/>
  <c r="O524" i="1"/>
  <c r="L394" i="1"/>
  <c r="L387" i="1"/>
  <c r="L389" i="1"/>
  <c r="L383" i="1"/>
  <c r="L392" i="1"/>
  <c r="L395" i="1"/>
  <c r="L390" i="1"/>
  <c r="L384" i="1"/>
  <c r="L388" i="1"/>
  <c r="L382" i="1"/>
  <c r="L393" i="1"/>
  <c r="L385" i="1"/>
  <c r="L391" i="1"/>
  <c r="P219" i="1"/>
  <c r="P386" i="1"/>
  <c r="M716" i="1"/>
  <c r="O420" i="1"/>
  <c r="N84" i="1"/>
  <c r="M556" i="1" l="1"/>
  <c r="M647" i="1"/>
  <c r="M655" i="1"/>
  <c r="M654" i="1"/>
  <c r="M652" i="1"/>
  <c r="M657" i="1"/>
  <c r="M648" i="1"/>
  <c r="M656" i="1"/>
  <c r="M659" i="1"/>
  <c r="M560" i="1"/>
  <c r="M649" i="1"/>
  <c r="M658" i="1"/>
  <c r="M547" i="1"/>
  <c r="M653" i="1"/>
  <c r="M646" i="1"/>
  <c r="M551" i="1"/>
  <c r="M555" i="1"/>
  <c r="M553" i="1"/>
  <c r="M548" i="1"/>
  <c r="M558" i="1"/>
  <c r="M549" i="1"/>
  <c r="M557" i="1"/>
  <c r="M554" i="1"/>
  <c r="M559" i="1"/>
  <c r="M550" i="1"/>
  <c r="M155" i="1"/>
  <c r="M148" i="1"/>
  <c r="M157" i="1"/>
  <c r="M154" i="1"/>
  <c r="M159" i="1"/>
  <c r="M618" i="1"/>
  <c r="M156" i="1"/>
  <c r="M158" i="1"/>
  <c r="M147" i="1"/>
  <c r="M220" i="1"/>
  <c r="M160" i="1"/>
  <c r="M150" i="1"/>
  <c r="M149" i="1"/>
  <c r="M153" i="1"/>
  <c r="M152" i="1"/>
  <c r="M288" i="1"/>
  <c r="M293" i="1"/>
  <c r="M290" i="1"/>
  <c r="M286" i="1"/>
  <c r="M284" i="1"/>
  <c r="M292" i="1"/>
  <c r="M291" i="1"/>
  <c r="M296" i="1"/>
  <c r="M285" i="1"/>
  <c r="M289" i="1"/>
  <c r="M294" i="1"/>
  <c r="M295" i="1"/>
  <c r="M283" i="1"/>
  <c r="M684" i="1"/>
  <c r="M320" i="1"/>
  <c r="M226" i="1"/>
  <c r="M221" i="1"/>
  <c r="M215" i="1"/>
  <c r="M224" i="1"/>
  <c r="M218" i="1"/>
  <c r="M227" i="1"/>
  <c r="M222" i="1"/>
  <c r="M216" i="1"/>
  <c r="M228" i="1"/>
  <c r="M225" i="1"/>
  <c r="M217" i="1"/>
  <c r="M223" i="1"/>
  <c r="M692" i="1"/>
  <c r="M690" i="1"/>
  <c r="M691" i="1"/>
  <c r="M686" i="1"/>
  <c r="M680" i="1"/>
  <c r="M689" i="1"/>
  <c r="M688" i="1"/>
  <c r="M687" i="1"/>
  <c r="M679" i="1"/>
  <c r="M685" i="1"/>
  <c r="M682" i="1"/>
  <c r="M681" i="1"/>
  <c r="M88" i="1"/>
  <c r="M82" i="1"/>
  <c r="M87" i="1"/>
  <c r="M91" i="1"/>
  <c r="M86" i="1"/>
  <c r="M80" i="1"/>
  <c r="M85" i="1"/>
  <c r="M89" i="1"/>
  <c r="M81" i="1"/>
  <c r="M92" i="1"/>
  <c r="M90" i="1"/>
  <c r="M79" i="1"/>
  <c r="M83" i="1"/>
  <c r="M325" i="1"/>
  <c r="M319" i="1"/>
  <c r="M328" i="1"/>
  <c r="M323" i="1"/>
  <c r="M317" i="1"/>
  <c r="M326" i="1"/>
  <c r="M329" i="1"/>
  <c r="M327" i="1"/>
  <c r="M318" i="1"/>
  <c r="M324" i="1"/>
  <c r="M316" i="1"/>
  <c r="M322" i="1"/>
  <c r="M620" i="1"/>
  <c r="M614" i="1"/>
  <c r="M626" i="1"/>
  <c r="M619" i="1"/>
  <c r="M613" i="1"/>
  <c r="M622" i="1"/>
  <c r="M616" i="1"/>
  <c r="M625" i="1"/>
  <c r="M621" i="1"/>
  <c r="M624" i="1"/>
  <c r="M615" i="1"/>
  <c r="M6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tc={E2DDE6D5-88F2-4B33-94FB-0CD80C9E6A61}</author>
  </authors>
  <commentList>
    <comment ref="G1" authorId="0" shapeId="0" xr:uid="{E2DDE6D5-88F2-4B33-94FB-0CD80C9E6A61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Données pour csv
</t>
      </text>
    </comment>
  </commentList>
</comments>
</file>

<file path=xl/sharedStrings.xml><?xml version="1.0" encoding="utf-8"?>
<sst xmlns="http://schemas.openxmlformats.org/spreadsheetml/2006/main" count="8359" uniqueCount="110">
  <si>
    <t>model</t>
  </si>
  <si>
    <t>pathway</t>
  </si>
  <si>
    <t>scenario</t>
  </si>
  <si>
    <t>region</t>
  </si>
  <si>
    <t>variables</t>
  </si>
  <si>
    <t>unit</t>
  </si>
  <si>
    <t>image</t>
  </si>
  <si>
    <t>SSP2-Base</t>
  </si>
  <si>
    <t>Extensive reindustrialization - M0</t>
  </si>
  <si>
    <t>FR</t>
  </si>
  <si>
    <t>Distribution losses|Electricity|Low to medium</t>
  </si>
  <si>
    <t>TWh/year</t>
  </si>
  <si>
    <t>Distribution losses|Gaseous fuel|Low to high</t>
  </si>
  <si>
    <t>PJ/year</t>
  </si>
  <si>
    <t>Transmission losses|Electricity|Medium to high</t>
  </si>
  <si>
    <t>Efficiency|Electricity|Hydrogen|Fuel cell</t>
  </si>
  <si>
    <t>%</t>
  </si>
  <si>
    <t>Production|Electricity|Low to medium</t>
  </si>
  <si>
    <t>Production|Electricity|Medium to high</t>
  </si>
  <si>
    <t>Production|Electricity|Import</t>
  </si>
  <si>
    <t>Consumption|Electricity|Export</t>
  </si>
  <si>
    <t>Production|Electricity|Total without production from flexibility</t>
  </si>
  <si>
    <t>Production|Electricity|Conventional|Coal</t>
  </si>
  <si>
    <t>Production|Electricity|Conventional|Fuel oil</t>
  </si>
  <si>
    <t>Production|Electricity|Conventional|Natural gas</t>
  </si>
  <si>
    <t>Production|Electricity|Conventional|Waste</t>
  </si>
  <si>
    <t>Production|Electricity|Hydro|Reservoir</t>
  </si>
  <si>
    <t>Production|Electricity|Run-of-river hydro</t>
  </si>
  <si>
    <t>Production|Electricity|Nuclear|Evolutionary Power Reactor</t>
  </si>
  <si>
    <t>Production|Electricity|Nuclear|Pressure water reactor</t>
  </si>
  <si>
    <t>Production|Electricity|Nuclear|Small Modular Reactor</t>
  </si>
  <si>
    <t>Production|Electricity|Renewable|Biomass</t>
  </si>
  <si>
    <t>Production|Electricity|Renewable|Photovoltaic</t>
  </si>
  <si>
    <t>Production|Electricity|Renewable|Sea</t>
  </si>
  <si>
    <t>Production|Electricity|Renewable|Wind turbines|Offshore</t>
  </si>
  <si>
    <t>Production|Electricity|Renewable|Wind turbines|Onshore</t>
  </si>
  <si>
    <t>Production|Electricity|Storage|Hydro|Pumped storage</t>
  </si>
  <si>
    <t>Production|Electricity|Storage|Hydrogen</t>
  </si>
  <si>
    <t>Production|Gaseous fuel|Biomethane</t>
  </si>
  <si>
    <t>Production|Gaseous fuel|CNG</t>
  </si>
  <si>
    <t>Production|Gaseous fuel|LNG</t>
  </si>
  <si>
    <t>Production|Gaseous fuel|Low to high</t>
  </si>
  <si>
    <t>Production|Liquid fuel|Diesel|Biodiesel</t>
  </si>
  <si>
    <t>Production|Liquid fuel|Diesel|Diesel</t>
  </si>
  <si>
    <t>Production|Liquid fuel|Petrol|Bioethanol</t>
  </si>
  <si>
    <t>Production|Liquid fuel|Petrol|Petrol</t>
  </si>
  <si>
    <t>Production|Hydrogen|Refineries|Electrolysis</t>
  </si>
  <si>
    <t>Production|Hydrogen|Refineries|Steam methane reforming</t>
  </si>
  <si>
    <t>Production|Hydrogen|Refineries|Co-produced|Coking</t>
  </si>
  <si>
    <t>Production|Hydrogen|Refineries|Co-produced|Oil refining</t>
  </si>
  <si>
    <t>Production|Hydrogen|Refineries|Co-produced|Chlore</t>
  </si>
  <si>
    <t>Production|Hydrogen|Refineries|Co-produced|Chemicals</t>
  </si>
  <si>
    <t>Production|Hydrogen|Refineries|Co-produced|Ammonia</t>
  </si>
  <si>
    <t>Production|Hydrogen|Ammonia|Electrolysis</t>
  </si>
  <si>
    <t>Production|Hydrogen|Ammonia|Steam methane reforming</t>
  </si>
  <si>
    <t>Production|Hydrogen|Ammonia|Co-produced|Coking</t>
  </si>
  <si>
    <t>Production|Hydrogen|Ammonia|Co-produced|Oil refining</t>
  </si>
  <si>
    <t>Production|Hydrogen|Ammonia|Co-produced|Chlore</t>
  </si>
  <si>
    <t>Production|Hydrogen|Ammonia|Co-produced|Chemicals</t>
  </si>
  <si>
    <t>Production|Hydrogen|Ammonia|Co-produced|Ammonia</t>
  </si>
  <si>
    <t>Production|Hydrogen|Chemicals|Electrolysis</t>
  </si>
  <si>
    <t>Production|Hydrogen|Chemicals|Steam methane reforming</t>
  </si>
  <si>
    <t>Production|Hydrogen|Chemicals|Co-produced|Coking</t>
  </si>
  <si>
    <t>Production|Hydrogen|Chemicals|Co-produced|Oil refining</t>
  </si>
  <si>
    <t>Production|Hydrogen|Chemicals|Co-produced|Chlore</t>
  </si>
  <si>
    <t>Production|Hydrogen|Chemicals|Co-produced|Chemicals</t>
  </si>
  <si>
    <t>Production|Hydrogen|Chemicals|Co-produced|Ammonia</t>
  </si>
  <si>
    <t>Production|Hydrogen|Steel|Electrolysis</t>
  </si>
  <si>
    <t>Production|Hydrogen|Steel|Steam methane reforming</t>
  </si>
  <si>
    <t>Production|Hydrogen|Steel|Co-produced|Coking</t>
  </si>
  <si>
    <t>Production|Hydrogen|Steel|Co-produced|Oil refining</t>
  </si>
  <si>
    <t>Production|Hydrogen|Steel|Co-produced|Chlore</t>
  </si>
  <si>
    <t>Production|Hydrogen|Steel|Co-produced|Chemicals</t>
  </si>
  <si>
    <t>Production|Hydrogen|Steel|Co-produced|Ammonia</t>
  </si>
  <si>
    <t>Production|Hydrogen|Others|Electrolysis</t>
  </si>
  <si>
    <t>Production|Hydrogen|Others|Steam methane reforming</t>
  </si>
  <si>
    <t>Production|Hydrogen|Others|Co-produced|Coking</t>
  </si>
  <si>
    <t>Production|Hydrogen|Others|Co-produced|Oil refining</t>
  </si>
  <si>
    <t>Production|Hydrogen|Others|Co-produced|Chlore</t>
  </si>
  <si>
    <t>Production|Hydrogen|Others|Co-produced|Chemicals</t>
  </si>
  <si>
    <t>Production|Hydrogen|Others|Co-produced|Ammonia</t>
  </si>
  <si>
    <t>Extensive reindustrialization - M1</t>
  </si>
  <si>
    <t>Extensive reindustrialization - M23</t>
  </si>
  <si>
    <t>Extensive reindustrialization - N03</t>
  </si>
  <si>
    <t>Extensive reindustrialization - N1</t>
  </si>
  <si>
    <t>Extensive reindustrialization - N2</t>
  </si>
  <si>
    <t>Reference - M0</t>
  </si>
  <si>
    <t>Reference - M1</t>
  </si>
  <si>
    <t>Reference - M23</t>
  </si>
  <si>
    <t>Reference - N1</t>
  </si>
  <si>
    <t>Reference - N2</t>
  </si>
  <si>
    <t>Reference - N03</t>
  </si>
  <si>
    <t>Sobriety - M0</t>
  </si>
  <si>
    <t>Sobriety - M1</t>
  </si>
  <si>
    <t>Sobriety - M23</t>
  </si>
  <si>
    <t>Sobriety - N03</t>
  </si>
  <si>
    <t>Sobriety - N1</t>
  </si>
  <si>
    <t>Sobriety - N2</t>
  </si>
  <si>
    <t>Efficiency|Storage|Vehicle to grid|Charge</t>
  </si>
  <si>
    <t>Efficiency|Storage|Battery|Charge</t>
  </si>
  <si>
    <t>Efficiency|Electricity|Hydrogen|Electrolyzer</t>
  </si>
  <si>
    <t>Production|Electricity|Storage|Vehicle to grid</t>
  </si>
  <si>
    <t>Production|Electricity|Storage|Battery</t>
  </si>
  <si>
    <t>Efficiency|Storage|Hydro|Pumped storage</t>
  </si>
  <si>
    <t>placeholder</t>
  </si>
  <si>
    <t>Production|Hydrogen|Imported|Electrolysis</t>
  </si>
  <si>
    <t>Distribution losses|Gaseous fuel|Hydrogen|Leakage</t>
  </si>
  <si>
    <t>Reservoir / (run of river + reservoir)</t>
  </si>
  <si>
    <t>STEP</t>
  </si>
  <si>
    <t>Hydro (incl STEP) = reservoir + run of river +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</si>
</sst>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rgb="FF000000"/>
      <name val="Calibri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0" xfId="0" applyProtection="1">
      <protection locked="0"/>
    </xf>
    <xf numFmtId="164" fontId="5" fillId="0" borderId="0" xfId="0" applyNumberFormat="1" applyFont="1"/>
    <xf numFmtId="0" fontId="5" fillId="0" borderId="0" xfId="0" applyFont="1" applyAlignment="1" applyProtection="1">
      <alignment horizontal="right"/>
      <protection locked="0"/>
    </xf>
    <xf numFmtId="164" fontId="0" fillId="0" borderId="1" xfId="0" applyNumberFormat="1" applyBorder="1"/>
    <xf numFmtId="164" fontId="5" fillId="0" borderId="1" xfId="0" applyNumberFormat="1" applyFont="1" applyBorder="1"/>
    <xf numFmtId="0" fontId="4" fillId="5" borderId="0" xfId="0" applyFont="1" applyFill="1"/>
    <xf numFmtId="0" fontId="1" fillId="0" borderId="0" xfId="0" applyFont="1"/>
    <xf numFmtId="0" fontId="0" fillId="6" borderId="0" xfId="0" applyFill="1"/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NumberFormat="1" applyBorder="1"/>
    <xf numFmtId="0" fontId="1" fillId="0" borderId="2" xfId="0" applyFont="1" applyBorder="1"/>
    <xf numFmtId="0" fontId="0" fillId="6" borderId="2" xfId="0" applyFill="1" applyBorder="1"/>
    <xf numFmtId="164" fontId="0" fillId="0" borderId="2" xfId="0" applyNumberFormat="1" applyBorder="1"/>
    <xf numFmtId="164" fontId="5" fillId="0" borderId="2" xfId="0" applyNumberFormat="1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anna.schlesinger" id="{7D6359BC-8B72-4709-9A41-473ABD4B311C}" userId="S::joanna.schlesinger@mines-paristech.fr::f1b366cf-9e60-4366-a6d3-03c1585ce26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3-14T16:52:07.15" personId="{7D6359BC-8B72-4709-9A41-473ABD4B311C}" id="{E2DDE6D5-88F2-4B33-94FB-0CD80C9E6A61}">
    <text xml:space="preserve">Données pour csv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87"/>
  <sheetViews>
    <sheetView tabSelected="1" workbookViewId="0">
      <selection activeCell="V716" sqref="V716:V717"/>
    </sheetView>
  </sheetViews>
  <sheetFormatPr baseColWidth="10" defaultColWidth="11" defaultRowHeight="14" x14ac:dyDescent="0.25"/>
  <cols>
    <col min="5" max="5" width="61.26953125" customWidth="1"/>
    <col min="7" max="7" width="13.1796875" style="17" customWidth="1"/>
    <col min="12" max="12" width="11" style="17"/>
    <col min="17" max="17" width="11" style="17"/>
    <col min="22" max="22" width="11" style="17"/>
    <col min="23" max="23" width="11.81640625" customWidth="1"/>
  </cols>
  <sheetData>
    <row r="1" spans="1:27" ht="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6">
        <v>2019</v>
      </c>
      <c r="H1" s="1">
        <v>2030</v>
      </c>
      <c r="I1" s="1">
        <v>2040</v>
      </c>
      <c r="J1" s="1">
        <v>2050</v>
      </c>
      <c r="K1" s="1">
        <v>2060</v>
      </c>
      <c r="L1" s="18">
        <v>2019</v>
      </c>
      <c r="M1" s="5">
        <v>2030</v>
      </c>
      <c r="N1" s="5">
        <v>2040</v>
      </c>
      <c r="O1" s="5">
        <v>2050</v>
      </c>
      <c r="P1" s="5">
        <v>2060</v>
      </c>
      <c r="Q1" s="19">
        <v>2019</v>
      </c>
      <c r="R1" s="6">
        <v>2030</v>
      </c>
      <c r="S1" s="6">
        <v>2040</v>
      </c>
      <c r="T1" s="6">
        <v>2050</v>
      </c>
      <c r="U1" s="6">
        <v>2060</v>
      </c>
      <c r="V1" s="20">
        <v>0.16</v>
      </c>
      <c r="W1" s="14" t="s">
        <v>107</v>
      </c>
    </row>
    <row r="2" spans="1:27" ht="15" x14ac:dyDescent="0.35">
      <c r="A2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11</v>
      </c>
      <c r="G2" s="17">
        <v>1</v>
      </c>
      <c r="H2">
        <v>0.97299999999999998</v>
      </c>
      <c r="I2">
        <v>0.97299999999999998</v>
      </c>
      <c r="J2">
        <v>0.97299999999999998</v>
      </c>
      <c r="K2">
        <v>0.97299999999999998</v>
      </c>
      <c r="Q2" s="17">
        <v>1</v>
      </c>
      <c r="R2">
        <v>0.97299999999999998</v>
      </c>
      <c r="S2">
        <v>0.97299999999999998</v>
      </c>
      <c r="T2">
        <v>0.97299999999999998</v>
      </c>
      <c r="U2">
        <v>0.97299999999999998</v>
      </c>
    </row>
    <row r="3" spans="1:27" ht="15" x14ac:dyDescent="0.35">
      <c r="A3" t="s">
        <v>6</v>
      </c>
      <c r="B3" t="s">
        <v>7</v>
      </c>
      <c r="C3" t="s">
        <v>8</v>
      </c>
      <c r="D3" t="s">
        <v>9</v>
      </c>
      <c r="E3" s="2" t="s">
        <v>12</v>
      </c>
      <c r="F3" t="s">
        <v>13</v>
      </c>
      <c r="G3" s="17">
        <v>1</v>
      </c>
      <c r="H3">
        <v>0.99750000000000005</v>
      </c>
      <c r="I3">
        <v>0.99750000000000005</v>
      </c>
      <c r="J3">
        <v>0.99750000000000005</v>
      </c>
      <c r="K3">
        <v>0.99750000000000005</v>
      </c>
      <c r="Q3" s="17">
        <v>1</v>
      </c>
      <c r="R3">
        <v>0.99750000000000005</v>
      </c>
      <c r="S3">
        <v>0.99750000000000005</v>
      </c>
      <c r="T3">
        <v>0.99750000000000005</v>
      </c>
      <c r="U3">
        <v>0.99750000000000005</v>
      </c>
    </row>
    <row r="4" spans="1:27" ht="15" x14ac:dyDescent="0.35">
      <c r="A4" t="s">
        <v>6</v>
      </c>
      <c r="B4" t="s">
        <v>7</v>
      </c>
      <c r="C4" t="s">
        <v>8</v>
      </c>
      <c r="D4" t="s">
        <v>9</v>
      </c>
      <c r="E4" s="2" t="s">
        <v>14</v>
      </c>
      <c r="F4" t="s">
        <v>11</v>
      </c>
      <c r="G4" s="17">
        <v>1</v>
      </c>
      <c r="H4">
        <v>0.93500000000000005</v>
      </c>
      <c r="I4">
        <v>0.93500000000000005</v>
      </c>
      <c r="J4">
        <v>0.93500000000000005</v>
      </c>
      <c r="K4">
        <v>0.93500000000000005</v>
      </c>
      <c r="Q4" s="17">
        <v>1</v>
      </c>
      <c r="R4">
        <v>0.93500000000000005</v>
      </c>
      <c r="S4">
        <v>0.93500000000000005</v>
      </c>
      <c r="T4">
        <v>0.93500000000000005</v>
      </c>
      <c r="U4">
        <v>0.93500000000000005</v>
      </c>
    </row>
    <row r="5" spans="1:27" ht="15" x14ac:dyDescent="0.35">
      <c r="A5" t="s">
        <v>6</v>
      </c>
      <c r="B5" t="s">
        <v>7</v>
      </c>
      <c r="C5" t="s">
        <v>8</v>
      </c>
      <c r="D5" t="s">
        <v>9</v>
      </c>
      <c r="E5" s="2" t="s">
        <v>15</v>
      </c>
      <c r="F5" t="s">
        <v>16</v>
      </c>
      <c r="G5" s="17">
        <v>50</v>
      </c>
      <c r="H5">
        <v>58</v>
      </c>
      <c r="I5">
        <v>62</v>
      </c>
      <c r="J5">
        <v>64</v>
      </c>
      <c r="K5">
        <v>65</v>
      </c>
      <c r="Q5" s="17">
        <v>50</v>
      </c>
      <c r="R5">
        <v>58</v>
      </c>
      <c r="S5">
        <v>62</v>
      </c>
      <c r="T5">
        <v>64</v>
      </c>
      <c r="U5">
        <v>65</v>
      </c>
    </row>
    <row r="6" spans="1:27" ht="15" x14ac:dyDescent="0.35">
      <c r="A6" t="s">
        <v>6</v>
      </c>
      <c r="B6" t="s">
        <v>7</v>
      </c>
      <c r="C6" t="s">
        <v>8</v>
      </c>
      <c r="D6" t="s">
        <v>9</v>
      </c>
      <c r="E6" s="2" t="s">
        <v>17</v>
      </c>
      <c r="F6" t="s">
        <v>11</v>
      </c>
      <c r="G6" s="17">
        <v>1</v>
      </c>
      <c r="H6">
        <v>1</v>
      </c>
      <c r="I6">
        <v>1</v>
      </c>
      <c r="J6">
        <v>1</v>
      </c>
      <c r="K6">
        <v>1</v>
      </c>
      <c r="Q6" s="17">
        <v>1</v>
      </c>
      <c r="R6">
        <v>1</v>
      </c>
      <c r="S6">
        <v>1</v>
      </c>
      <c r="T6">
        <v>1</v>
      </c>
      <c r="U6">
        <v>1</v>
      </c>
    </row>
    <row r="7" spans="1:27" ht="15" x14ac:dyDescent="0.35">
      <c r="A7" t="s">
        <v>6</v>
      </c>
      <c r="B7" t="s">
        <v>7</v>
      </c>
      <c r="C7" t="s">
        <v>8</v>
      </c>
      <c r="D7" t="s">
        <v>9</v>
      </c>
      <c r="E7" s="2" t="s">
        <v>18</v>
      </c>
      <c r="F7" t="s">
        <v>11</v>
      </c>
      <c r="G7" s="17">
        <v>1</v>
      </c>
      <c r="H7">
        <v>1</v>
      </c>
      <c r="I7">
        <v>1</v>
      </c>
      <c r="J7">
        <v>1</v>
      </c>
      <c r="K7">
        <v>1</v>
      </c>
      <c r="Q7" s="17">
        <v>1</v>
      </c>
      <c r="R7">
        <v>1</v>
      </c>
      <c r="S7">
        <v>1</v>
      </c>
      <c r="T7">
        <v>1</v>
      </c>
      <c r="U7">
        <v>1</v>
      </c>
    </row>
    <row r="8" spans="1:27" ht="15" x14ac:dyDescent="0.35">
      <c r="A8" t="s">
        <v>6</v>
      </c>
      <c r="B8" t="s">
        <v>7</v>
      </c>
      <c r="C8" t="s">
        <v>8</v>
      </c>
      <c r="D8" t="s">
        <v>9</v>
      </c>
      <c r="E8" s="2" t="s">
        <v>19</v>
      </c>
      <c r="F8" t="s">
        <v>11</v>
      </c>
      <c r="G8" s="17">
        <v>2.0359066430000001</v>
      </c>
      <c r="H8">
        <v>2.591119097</v>
      </c>
      <c r="I8">
        <v>8.3312813919999993</v>
      </c>
      <c r="J8">
        <v>43.433471930000003</v>
      </c>
      <c r="K8">
        <v>101.5727651</v>
      </c>
      <c r="Q8" s="17">
        <v>2.0359066430000001</v>
      </c>
      <c r="R8">
        <v>2.591119097</v>
      </c>
      <c r="S8">
        <v>8.3312813919999993</v>
      </c>
      <c r="T8">
        <v>43.433471930000003</v>
      </c>
      <c r="U8">
        <v>101.5727651</v>
      </c>
    </row>
    <row r="9" spans="1:27" ht="15" x14ac:dyDescent="0.35">
      <c r="A9" t="s">
        <v>6</v>
      </c>
      <c r="B9" t="s">
        <v>7</v>
      </c>
      <c r="C9" t="s">
        <v>8</v>
      </c>
      <c r="D9" t="s">
        <v>9</v>
      </c>
      <c r="E9" s="2" t="s">
        <v>20</v>
      </c>
      <c r="F9" t="s">
        <v>11</v>
      </c>
      <c r="G9" s="17">
        <v>58.735906640000003</v>
      </c>
      <c r="H9">
        <v>69.891119099999997</v>
      </c>
      <c r="I9">
        <v>90.031281390000004</v>
      </c>
      <c r="J9">
        <v>56.133471929999999</v>
      </c>
      <c r="K9">
        <v>131.27276509999999</v>
      </c>
      <c r="Q9" s="17">
        <v>58.735906640000003</v>
      </c>
      <c r="R9">
        <v>69.891119099999997</v>
      </c>
      <c r="S9">
        <v>90.031281390000004</v>
      </c>
      <c r="T9">
        <v>56.133471929999999</v>
      </c>
      <c r="U9">
        <v>131.27276509999999</v>
      </c>
    </row>
    <row r="10" spans="1:27" ht="15" x14ac:dyDescent="0.35">
      <c r="A10" t="s">
        <v>6</v>
      </c>
      <c r="B10" t="s">
        <v>7</v>
      </c>
      <c r="C10" t="s">
        <v>8</v>
      </c>
      <c r="D10" t="s">
        <v>9</v>
      </c>
      <c r="E10" s="2" t="s">
        <v>21</v>
      </c>
      <c r="F10" t="s">
        <v>11</v>
      </c>
      <c r="G10" s="17">
        <v>532.9</v>
      </c>
      <c r="H10">
        <v>628.1</v>
      </c>
      <c r="I10">
        <v>723.3</v>
      </c>
      <c r="J10">
        <v>835.8</v>
      </c>
      <c r="K10">
        <v>847.7</v>
      </c>
      <c r="Q10" s="17">
        <f>SUM(Q11:Q24)</f>
        <v>532.9</v>
      </c>
      <c r="R10">
        <f t="shared" ref="R10:U10" si="0">SUM(R11:R24)</f>
        <v>628.09999999999991</v>
      </c>
      <c r="S10">
        <f t="shared" si="0"/>
        <v>723.30000000000007</v>
      </c>
      <c r="T10">
        <f t="shared" si="0"/>
        <v>835.8</v>
      </c>
      <c r="U10">
        <f t="shared" si="0"/>
        <v>847.69999999999993</v>
      </c>
    </row>
    <row r="11" spans="1:27" ht="15" x14ac:dyDescent="0.35">
      <c r="A11" t="s">
        <v>6</v>
      </c>
      <c r="B11" t="s">
        <v>7</v>
      </c>
      <c r="C11" t="s">
        <v>8</v>
      </c>
      <c r="D11" t="s">
        <v>9</v>
      </c>
      <c r="E11" s="2" t="s">
        <v>22</v>
      </c>
      <c r="F11" t="s">
        <v>11</v>
      </c>
      <c r="G11" s="17">
        <v>1.42364899488835</v>
      </c>
      <c r="H11">
        <v>0.71098090227670796</v>
      </c>
      <c r="I11">
        <v>0</v>
      </c>
      <c r="J11">
        <v>0</v>
      </c>
      <c r="K11">
        <v>0</v>
      </c>
      <c r="L11" s="17">
        <f>Q11*(Q$10-Q$9)/Q$10</f>
        <v>1.4236489948883468</v>
      </c>
      <c r="M11">
        <f t="shared" ref="M11:P24" si="1">R11*(R$10-R$9)/R$10</f>
        <v>0.71098090227670763</v>
      </c>
      <c r="N11">
        <f t="shared" si="1"/>
        <v>0</v>
      </c>
      <c r="O11">
        <f t="shared" si="1"/>
        <v>0</v>
      </c>
      <c r="P11">
        <f t="shared" si="1"/>
        <v>0</v>
      </c>
      <c r="Q11" s="17">
        <v>1.6</v>
      </c>
      <c r="R11">
        <v>0.8</v>
      </c>
      <c r="S11">
        <v>0</v>
      </c>
      <c r="T11">
        <v>0</v>
      </c>
      <c r="U11">
        <v>0</v>
      </c>
    </row>
    <row r="12" spans="1:27" ht="15" x14ac:dyDescent="0.35">
      <c r="A12" t="s">
        <v>6</v>
      </c>
      <c r="B12" t="s">
        <v>7</v>
      </c>
      <c r="C12" t="s">
        <v>8</v>
      </c>
      <c r="D12" t="s">
        <v>9</v>
      </c>
      <c r="E12" s="2" t="s">
        <v>23</v>
      </c>
      <c r="F12" t="s">
        <v>11</v>
      </c>
      <c r="G12" s="17">
        <v>2.046495430152</v>
      </c>
      <c r="H12">
        <v>1.0220350470227699</v>
      </c>
      <c r="I12">
        <v>0</v>
      </c>
      <c r="J12">
        <v>0</v>
      </c>
      <c r="K12">
        <v>0</v>
      </c>
      <c r="L12" s="17">
        <f t="shared" ref="L12:L24" si="2">Q12*(Q$10-Q$9)/Q$10</f>
        <v>2.0464954301519982</v>
      </c>
      <c r="M12">
        <f t="shared" si="1"/>
        <v>1.022035047022767</v>
      </c>
      <c r="N12">
        <f t="shared" si="1"/>
        <v>0</v>
      </c>
      <c r="O12">
        <f t="shared" si="1"/>
        <v>0</v>
      </c>
      <c r="P12">
        <f t="shared" si="1"/>
        <v>0</v>
      </c>
      <c r="Q12" s="17">
        <v>2.2999999999999998</v>
      </c>
      <c r="R12">
        <v>1.1499999999999999</v>
      </c>
      <c r="S12">
        <v>0</v>
      </c>
      <c r="T12">
        <v>0</v>
      </c>
      <c r="U12">
        <v>0</v>
      </c>
    </row>
    <row r="13" spans="1:27" ht="15" x14ac:dyDescent="0.35">
      <c r="A13" t="s">
        <v>6</v>
      </c>
      <c r="B13" t="s">
        <v>7</v>
      </c>
      <c r="C13" t="s">
        <v>8</v>
      </c>
      <c r="D13" t="s">
        <v>9</v>
      </c>
      <c r="E13" s="2" t="s">
        <v>24</v>
      </c>
      <c r="F13" t="s">
        <v>11</v>
      </c>
      <c r="G13" s="17">
        <v>34.345532001681399</v>
      </c>
      <c r="H13">
        <v>19.0187391359019</v>
      </c>
      <c r="I13">
        <v>3.6772136294234801</v>
      </c>
      <c r="J13">
        <v>0.46641931566762401</v>
      </c>
      <c r="K13">
        <v>0</v>
      </c>
      <c r="L13" s="17">
        <f t="shared" si="2"/>
        <v>34.34553200168137</v>
      </c>
      <c r="M13">
        <f t="shared" si="1"/>
        <v>19.018739135901928</v>
      </c>
      <c r="N13">
        <f t="shared" si="1"/>
        <v>3.6772136294234756</v>
      </c>
      <c r="O13">
        <f t="shared" si="1"/>
        <v>0.46641931566762379</v>
      </c>
      <c r="P13">
        <f t="shared" si="1"/>
        <v>0</v>
      </c>
      <c r="Q13" s="17">
        <v>38.6</v>
      </c>
      <c r="R13">
        <v>21.4</v>
      </c>
      <c r="S13">
        <v>4.2</v>
      </c>
      <c r="T13">
        <v>0.5</v>
      </c>
      <c r="U13">
        <v>0</v>
      </c>
    </row>
    <row r="14" spans="1:27" ht="15" x14ac:dyDescent="0.35">
      <c r="A14" t="s">
        <v>6</v>
      </c>
      <c r="B14" t="s">
        <v>7</v>
      </c>
      <c r="C14" t="s">
        <v>8</v>
      </c>
      <c r="D14" t="s">
        <v>9</v>
      </c>
      <c r="E14" s="2" t="s">
        <v>25</v>
      </c>
      <c r="F14" t="s">
        <v>11</v>
      </c>
      <c r="G14" s="17">
        <v>1.9575173679714799</v>
      </c>
      <c r="H14">
        <v>1.77745225569177</v>
      </c>
      <c r="I14">
        <v>1.57594869832435</v>
      </c>
      <c r="J14">
        <v>1.6791095364034501</v>
      </c>
      <c r="K14">
        <v>1.5212563676064601</v>
      </c>
      <c r="L14" s="17">
        <f t="shared" si="2"/>
        <v>1.957517367971477</v>
      </c>
      <c r="M14">
        <f t="shared" si="1"/>
        <v>1.7774522556917689</v>
      </c>
      <c r="N14">
        <f t="shared" si="1"/>
        <v>1.5759486983243469</v>
      </c>
      <c r="O14">
        <f t="shared" si="1"/>
        <v>1.6791095364034458</v>
      </c>
      <c r="P14">
        <f t="shared" si="1"/>
        <v>1.5212563676064645</v>
      </c>
      <c r="Q14" s="17">
        <v>2.2000000000000002</v>
      </c>
      <c r="R14">
        <v>2</v>
      </c>
      <c r="S14">
        <v>1.8</v>
      </c>
      <c r="T14">
        <v>1.8</v>
      </c>
      <c r="U14">
        <v>1.8</v>
      </c>
      <c r="W14" s="15">
        <v>2019</v>
      </c>
      <c r="X14" s="15">
        <v>2030</v>
      </c>
      <c r="Y14" s="15">
        <v>2040</v>
      </c>
      <c r="Z14" s="15">
        <v>2050</v>
      </c>
      <c r="AA14" s="15">
        <v>2060</v>
      </c>
    </row>
    <row r="15" spans="1:27" ht="15" x14ac:dyDescent="0.35">
      <c r="A15" t="s">
        <v>6</v>
      </c>
      <c r="B15" t="s">
        <v>7</v>
      </c>
      <c r="C15" t="s">
        <v>8</v>
      </c>
      <c r="D15" t="s">
        <v>9</v>
      </c>
      <c r="E15" s="2" t="s">
        <v>26</v>
      </c>
      <c r="F15" t="s">
        <v>11</v>
      </c>
      <c r="G15" s="17">
        <v>7.6877045723970703</v>
      </c>
      <c r="H15">
        <v>8.3042569385919496</v>
      </c>
      <c r="I15">
        <v>8.7972958448683496</v>
      </c>
      <c r="J15">
        <v>9.3731625676565695</v>
      </c>
      <c r="K15">
        <v>8.4919911009498605</v>
      </c>
      <c r="L15" s="17">
        <f t="shared" si="2"/>
        <v>7.6877045723970729</v>
      </c>
      <c r="M15">
        <f t="shared" si="1"/>
        <v>8.304256938591946</v>
      </c>
      <c r="N15">
        <f t="shared" si="1"/>
        <v>8.7972958448683531</v>
      </c>
      <c r="O15">
        <f t="shared" si="1"/>
        <v>9.3731625676565677</v>
      </c>
      <c r="P15">
        <f t="shared" si="1"/>
        <v>8.4919911009498641</v>
      </c>
      <c r="Q15" s="17">
        <f>(W15-W16)*$V1</f>
        <v>8.64</v>
      </c>
      <c r="R15">
        <f>AVERAGE(Q15,S15)</f>
        <v>9.3440000000000012</v>
      </c>
      <c r="S15">
        <f>(Y15-Y16)*$V1</f>
        <v>10.048</v>
      </c>
      <c r="T15">
        <f>(Z15-Z16)*$V1</f>
        <v>10.048</v>
      </c>
      <c r="U15">
        <f>(AA15-AA16)*$V1</f>
        <v>10.048</v>
      </c>
      <c r="V15" s="25" t="s">
        <v>109</v>
      </c>
      <c r="W15">
        <v>59.5</v>
      </c>
      <c r="Y15">
        <v>75.5</v>
      </c>
      <c r="Z15">
        <v>80.2</v>
      </c>
      <c r="AA15">
        <v>79.900000000000006</v>
      </c>
    </row>
    <row r="16" spans="1:27" ht="15" x14ac:dyDescent="0.35">
      <c r="A16" t="s">
        <v>6</v>
      </c>
      <c r="B16" t="s">
        <v>7</v>
      </c>
      <c r="C16" t="s">
        <v>8</v>
      </c>
      <c r="D16" t="s">
        <v>9</v>
      </c>
      <c r="E16" s="2" t="s">
        <v>27</v>
      </c>
      <c r="F16" t="s">
        <v>11</v>
      </c>
      <c r="G16" s="17">
        <v>40.360449005084597</v>
      </c>
      <c r="H16">
        <v>43.597348927607698</v>
      </c>
      <c r="I16">
        <v>46.185803185558903</v>
      </c>
      <c r="J16">
        <v>49.209103480197001</v>
      </c>
      <c r="K16">
        <v>44.582953279986803</v>
      </c>
      <c r="L16" s="17">
        <f t="shared" si="2"/>
        <v>40.360449005084632</v>
      </c>
      <c r="M16">
        <f t="shared" si="1"/>
        <v>43.597348927607705</v>
      </c>
      <c r="N16">
        <f t="shared" si="1"/>
        <v>46.185803185558854</v>
      </c>
      <c r="O16">
        <f t="shared" si="1"/>
        <v>49.209103480196987</v>
      </c>
      <c r="P16">
        <f t="shared" si="1"/>
        <v>44.582953279986789</v>
      </c>
      <c r="Q16" s="17">
        <f>(W15-W16)*(1-$V1)</f>
        <v>45.36</v>
      </c>
      <c r="R16">
        <f>AVERAGE(Q16,S16)</f>
        <v>49.055999999999997</v>
      </c>
      <c r="S16">
        <f>(Y15-Y16)*(1-$V1)</f>
        <v>52.751999999999995</v>
      </c>
      <c r="T16">
        <f>(Z15-Z16)*(1-$V1)</f>
        <v>52.752000000000002</v>
      </c>
      <c r="U16">
        <f>(AA15-AA16)*(1-$V1)</f>
        <v>52.752000000000002</v>
      </c>
      <c r="V16" s="25" t="s">
        <v>108</v>
      </c>
      <c r="W16">
        <v>5.5</v>
      </c>
      <c r="Y16">
        <v>12.7</v>
      </c>
      <c r="Z16">
        <v>17.399999999999999</v>
      </c>
      <c r="AA16">
        <v>17.100000000000001</v>
      </c>
    </row>
    <row r="17" spans="1:22" ht="15" x14ac:dyDescent="0.35">
      <c r="A17" t="s">
        <v>6</v>
      </c>
      <c r="B17" t="s">
        <v>7</v>
      </c>
      <c r="C17" t="s">
        <v>8</v>
      </c>
      <c r="D17" t="s">
        <v>9</v>
      </c>
      <c r="E17" s="2" t="s">
        <v>28</v>
      </c>
      <c r="F17" t="s">
        <v>11</v>
      </c>
      <c r="G17" s="17">
        <v>0</v>
      </c>
      <c r="H17">
        <v>0</v>
      </c>
      <c r="I17">
        <v>0</v>
      </c>
      <c r="J17">
        <v>0</v>
      </c>
      <c r="K17">
        <v>0</v>
      </c>
      <c r="L17" s="17">
        <f t="shared" si="2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 s="17">
        <v>0</v>
      </c>
      <c r="R17">
        <v>0</v>
      </c>
      <c r="S17">
        <v>0</v>
      </c>
      <c r="T17">
        <v>0</v>
      </c>
      <c r="U17">
        <v>0</v>
      </c>
    </row>
    <row r="18" spans="1:22" ht="15" x14ac:dyDescent="0.35">
      <c r="A18" t="s">
        <v>6</v>
      </c>
      <c r="B18" t="s">
        <v>7</v>
      </c>
      <c r="C18" t="s">
        <v>8</v>
      </c>
      <c r="D18" t="s">
        <v>9</v>
      </c>
      <c r="E18" s="2" t="s">
        <v>29</v>
      </c>
      <c r="F18" t="s">
        <v>11</v>
      </c>
      <c r="G18" s="17">
        <v>337.22685566417698</v>
      </c>
      <c r="H18">
        <v>258.35268536479902</v>
      </c>
      <c r="I18">
        <v>177.206675856027</v>
      </c>
      <c r="J18">
        <v>0</v>
      </c>
      <c r="K18">
        <v>0</v>
      </c>
      <c r="L18" s="17">
        <f t="shared" si="2"/>
        <v>337.22685566417715</v>
      </c>
      <c r="M18">
        <f t="shared" si="1"/>
        <v>258.35268536479862</v>
      </c>
      <c r="N18">
        <f t="shared" si="1"/>
        <v>177.20667585602655</v>
      </c>
      <c r="O18">
        <f t="shared" si="1"/>
        <v>0</v>
      </c>
      <c r="P18">
        <f t="shared" si="1"/>
        <v>0</v>
      </c>
      <c r="Q18" s="17">
        <v>379</v>
      </c>
      <c r="R18">
        <v>290.7</v>
      </c>
      <c r="S18">
        <v>202.4</v>
      </c>
      <c r="T18">
        <v>0</v>
      </c>
      <c r="U18">
        <v>0</v>
      </c>
    </row>
    <row r="19" spans="1:22" ht="15" x14ac:dyDescent="0.35">
      <c r="A19" t="s">
        <v>6</v>
      </c>
      <c r="B19" t="s">
        <v>7</v>
      </c>
      <c r="C19" t="s">
        <v>8</v>
      </c>
      <c r="D19" t="s">
        <v>9</v>
      </c>
      <c r="E19" s="2" t="s">
        <v>30</v>
      </c>
      <c r="F19" t="s">
        <v>11</v>
      </c>
      <c r="G19" s="17">
        <v>0</v>
      </c>
      <c r="H19">
        <v>0</v>
      </c>
      <c r="I19">
        <v>0</v>
      </c>
      <c r="J19">
        <v>0</v>
      </c>
      <c r="K19">
        <v>0</v>
      </c>
      <c r="L19" s="17">
        <f t="shared" si="2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 s="17">
        <v>0</v>
      </c>
      <c r="R19">
        <v>0</v>
      </c>
      <c r="S19">
        <v>0</v>
      </c>
      <c r="T19">
        <v>0</v>
      </c>
      <c r="U19">
        <v>0</v>
      </c>
    </row>
    <row r="20" spans="1:22" ht="15" x14ac:dyDescent="0.35">
      <c r="A20" t="s">
        <v>6</v>
      </c>
      <c r="B20" t="s">
        <v>7</v>
      </c>
      <c r="C20" t="s">
        <v>8</v>
      </c>
      <c r="D20" t="s">
        <v>9</v>
      </c>
      <c r="E20" s="2" t="s">
        <v>31</v>
      </c>
      <c r="F20" t="s">
        <v>11</v>
      </c>
      <c r="G20" s="17">
        <v>8.6308720315106005</v>
      </c>
      <c r="H20">
        <v>8.6650797464973692</v>
      </c>
      <c r="I20">
        <v>8.5801651353214403</v>
      </c>
      <c r="J20">
        <v>9.1418185870854298</v>
      </c>
      <c r="K20">
        <v>8.2823957791907503</v>
      </c>
      <c r="L20" s="17">
        <f t="shared" si="2"/>
        <v>8.6308720315106005</v>
      </c>
      <c r="M20">
        <f t="shared" si="1"/>
        <v>8.6650797464973728</v>
      </c>
      <c r="N20">
        <f t="shared" si="1"/>
        <v>8.5801651353214439</v>
      </c>
      <c r="O20">
        <f t="shared" si="1"/>
        <v>9.141818587085428</v>
      </c>
      <c r="P20">
        <f t="shared" si="1"/>
        <v>8.2823957791907521</v>
      </c>
      <c r="Q20" s="17">
        <v>9.6999999999999993</v>
      </c>
      <c r="R20">
        <v>9.75</v>
      </c>
      <c r="S20">
        <v>9.8000000000000007</v>
      </c>
      <c r="T20">
        <v>9.8000000000000007</v>
      </c>
      <c r="U20">
        <v>9.8000000000000007</v>
      </c>
    </row>
    <row r="21" spans="1:22" ht="15" x14ac:dyDescent="0.35">
      <c r="A21" t="s">
        <v>6</v>
      </c>
      <c r="B21" t="s">
        <v>7</v>
      </c>
      <c r="C21" t="s">
        <v>8</v>
      </c>
      <c r="D21" t="s">
        <v>9</v>
      </c>
      <c r="E21" s="2" t="s">
        <v>32</v>
      </c>
      <c r="F21" t="s">
        <v>11</v>
      </c>
      <c r="G21" s="17">
        <v>10.321455212940499</v>
      </c>
      <c r="H21">
        <v>80.829641327583204</v>
      </c>
      <c r="I21">
        <v>149.10225740257599</v>
      </c>
      <c r="J21">
        <v>277.70606054850299</v>
      </c>
      <c r="K21">
        <v>253.62724217705599</v>
      </c>
      <c r="L21" s="17">
        <f t="shared" si="2"/>
        <v>10.321455212940515</v>
      </c>
      <c r="M21">
        <f t="shared" si="1"/>
        <v>80.82964132758319</v>
      </c>
      <c r="N21">
        <f t="shared" si="1"/>
        <v>149.1022574025757</v>
      </c>
      <c r="O21">
        <f t="shared" si="1"/>
        <v>277.70606054850322</v>
      </c>
      <c r="P21">
        <f t="shared" si="1"/>
        <v>253.62724217705559</v>
      </c>
      <c r="Q21" s="17">
        <v>11.6</v>
      </c>
      <c r="R21">
        <v>90.95</v>
      </c>
      <c r="S21">
        <v>170.3</v>
      </c>
      <c r="T21">
        <v>297.7</v>
      </c>
      <c r="U21">
        <v>300.10000000000002</v>
      </c>
    </row>
    <row r="22" spans="1:22" ht="15" x14ac:dyDescent="0.35">
      <c r="A22" t="s">
        <v>6</v>
      </c>
      <c r="B22" t="s">
        <v>7</v>
      </c>
      <c r="C22" t="s">
        <v>8</v>
      </c>
      <c r="D22" t="s">
        <v>9</v>
      </c>
      <c r="E22" s="2" t="s">
        <v>33</v>
      </c>
      <c r="F22" t="s">
        <v>11</v>
      </c>
      <c r="G22" s="17">
        <v>0</v>
      </c>
      <c r="H22">
        <v>1.9107611748686499</v>
      </c>
      <c r="I22">
        <v>3.7647663348859401</v>
      </c>
      <c r="J22">
        <v>8.1156960926166501</v>
      </c>
      <c r="K22">
        <v>9.7191379041524097</v>
      </c>
      <c r="L22" s="17">
        <f t="shared" si="2"/>
        <v>0</v>
      </c>
      <c r="M22">
        <f t="shared" si="1"/>
        <v>1.9107611748686515</v>
      </c>
      <c r="N22">
        <f t="shared" si="1"/>
        <v>3.7647663348859388</v>
      </c>
      <c r="O22">
        <f t="shared" si="1"/>
        <v>8.1156960926166537</v>
      </c>
      <c r="P22">
        <f t="shared" si="1"/>
        <v>9.7191379041524115</v>
      </c>
      <c r="Q22" s="17">
        <v>0</v>
      </c>
      <c r="R22">
        <v>2.15</v>
      </c>
      <c r="S22">
        <v>4.3</v>
      </c>
      <c r="T22">
        <v>8.6999999999999993</v>
      </c>
      <c r="U22">
        <v>11.5</v>
      </c>
    </row>
    <row r="23" spans="1:22" ht="15" x14ac:dyDescent="0.35">
      <c r="A23" t="s">
        <v>6</v>
      </c>
      <c r="B23" t="s">
        <v>7</v>
      </c>
      <c r="C23" t="s">
        <v>8</v>
      </c>
      <c r="D23" t="s">
        <v>9</v>
      </c>
      <c r="E23" s="2" t="s">
        <v>34</v>
      </c>
      <c r="F23" t="s">
        <v>11</v>
      </c>
      <c r="G23" s="17">
        <v>0</v>
      </c>
      <c r="H23">
        <v>64.699262107180402</v>
      </c>
      <c r="I23">
        <v>127.476739153347</v>
      </c>
      <c r="J23">
        <v>257.65002997479502</v>
      </c>
      <c r="K23">
        <v>239.42884941272899</v>
      </c>
      <c r="L23" s="17">
        <f t="shared" si="2"/>
        <v>0</v>
      </c>
      <c r="M23">
        <f t="shared" si="1"/>
        <v>64.699262107180388</v>
      </c>
      <c r="N23">
        <f t="shared" si="1"/>
        <v>127.47673915334715</v>
      </c>
      <c r="O23">
        <f t="shared" si="1"/>
        <v>257.65002997479542</v>
      </c>
      <c r="P23">
        <f t="shared" si="1"/>
        <v>239.42884941272857</v>
      </c>
      <c r="Q23" s="17">
        <v>0</v>
      </c>
      <c r="R23">
        <v>72.8</v>
      </c>
      <c r="S23">
        <v>145.6</v>
      </c>
      <c r="T23">
        <v>276.2</v>
      </c>
      <c r="U23">
        <v>283.3</v>
      </c>
    </row>
    <row r="24" spans="1:22" ht="15" x14ac:dyDescent="0.35">
      <c r="A24" t="s">
        <v>6</v>
      </c>
      <c r="B24" t="s">
        <v>7</v>
      </c>
      <c r="C24" t="s">
        <v>8</v>
      </c>
      <c r="D24" t="s">
        <v>9</v>
      </c>
      <c r="E24" s="2" t="s">
        <v>35</v>
      </c>
      <c r="F24" t="s">
        <v>11</v>
      </c>
      <c r="G24" s="17">
        <v>30.163563079196798</v>
      </c>
      <c r="H24">
        <v>69.320637971978996</v>
      </c>
      <c r="I24">
        <v>106.901853369668</v>
      </c>
      <c r="J24">
        <v>166.32512796707499</v>
      </c>
      <c r="K24">
        <v>150.77340887833</v>
      </c>
      <c r="L24" s="17">
        <f t="shared" si="2"/>
        <v>30.163563079196845</v>
      </c>
      <c r="M24">
        <f t="shared" si="1"/>
        <v>69.320637971978982</v>
      </c>
      <c r="N24">
        <f t="shared" si="1"/>
        <v>106.90185336966819</v>
      </c>
      <c r="O24">
        <f t="shared" si="1"/>
        <v>166.32512796707465</v>
      </c>
      <c r="P24">
        <f t="shared" si="1"/>
        <v>150.7734088783296</v>
      </c>
      <c r="Q24" s="17">
        <v>33.9</v>
      </c>
      <c r="R24">
        <v>78</v>
      </c>
      <c r="S24">
        <v>122.1</v>
      </c>
      <c r="T24">
        <v>178.3</v>
      </c>
      <c r="U24">
        <v>178.4</v>
      </c>
    </row>
    <row r="25" spans="1:22" ht="15" x14ac:dyDescent="0.35">
      <c r="A25" t="s">
        <v>6</v>
      </c>
      <c r="B25" t="s">
        <v>7</v>
      </c>
      <c r="C25" t="s">
        <v>8</v>
      </c>
      <c r="D25" t="s">
        <v>9</v>
      </c>
      <c r="E25" s="2" t="s">
        <v>36</v>
      </c>
      <c r="F25" t="s">
        <v>11</v>
      </c>
      <c r="G25" s="17">
        <v>5.5</v>
      </c>
      <c r="H25">
        <v>9.1</v>
      </c>
      <c r="I25">
        <v>12.7</v>
      </c>
      <c r="J25">
        <v>17.399999999999999</v>
      </c>
      <c r="K25">
        <v>17.100000000000001</v>
      </c>
      <c r="Q25" s="17">
        <v>5.5</v>
      </c>
      <c r="R25">
        <v>9.1</v>
      </c>
      <c r="S25">
        <v>12.7</v>
      </c>
      <c r="T25">
        <v>17.399999999999999</v>
      </c>
      <c r="U25">
        <v>17.100000000000001</v>
      </c>
      <c r="V25" s="21"/>
    </row>
    <row r="26" spans="1:22" ht="15" x14ac:dyDescent="0.35">
      <c r="A26" t="s">
        <v>6</v>
      </c>
      <c r="B26" t="s">
        <v>7</v>
      </c>
      <c r="C26" t="s">
        <v>8</v>
      </c>
      <c r="D26" t="s">
        <v>9</v>
      </c>
      <c r="E26" s="2" t="s">
        <v>37</v>
      </c>
      <c r="F26" t="s">
        <v>11</v>
      </c>
      <c r="G26" s="17">
        <v>0</v>
      </c>
      <c r="H26">
        <v>2.95</v>
      </c>
      <c r="I26">
        <v>5.9</v>
      </c>
      <c r="J26">
        <v>17</v>
      </c>
      <c r="K26">
        <v>13.7</v>
      </c>
      <c r="Q26" s="17">
        <v>0</v>
      </c>
      <c r="R26">
        <v>2.95</v>
      </c>
      <c r="S26">
        <v>5.9</v>
      </c>
      <c r="T26">
        <v>17</v>
      </c>
      <c r="U26">
        <v>13.7</v>
      </c>
    </row>
    <row r="27" spans="1:22" ht="15" x14ac:dyDescent="0.35">
      <c r="A27" t="s">
        <v>6</v>
      </c>
      <c r="B27" t="s">
        <v>7</v>
      </c>
      <c r="C27" t="s">
        <v>8</v>
      </c>
      <c r="D27" t="s">
        <v>9</v>
      </c>
      <c r="E27" s="3" t="s">
        <v>38</v>
      </c>
      <c r="F27" t="s">
        <v>16</v>
      </c>
      <c r="G27" s="17">
        <v>0.1</v>
      </c>
      <c r="H27">
        <v>12</v>
      </c>
      <c r="I27">
        <v>54</v>
      </c>
      <c r="J27">
        <v>100</v>
      </c>
      <c r="K27">
        <v>100</v>
      </c>
      <c r="Q27" s="17">
        <v>0.1</v>
      </c>
      <c r="R27">
        <v>12</v>
      </c>
      <c r="S27">
        <v>54</v>
      </c>
      <c r="T27">
        <v>100</v>
      </c>
      <c r="U27">
        <v>100</v>
      </c>
    </row>
    <row r="28" spans="1:22" ht="15" x14ac:dyDescent="0.35">
      <c r="A28" t="s">
        <v>6</v>
      </c>
      <c r="B28" t="s">
        <v>7</v>
      </c>
      <c r="C28" t="s">
        <v>8</v>
      </c>
      <c r="D28" t="s">
        <v>9</v>
      </c>
      <c r="E28" s="3" t="s">
        <v>39</v>
      </c>
      <c r="F28" t="s">
        <v>16</v>
      </c>
      <c r="G28" s="17">
        <v>56.9</v>
      </c>
      <c r="H28">
        <v>50.2</v>
      </c>
      <c r="I28">
        <v>26.2</v>
      </c>
      <c r="J28">
        <v>0</v>
      </c>
      <c r="K28">
        <v>0</v>
      </c>
      <c r="Q28" s="17">
        <v>56.9</v>
      </c>
      <c r="R28">
        <v>50.2</v>
      </c>
      <c r="S28">
        <v>26.2</v>
      </c>
      <c r="T28">
        <v>0</v>
      </c>
      <c r="U28">
        <v>0</v>
      </c>
    </row>
    <row r="29" spans="1:22" ht="15" x14ac:dyDescent="0.35">
      <c r="A29" t="s">
        <v>6</v>
      </c>
      <c r="B29" t="s">
        <v>7</v>
      </c>
      <c r="C29" t="s">
        <v>8</v>
      </c>
      <c r="D29" t="s">
        <v>9</v>
      </c>
      <c r="E29" s="3" t="s">
        <v>40</v>
      </c>
      <c r="F29" t="s">
        <v>16</v>
      </c>
      <c r="G29" s="17">
        <v>43</v>
      </c>
      <c r="H29">
        <v>37.799999999999997</v>
      </c>
      <c r="I29">
        <v>19.8</v>
      </c>
      <c r="J29">
        <v>0</v>
      </c>
      <c r="K29">
        <v>0</v>
      </c>
      <c r="Q29" s="17">
        <v>43</v>
      </c>
      <c r="R29">
        <v>37.799999999999997</v>
      </c>
      <c r="S29">
        <v>19.8</v>
      </c>
      <c r="T29">
        <v>0</v>
      </c>
      <c r="U29">
        <v>0</v>
      </c>
    </row>
    <row r="30" spans="1:22" ht="15" x14ac:dyDescent="0.35">
      <c r="A30" t="s">
        <v>6</v>
      </c>
      <c r="B30" t="s">
        <v>7</v>
      </c>
      <c r="C30" t="s">
        <v>8</v>
      </c>
      <c r="D30" t="s">
        <v>9</v>
      </c>
      <c r="E30" s="3" t="s">
        <v>41</v>
      </c>
      <c r="F30" t="s">
        <v>16</v>
      </c>
      <c r="G30" s="17">
        <v>1</v>
      </c>
      <c r="H30">
        <v>1</v>
      </c>
      <c r="I30">
        <v>1</v>
      </c>
      <c r="J30">
        <v>1</v>
      </c>
      <c r="K30">
        <v>1</v>
      </c>
      <c r="Q30" s="17">
        <v>1</v>
      </c>
      <c r="R30">
        <v>1</v>
      </c>
      <c r="S30">
        <v>1</v>
      </c>
      <c r="T30">
        <v>1</v>
      </c>
      <c r="U30">
        <v>1</v>
      </c>
    </row>
    <row r="31" spans="1:22" ht="15" x14ac:dyDescent="0.35">
      <c r="A31" t="s">
        <v>6</v>
      </c>
      <c r="B31" t="s">
        <v>7</v>
      </c>
      <c r="C31" t="s">
        <v>8</v>
      </c>
      <c r="D31" t="s">
        <v>9</v>
      </c>
      <c r="E31" s="3" t="s">
        <v>42</v>
      </c>
      <c r="F31" t="s">
        <v>16</v>
      </c>
      <c r="G31" s="17">
        <v>7</v>
      </c>
      <c r="H31">
        <v>12</v>
      </c>
      <c r="I31">
        <v>56</v>
      </c>
      <c r="J31">
        <v>100</v>
      </c>
      <c r="K31">
        <v>100</v>
      </c>
      <c r="Q31" s="17">
        <v>7</v>
      </c>
      <c r="R31">
        <v>12</v>
      </c>
      <c r="S31">
        <v>56</v>
      </c>
      <c r="T31">
        <v>100</v>
      </c>
      <c r="U31">
        <v>100</v>
      </c>
    </row>
    <row r="32" spans="1:22" ht="15" x14ac:dyDescent="0.35">
      <c r="A32" t="s">
        <v>6</v>
      </c>
      <c r="B32" t="s">
        <v>7</v>
      </c>
      <c r="C32" t="s">
        <v>8</v>
      </c>
      <c r="D32" t="s">
        <v>9</v>
      </c>
      <c r="E32" s="3" t="s">
        <v>43</v>
      </c>
      <c r="F32" t="s">
        <v>16</v>
      </c>
      <c r="G32" s="17">
        <v>93</v>
      </c>
      <c r="H32">
        <v>88</v>
      </c>
      <c r="I32">
        <v>44</v>
      </c>
      <c r="J32">
        <v>0</v>
      </c>
      <c r="K32">
        <v>0</v>
      </c>
      <c r="Q32" s="17">
        <v>93</v>
      </c>
      <c r="R32">
        <v>88</v>
      </c>
      <c r="S32">
        <v>44</v>
      </c>
      <c r="T32">
        <v>0</v>
      </c>
      <c r="U32">
        <v>0</v>
      </c>
    </row>
    <row r="33" spans="1:21" ht="15" x14ac:dyDescent="0.35">
      <c r="A33" t="s">
        <v>6</v>
      </c>
      <c r="B33" t="s">
        <v>7</v>
      </c>
      <c r="C33" t="s">
        <v>8</v>
      </c>
      <c r="D33" t="s">
        <v>9</v>
      </c>
      <c r="E33" s="3" t="s">
        <v>44</v>
      </c>
      <c r="F33" t="s">
        <v>16</v>
      </c>
      <c r="G33" s="17">
        <v>7</v>
      </c>
      <c r="H33">
        <v>12</v>
      </c>
      <c r="I33">
        <v>56</v>
      </c>
      <c r="J33">
        <v>100</v>
      </c>
      <c r="K33">
        <v>100</v>
      </c>
      <c r="Q33" s="17">
        <v>7</v>
      </c>
      <c r="R33">
        <v>12</v>
      </c>
      <c r="S33">
        <v>56</v>
      </c>
      <c r="T33">
        <v>100</v>
      </c>
      <c r="U33">
        <v>100</v>
      </c>
    </row>
    <row r="34" spans="1:21" ht="15" x14ac:dyDescent="0.35">
      <c r="A34" t="s">
        <v>6</v>
      </c>
      <c r="B34" t="s">
        <v>7</v>
      </c>
      <c r="C34" t="s">
        <v>8</v>
      </c>
      <c r="D34" t="s">
        <v>9</v>
      </c>
      <c r="E34" s="3" t="s">
        <v>45</v>
      </c>
      <c r="F34" t="s">
        <v>16</v>
      </c>
      <c r="G34" s="17">
        <v>93</v>
      </c>
      <c r="H34">
        <v>88</v>
      </c>
      <c r="I34">
        <v>44</v>
      </c>
      <c r="J34">
        <v>0</v>
      </c>
      <c r="K34">
        <v>0</v>
      </c>
      <c r="Q34" s="17">
        <v>93</v>
      </c>
      <c r="R34">
        <v>88</v>
      </c>
      <c r="S34">
        <v>44</v>
      </c>
      <c r="T34">
        <v>0</v>
      </c>
      <c r="U34">
        <v>0</v>
      </c>
    </row>
    <row r="35" spans="1:21" ht="15" x14ac:dyDescent="0.35">
      <c r="A35" t="s">
        <v>6</v>
      </c>
      <c r="B35" t="s">
        <v>7</v>
      </c>
      <c r="C35" t="s">
        <v>8</v>
      </c>
      <c r="D35" t="s">
        <v>9</v>
      </c>
      <c r="E35" s="4" t="s">
        <v>46</v>
      </c>
      <c r="F35" t="s">
        <v>11</v>
      </c>
      <c r="G35" s="17">
        <v>0</v>
      </c>
      <c r="H35">
        <v>3.7</v>
      </c>
      <c r="I35">
        <v>2.2999999999999998</v>
      </c>
      <c r="J35">
        <v>0.9</v>
      </c>
      <c r="K35">
        <v>0.9</v>
      </c>
      <c r="Q35" s="17">
        <v>0</v>
      </c>
      <c r="R35">
        <v>3.7</v>
      </c>
      <c r="S35">
        <v>2.2999999999999998</v>
      </c>
      <c r="T35">
        <v>0.9</v>
      </c>
      <c r="U35">
        <v>0.9</v>
      </c>
    </row>
    <row r="36" spans="1:21" ht="15" x14ac:dyDescent="0.35">
      <c r="A36" t="s">
        <v>6</v>
      </c>
      <c r="B36" t="s">
        <v>7</v>
      </c>
      <c r="C36" t="s">
        <v>8</v>
      </c>
      <c r="D36" t="s">
        <v>9</v>
      </c>
      <c r="E36" s="4" t="s">
        <v>47</v>
      </c>
      <c r="F36" t="s">
        <v>11</v>
      </c>
      <c r="G36" s="17">
        <v>4.0999999999999996</v>
      </c>
      <c r="H36">
        <v>0</v>
      </c>
      <c r="I36">
        <v>0</v>
      </c>
      <c r="J36">
        <v>0</v>
      </c>
      <c r="K36">
        <v>0</v>
      </c>
      <c r="Q36" s="17">
        <v>4.0999999999999996</v>
      </c>
      <c r="R36">
        <v>0</v>
      </c>
      <c r="S36">
        <v>0</v>
      </c>
      <c r="T36">
        <v>0</v>
      </c>
      <c r="U36">
        <v>0</v>
      </c>
    </row>
    <row r="37" spans="1:21" ht="15" x14ac:dyDescent="0.35">
      <c r="A37" t="s">
        <v>6</v>
      </c>
      <c r="B37" t="s">
        <v>7</v>
      </c>
      <c r="C37" t="s">
        <v>8</v>
      </c>
      <c r="D37" t="s">
        <v>9</v>
      </c>
      <c r="E37" s="13" t="s">
        <v>48</v>
      </c>
      <c r="F37" t="s">
        <v>11</v>
      </c>
      <c r="G37" s="17">
        <v>0</v>
      </c>
      <c r="H37">
        <v>0</v>
      </c>
      <c r="I37">
        <v>0</v>
      </c>
      <c r="J37">
        <v>0</v>
      </c>
      <c r="K37">
        <v>0</v>
      </c>
      <c r="Q37" s="17">
        <v>0</v>
      </c>
      <c r="R37">
        <v>0</v>
      </c>
      <c r="S37">
        <v>0</v>
      </c>
      <c r="T37">
        <v>0</v>
      </c>
      <c r="U37">
        <v>0</v>
      </c>
    </row>
    <row r="38" spans="1:21" ht="15" x14ac:dyDescent="0.35">
      <c r="A38" t="s">
        <v>6</v>
      </c>
      <c r="B38" t="s">
        <v>7</v>
      </c>
      <c r="C38" t="s">
        <v>8</v>
      </c>
      <c r="D38" t="s">
        <v>9</v>
      </c>
      <c r="E38" s="13" t="s">
        <v>49</v>
      </c>
      <c r="F38" t="s">
        <v>11</v>
      </c>
      <c r="G38" s="17">
        <v>8.9</v>
      </c>
      <c r="H38">
        <v>7.9</v>
      </c>
      <c r="I38">
        <v>4.9000000000000004</v>
      </c>
      <c r="J38">
        <v>1.9</v>
      </c>
      <c r="K38">
        <v>1.9</v>
      </c>
      <c r="Q38" s="17">
        <v>8.9</v>
      </c>
      <c r="R38">
        <v>7.9</v>
      </c>
      <c r="S38">
        <v>4.9000000000000004</v>
      </c>
      <c r="T38">
        <v>1.9</v>
      </c>
      <c r="U38">
        <v>1.9</v>
      </c>
    </row>
    <row r="39" spans="1:21" ht="15" x14ac:dyDescent="0.35">
      <c r="A39" t="s">
        <v>6</v>
      </c>
      <c r="B39" t="s">
        <v>7</v>
      </c>
      <c r="C39" t="s">
        <v>8</v>
      </c>
      <c r="D39" t="s">
        <v>9</v>
      </c>
      <c r="E39" s="13" t="s">
        <v>50</v>
      </c>
      <c r="F39" t="s">
        <v>11</v>
      </c>
      <c r="G39" s="17">
        <v>0</v>
      </c>
      <c r="H39">
        <v>0</v>
      </c>
      <c r="I39">
        <v>0</v>
      </c>
      <c r="J39">
        <v>0</v>
      </c>
      <c r="K39">
        <v>0</v>
      </c>
      <c r="Q39" s="17">
        <v>0</v>
      </c>
      <c r="R39">
        <v>0</v>
      </c>
      <c r="S39">
        <v>0</v>
      </c>
      <c r="T39">
        <v>0</v>
      </c>
      <c r="U39">
        <v>0</v>
      </c>
    </row>
    <row r="40" spans="1:21" ht="15" x14ac:dyDescent="0.35">
      <c r="A40" t="s">
        <v>6</v>
      </c>
      <c r="B40" t="s">
        <v>7</v>
      </c>
      <c r="C40" t="s">
        <v>8</v>
      </c>
      <c r="D40" t="s">
        <v>9</v>
      </c>
      <c r="E40" s="13" t="s">
        <v>51</v>
      </c>
      <c r="F40" t="s">
        <v>11</v>
      </c>
      <c r="G40" s="17">
        <v>0</v>
      </c>
      <c r="H40">
        <v>0</v>
      </c>
      <c r="I40">
        <v>0</v>
      </c>
      <c r="J40">
        <v>0</v>
      </c>
      <c r="K40">
        <v>0</v>
      </c>
      <c r="Q40" s="17">
        <v>0</v>
      </c>
      <c r="R40">
        <v>0</v>
      </c>
      <c r="S40">
        <v>0</v>
      </c>
      <c r="T40">
        <v>0</v>
      </c>
      <c r="U40">
        <v>0</v>
      </c>
    </row>
    <row r="41" spans="1:21" ht="15" x14ac:dyDescent="0.35">
      <c r="A41" t="s">
        <v>6</v>
      </c>
      <c r="B41" t="s">
        <v>7</v>
      </c>
      <c r="C41" t="s">
        <v>8</v>
      </c>
      <c r="D41" t="s">
        <v>9</v>
      </c>
      <c r="E41" s="13" t="s">
        <v>52</v>
      </c>
      <c r="F41" t="s">
        <v>11</v>
      </c>
      <c r="G41" s="17">
        <v>0</v>
      </c>
      <c r="H41">
        <v>0</v>
      </c>
      <c r="I41">
        <v>0</v>
      </c>
      <c r="J41">
        <v>0</v>
      </c>
      <c r="K41">
        <v>0</v>
      </c>
      <c r="Q41" s="17">
        <v>0</v>
      </c>
      <c r="R41">
        <v>0</v>
      </c>
      <c r="S41">
        <v>0</v>
      </c>
      <c r="T41">
        <v>0</v>
      </c>
      <c r="U41">
        <v>0</v>
      </c>
    </row>
    <row r="42" spans="1:21" ht="15" x14ac:dyDescent="0.35">
      <c r="A42" t="s">
        <v>6</v>
      </c>
      <c r="B42" t="s">
        <v>7</v>
      </c>
      <c r="C42" t="s">
        <v>8</v>
      </c>
      <c r="D42" t="s">
        <v>9</v>
      </c>
      <c r="E42" s="4" t="s">
        <v>53</v>
      </c>
      <c r="F42" t="s">
        <v>11</v>
      </c>
      <c r="G42" s="17">
        <v>0</v>
      </c>
      <c r="H42">
        <v>5.9</v>
      </c>
      <c r="I42">
        <v>5.5</v>
      </c>
      <c r="J42">
        <v>4.9000000000000004</v>
      </c>
      <c r="K42">
        <v>4.9000000000000004</v>
      </c>
      <c r="Q42" s="17">
        <v>0</v>
      </c>
      <c r="R42">
        <v>5.9</v>
      </c>
      <c r="S42">
        <v>5.5</v>
      </c>
      <c r="T42">
        <v>4.9000000000000004</v>
      </c>
      <c r="U42">
        <v>4.9000000000000004</v>
      </c>
    </row>
    <row r="43" spans="1:21" ht="15" x14ac:dyDescent="0.35">
      <c r="A43" t="s">
        <v>6</v>
      </c>
      <c r="B43" t="s">
        <v>7</v>
      </c>
      <c r="C43" t="s">
        <v>8</v>
      </c>
      <c r="D43" t="s">
        <v>9</v>
      </c>
      <c r="E43" s="4" t="s">
        <v>54</v>
      </c>
      <c r="F43" t="s">
        <v>11</v>
      </c>
      <c r="G43" s="17">
        <v>7.2</v>
      </c>
      <c r="H43">
        <v>0</v>
      </c>
      <c r="I43">
        <v>0</v>
      </c>
      <c r="J43">
        <v>0</v>
      </c>
      <c r="K43">
        <v>0</v>
      </c>
      <c r="Q43" s="17">
        <v>7.2</v>
      </c>
      <c r="R43">
        <v>0</v>
      </c>
      <c r="S43">
        <v>0</v>
      </c>
      <c r="T43">
        <v>0</v>
      </c>
      <c r="U43">
        <v>0</v>
      </c>
    </row>
    <row r="44" spans="1:21" ht="15" x14ac:dyDescent="0.35">
      <c r="A44" t="s">
        <v>6</v>
      </c>
      <c r="B44" t="s">
        <v>7</v>
      </c>
      <c r="C44" t="s">
        <v>8</v>
      </c>
      <c r="D44" t="s">
        <v>9</v>
      </c>
      <c r="E44" s="13" t="s">
        <v>55</v>
      </c>
      <c r="F44" t="s">
        <v>11</v>
      </c>
      <c r="G44" s="17">
        <v>0</v>
      </c>
      <c r="H44">
        <v>0</v>
      </c>
      <c r="I44">
        <v>0</v>
      </c>
      <c r="J44">
        <v>0</v>
      </c>
      <c r="K44">
        <v>0</v>
      </c>
      <c r="Q44" s="17">
        <v>0</v>
      </c>
      <c r="R44">
        <v>0</v>
      </c>
      <c r="S44">
        <v>0</v>
      </c>
      <c r="T44">
        <v>0</v>
      </c>
      <c r="U44">
        <v>0</v>
      </c>
    </row>
    <row r="45" spans="1:21" ht="15" x14ac:dyDescent="0.35">
      <c r="A45" t="s">
        <v>6</v>
      </c>
      <c r="B45" t="s">
        <v>7</v>
      </c>
      <c r="C45" t="s">
        <v>8</v>
      </c>
      <c r="D45" t="s">
        <v>9</v>
      </c>
      <c r="E45" s="13" t="s">
        <v>56</v>
      </c>
      <c r="F45" t="s">
        <v>11</v>
      </c>
      <c r="G45" s="17">
        <v>0</v>
      </c>
      <c r="H45">
        <v>0</v>
      </c>
      <c r="I45">
        <v>0</v>
      </c>
      <c r="J45">
        <v>0</v>
      </c>
      <c r="K45">
        <v>0</v>
      </c>
      <c r="Q45" s="17">
        <v>0</v>
      </c>
      <c r="R45">
        <v>0</v>
      </c>
      <c r="S45">
        <v>0</v>
      </c>
      <c r="T45">
        <v>0</v>
      </c>
      <c r="U45">
        <v>0</v>
      </c>
    </row>
    <row r="46" spans="1:21" ht="15" x14ac:dyDescent="0.35">
      <c r="A46" t="s">
        <v>6</v>
      </c>
      <c r="B46" t="s">
        <v>7</v>
      </c>
      <c r="C46" t="s">
        <v>8</v>
      </c>
      <c r="D46" t="s">
        <v>9</v>
      </c>
      <c r="E46" s="13" t="s">
        <v>57</v>
      </c>
      <c r="F46" t="s">
        <v>11</v>
      </c>
      <c r="G46" s="17">
        <v>0</v>
      </c>
      <c r="H46">
        <v>0</v>
      </c>
      <c r="I46">
        <v>0</v>
      </c>
      <c r="J46">
        <v>0</v>
      </c>
      <c r="K46">
        <v>0</v>
      </c>
      <c r="Q46" s="17">
        <v>0</v>
      </c>
      <c r="R46">
        <v>0</v>
      </c>
      <c r="S46">
        <v>0</v>
      </c>
      <c r="T46">
        <v>0</v>
      </c>
      <c r="U46">
        <v>0</v>
      </c>
    </row>
    <row r="47" spans="1:21" ht="15" x14ac:dyDescent="0.35">
      <c r="A47" t="s">
        <v>6</v>
      </c>
      <c r="B47" t="s">
        <v>7</v>
      </c>
      <c r="C47" t="s">
        <v>8</v>
      </c>
      <c r="D47" t="s">
        <v>9</v>
      </c>
      <c r="E47" s="13" t="s">
        <v>58</v>
      </c>
      <c r="F47" t="s">
        <v>11</v>
      </c>
      <c r="G47" s="17">
        <v>0</v>
      </c>
      <c r="H47">
        <v>0</v>
      </c>
      <c r="I47">
        <v>0</v>
      </c>
      <c r="J47">
        <v>0</v>
      </c>
      <c r="K47">
        <v>0</v>
      </c>
      <c r="Q47" s="17">
        <v>0</v>
      </c>
      <c r="R47">
        <v>0</v>
      </c>
      <c r="S47">
        <v>0</v>
      </c>
      <c r="T47">
        <v>0</v>
      </c>
      <c r="U47">
        <v>0</v>
      </c>
    </row>
    <row r="48" spans="1:21" ht="15" x14ac:dyDescent="0.35">
      <c r="A48" t="s">
        <v>6</v>
      </c>
      <c r="B48" t="s">
        <v>7</v>
      </c>
      <c r="C48" t="s">
        <v>8</v>
      </c>
      <c r="D48" t="s">
        <v>9</v>
      </c>
      <c r="E48" s="13" t="s">
        <v>59</v>
      </c>
      <c r="F48" t="s">
        <v>11</v>
      </c>
      <c r="G48" s="17">
        <v>0.7</v>
      </c>
      <c r="H48">
        <v>0.6</v>
      </c>
      <c r="I48">
        <v>0.6</v>
      </c>
      <c r="J48">
        <v>0.5</v>
      </c>
      <c r="K48">
        <v>0.5</v>
      </c>
      <c r="Q48" s="17">
        <v>0.7</v>
      </c>
      <c r="R48">
        <v>0.6</v>
      </c>
      <c r="S48">
        <v>0.6</v>
      </c>
      <c r="T48">
        <v>0.5</v>
      </c>
      <c r="U48">
        <v>0.5</v>
      </c>
    </row>
    <row r="49" spans="1:21" ht="15" x14ac:dyDescent="0.35">
      <c r="A49" t="s">
        <v>6</v>
      </c>
      <c r="B49" t="s">
        <v>7</v>
      </c>
      <c r="C49" t="s">
        <v>8</v>
      </c>
      <c r="D49" t="s">
        <v>9</v>
      </c>
      <c r="E49" s="4" t="s">
        <v>60</v>
      </c>
      <c r="F49" t="s">
        <v>11</v>
      </c>
      <c r="G49" s="17">
        <v>0</v>
      </c>
      <c r="H49">
        <v>1</v>
      </c>
      <c r="I49">
        <v>1</v>
      </c>
      <c r="J49">
        <v>1</v>
      </c>
      <c r="K49">
        <v>1</v>
      </c>
      <c r="Q49" s="17">
        <v>0</v>
      </c>
      <c r="R49">
        <v>1</v>
      </c>
      <c r="S49">
        <v>1</v>
      </c>
      <c r="T49">
        <v>1</v>
      </c>
      <c r="U49">
        <v>1</v>
      </c>
    </row>
    <row r="50" spans="1:21" ht="15" x14ac:dyDescent="0.35">
      <c r="A50" t="s">
        <v>6</v>
      </c>
      <c r="B50" t="s">
        <v>7</v>
      </c>
      <c r="C50" t="s">
        <v>8</v>
      </c>
      <c r="D50" t="s">
        <v>9</v>
      </c>
      <c r="E50" s="4" t="s">
        <v>61</v>
      </c>
      <c r="F50" t="s">
        <v>11</v>
      </c>
      <c r="G50" s="17">
        <v>1</v>
      </c>
      <c r="H50">
        <v>0</v>
      </c>
      <c r="I50">
        <v>0</v>
      </c>
      <c r="J50">
        <v>0</v>
      </c>
      <c r="K50">
        <v>0</v>
      </c>
      <c r="Q50" s="17">
        <v>1</v>
      </c>
      <c r="R50">
        <v>0</v>
      </c>
      <c r="S50">
        <v>0</v>
      </c>
      <c r="T50">
        <v>0</v>
      </c>
      <c r="U50">
        <v>0</v>
      </c>
    </row>
    <row r="51" spans="1:21" ht="15" x14ac:dyDescent="0.35">
      <c r="A51" t="s">
        <v>6</v>
      </c>
      <c r="B51" t="s">
        <v>7</v>
      </c>
      <c r="C51" t="s">
        <v>8</v>
      </c>
      <c r="D51" t="s">
        <v>9</v>
      </c>
      <c r="E51" s="13" t="s">
        <v>62</v>
      </c>
      <c r="F51" t="s">
        <v>11</v>
      </c>
      <c r="G51" s="17">
        <v>0</v>
      </c>
      <c r="H51">
        <v>0</v>
      </c>
      <c r="I51">
        <v>0</v>
      </c>
      <c r="J51">
        <v>0</v>
      </c>
      <c r="K51">
        <v>0</v>
      </c>
      <c r="Q51" s="17">
        <v>0</v>
      </c>
      <c r="R51">
        <v>0</v>
      </c>
      <c r="S51">
        <v>0</v>
      </c>
      <c r="T51">
        <v>0</v>
      </c>
      <c r="U51">
        <v>0</v>
      </c>
    </row>
    <row r="52" spans="1:21" ht="15" x14ac:dyDescent="0.35">
      <c r="A52" t="s">
        <v>6</v>
      </c>
      <c r="B52" t="s">
        <v>7</v>
      </c>
      <c r="C52" t="s">
        <v>8</v>
      </c>
      <c r="D52" t="s">
        <v>9</v>
      </c>
      <c r="E52" s="13" t="s">
        <v>63</v>
      </c>
      <c r="F52" t="s">
        <v>11</v>
      </c>
      <c r="G52" s="17">
        <v>0</v>
      </c>
      <c r="H52">
        <v>0</v>
      </c>
      <c r="I52">
        <v>0</v>
      </c>
      <c r="J52">
        <v>0</v>
      </c>
      <c r="K52">
        <v>0</v>
      </c>
      <c r="Q52" s="17">
        <v>0</v>
      </c>
      <c r="R52">
        <v>0</v>
      </c>
      <c r="S52">
        <v>0</v>
      </c>
      <c r="T52">
        <v>0</v>
      </c>
      <c r="U52">
        <v>0</v>
      </c>
    </row>
    <row r="53" spans="1:21" ht="15" x14ac:dyDescent="0.35">
      <c r="A53" t="s">
        <v>6</v>
      </c>
      <c r="B53" t="s">
        <v>7</v>
      </c>
      <c r="C53" t="s">
        <v>8</v>
      </c>
      <c r="D53" t="s">
        <v>9</v>
      </c>
      <c r="E53" s="13" t="s">
        <v>64</v>
      </c>
      <c r="F53" t="s">
        <v>11</v>
      </c>
      <c r="G53" s="17">
        <v>0</v>
      </c>
      <c r="H53">
        <v>0</v>
      </c>
      <c r="I53">
        <v>0</v>
      </c>
      <c r="J53">
        <v>0</v>
      </c>
      <c r="K53">
        <v>0</v>
      </c>
      <c r="Q53" s="17">
        <v>0</v>
      </c>
      <c r="R53">
        <v>0</v>
      </c>
      <c r="S53">
        <v>0</v>
      </c>
      <c r="T53">
        <v>0</v>
      </c>
      <c r="U53">
        <v>0</v>
      </c>
    </row>
    <row r="54" spans="1:21" ht="15" x14ac:dyDescent="0.35">
      <c r="A54" t="s">
        <v>6</v>
      </c>
      <c r="B54" t="s">
        <v>7</v>
      </c>
      <c r="C54" t="s">
        <v>8</v>
      </c>
      <c r="D54" t="s">
        <v>9</v>
      </c>
      <c r="E54" s="13" t="s">
        <v>65</v>
      </c>
      <c r="F54" t="s">
        <v>11</v>
      </c>
      <c r="G54" s="17">
        <v>0.6</v>
      </c>
      <c r="H54">
        <v>0.6</v>
      </c>
      <c r="I54">
        <v>0.6</v>
      </c>
      <c r="J54">
        <v>0.6</v>
      </c>
      <c r="K54">
        <v>0.6</v>
      </c>
      <c r="Q54" s="17">
        <v>0.6</v>
      </c>
      <c r="R54">
        <v>0.6</v>
      </c>
      <c r="S54">
        <v>0.6</v>
      </c>
      <c r="T54">
        <v>0.6</v>
      </c>
      <c r="U54">
        <v>0.6</v>
      </c>
    </row>
    <row r="55" spans="1:21" ht="15" x14ac:dyDescent="0.35">
      <c r="A55" t="s">
        <v>6</v>
      </c>
      <c r="B55" t="s">
        <v>7</v>
      </c>
      <c r="C55" t="s">
        <v>8</v>
      </c>
      <c r="D55" t="s">
        <v>9</v>
      </c>
      <c r="E55" s="13" t="s">
        <v>66</v>
      </c>
      <c r="F55" t="s">
        <v>11</v>
      </c>
      <c r="G55" s="17">
        <v>0</v>
      </c>
      <c r="H55">
        <v>0</v>
      </c>
      <c r="I55">
        <v>0</v>
      </c>
      <c r="J55">
        <v>0</v>
      </c>
      <c r="K55">
        <v>0</v>
      </c>
      <c r="Q55" s="17">
        <v>0</v>
      </c>
      <c r="R55">
        <v>0</v>
      </c>
      <c r="S55">
        <v>0</v>
      </c>
      <c r="T55">
        <v>0</v>
      </c>
      <c r="U55">
        <v>0</v>
      </c>
    </row>
    <row r="56" spans="1:21" ht="15" x14ac:dyDescent="0.35">
      <c r="A56" t="s">
        <v>6</v>
      </c>
      <c r="B56" t="s">
        <v>7</v>
      </c>
      <c r="C56" t="s">
        <v>8</v>
      </c>
      <c r="D56" t="s">
        <v>9</v>
      </c>
      <c r="E56" s="4" t="s">
        <v>67</v>
      </c>
      <c r="F56" t="s">
        <v>11</v>
      </c>
      <c r="G56" s="17">
        <v>0</v>
      </c>
      <c r="H56">
        <v>1.5</v>
      </c>
      <c r="I56">
        <v>2</v>
      </c>
      <c r="J56">
        <v>5</v>
      </c>
      <c r="K56">
        <v>5</v>
      </c>
      <c r="Q56" s="17">
        <v>0</v>
      </c>
      <c r="R56">
        <v>1.5</v>
      </c>
      <c r="S56">
        <v>2</v>
      </c>
      <c r="T56">
        <v>5</v>
      </c>
      <c r="U56">
        <v>5</v>
      </c>
    </row>
    <row r="57" spans="1:21" ht="15" x14ac:dyDescent="0.35">
      <c r="A57" t="s">
        <v>6</v>
      </c>
      <c r="B57" t="s">
        <v>7</v>
      </c>
      <c r="C57" t="s">
        <v>8</v>
      </c>
      <c r="D57" t="s">
        <v>9</v>
      </c>
      <c r="E57" s="4" t="s">
        <v>68</v>
      </c>
      <c r="F57" t="s">
        <v>11</v>
      </c>
      <c r="G57" s="17">
        <v>1</v>
      </c>
      <c r="H57">
        <v>0</v>
      </c>
      <c r="I57">
        <v>0</v>
      </c>
      <c r="J57">
        <v>0</v>
      </c>
      <c r="K57">
        <v>0</v>
      </c>
      <c r="Q57" s="17">
        <v>1</v>
      </c>
      <c r="R57">
        <v>0</v>
      </c>
      <c r="S57">
        <v>0</v>
      </c>
      <c r="T57">
        <v>0</v>
      </c>
      <c r="U57">
        <v>0</v>
      </c>
    </row>
    <row r="58" spans="1:21" ht="15" x14ac:dyDescent="0.35">
      <c r="A58" t="s">
        <v>6</v>
      </c>
      <c r="B58" t="s">
        <v>7</v>
      </c>
      <c r="C58" t="s">
        <v>8</v>
      </c>
      <c r="D58" t="s">
        <v>9</v>
      </c>
      <c r="E58" s="13" t="s">
        <v>69</v>
      </c>
      <c r="F58" t="s">
        <v>11</v>
      </c>
      <c r="G58" s="17">
        <v>0</v>
      </c>
      <c r="H58">
        <v>0</v>
      </c>
      <c r="I58">
        <v>0</v>
      </c>
      <c r="J58">
        <v>0</v>
      </c>
      <c r="K58">
        <v>0</v>
      </c>
      <c r="Q58" s="17">
        <v>0</v>
      </c>
      <c r="R58">
        <v>0</v>
      </c>
      <c r="S58">
        <v>0</v>
      </c>
      <c r="T58">
        <v>0</v>
      </c>
      <c r="U58">
        <v>0</v>
      </c>
    </row>
    <row r="59" spans="1:21" ht="15" x14ac:dyDescent="0.35">
      <c r="A59" t="s">
        <v>6</v>
      </c>
      <c r="B59" t="s">
        <v>7</v>
      </c>
      <c r="C59" t="s">
        <v>8</v>
      </c>
      <c r="D59" t="s">
        <v>9</v>
      </c>
      <c r="E59" s="13" t="s">
        <v>70</v>
      </c>
      <c r="F59" t="s">
        <v>11</v>
      </c>
      <c r="G59" s="17">
        <v>0</v>
      </c>
      <c r="H59">
        <v>0</v>
      </c>
      <c r="I59">
        <v>0</v>
      </c>
      <c r="J59">
        <v>0</v>
      </c>
      <c r="K59">
        <v>0</v>
      </c>
      <c r="Q59" s="17">
        <v>0</v>
      </c>
      <c r="R59">
        <v>0</v>
      </c>
      <c r="S59">
        <v>0</v>
      </c>
      <c r="T59">
        <v>0</v>
      </c>
      <c r="U59">
        <v>0</v>
      </c>
    </row>
    <row r="60" spans="1:21" ht="15" x14ac:dyDescent="0.35">
      <c r="A60" t="s">
        <v>6</v>
      </c>
      <c r="B60" t="s">
        <v>7</v>
      </c>
      <c r="C60" t="s">
        <v>8</v>
      </c>
      <c r="D60" t="s">
        <v>9</v>
      </c>
      <c r="E60" s="13" t="s">
        <v>71</v>
      </c>
      <c r="F60" t="s">
        <v>11</v>
      </c>
      <c r="G60" s="17">
        <v>0</v>
      </c>
      <c r="H60">
        <v>0</v>
      </c>
      <c r="I60">
        <v>0</v>
      </c>
      <c r="J60">
        <v>0</v>
      </c>
      <c r="K60">
        <v>0</v>
      </c>
      <c r="Q60" s="17">
        <v>0</v>
      </c>
      <c r="R60">
        <v>0</v>
      </c>
      <c r="S60">
        <v>0</v>
      </c>
      <c r="T60">
        <v>0</v>
      </c>
      <c r="U60">
        <v>0</v>
      </c>
    </row>
    <row r="61" spans="1:21" ht="15" x14ac:dyDescent="0.35">
      <c r="A61" t="s">
        <v>6</v>
      </c>
      <c r="B61" t="s">
        <v>7</v>
      </c>
      <c r="C61" t="s">
        <v>8</v>
      </c>
      <c r="D61" t="s">
        <v>9</v>
      </c>
      <c r="E61" s="13" t="s">
        <v>72</v>
      </c>
      <c r="F61" t="s">
        <v>11</v>
      </c>
      <c r="G61" s="17">
        <v>0</v>
      </c>
      <c r="H61">
        <v>0</v>
      </c>
      <c r="I61">
        <v>0</v>
      </c>
      <c r="J61">
        <v>0</v>
      </c>
      <c r="K61">
        <v>0</v>
      </c>
      <c r="Q61" s="17">
        <v>0</v>
      </c>
      <c r="R61">
        <v>0</v>
      </c>
      <c r="S61">
        <v>0</v>
      </c>
      <c r="T61">
        <v>0</v>
      </c>
      <c r="U61">
        <v>0</v>
      </c>
    </row>
    <row r="62" spans="1:21" ht="15" x14ac:dyDescent="0.35">
      <c r="A62" t="s">
        <v>6</v>
      </c>
      <c r="B62" t="s">
        <v>7</v>
      </c>
      <c r="C62" t="s">
        <v>8</v>
      </c>
      <c r="D62" t="s">
        <v>9</v>
      </c>
      <c r="E62" s="13" t="s">
        <v>73</v>
      </c>
      <c r="F62" t="s">
        <v>11</v>
      </c>
      <c r="G62" s="17">
        <v>0</v>
      </c>
      <c r="H62">
        <v>0</v>
      </c>
      <c r="I62">
        <v>0</v>
      </c>
      <c r="J62">
        <v>0</v>
      </c>
      <c r="K62">
        <v>0</v>
      </c>
      <c r="Q62" s="17">
        <v>0</v>
      </c>
      <c r="R62">
        <v>0</v>
      </c>
      <c r="S62">
        <v>0</v>
      </c>
      <c r="T62">
        <v>0</v>
      </c>
      <c r="U62">
        <v>0</v>
      </c>
    </row>
    <row r="63" spans="1:21" ht="15" x14ac:dyDescent="0.35">
      <c r="A63" t="s">
        <v>6</v>
      </c>
      <c r="B63" t="s">
        <v>7</v>
      </c>
      <c r="C63" t="s">
        <v>8</v>
      </c>
      <c r="D63" t="s">
        <v>9</v>
      </c>
      <c r="E63" s="4" t="s">
        <v>74</v>
      </c>
      <c r="F63" t="s">
        <v>11</v>
      </c>
      <c r="G63" s="17">
        <v>0</v>
      </c>
      <c r="H63">
        <v>0.3</v>
      </c>
      <c r="I63">
        <v>0.3</v>
      </c>
      <c r="J63">
        <v>0.3</v>
      </c>
      <c r="K63">
        <v>0.3</v>
      </c>
      <c r="Q63" s="17">
        <v>0</v>
      </c>
      <c r="R63">
        <v>0.3</v>
      </c>
      <c r="S63">
        <v>0.3</v>
      </c>
      <c r="T63">
        <v>0.3</v>
      </c>
      <c r="U63">
        <v>0.3</v>
      </c>
    </row>
    <row r="64" spans="1:21" ht="15" x14ac:dyDescent="0.35">
      <c r="A64" t="s">
        <v>6</v>
      </c>
      <c r="B64" t="s">
        <v>7</v>
      </c>
      <c r="C64" t="s">
        <v>8</v>
      </c>
      <c r="D64" t="s">
        <v>9</v>
      </c>
      <c r="E64" s="4" t="s">
        <v>75</v>
      </c>
      <c r="F64" t="s">
        <v>11</v>
      </c>
      <c r="G64" s="17">
        <v>0.3</v>
      </c>
      <c r="H64">
        <v>0</v>
      </c>
      <c r="I64">
        <v>0</v>
      </c>
      <c r="J64">
        <v>0</v>
      </c>
      <c r="K64">
        <v>0</v>
      </c>
      <c r="Q64" s="17">
        <v>0.3</v>
      </c>
      <c r="R64">
        <v>0</v>
      </c>
      <c r="S64">
        <v>0</v>
      </c>
      <c r="T64">
        <v>0</v>
      </c>
      <c r="U64">
        <v>0</v>
      </c>
    </row>
    <row r="65" spans="1:21" ht="15" x14ac:dyDescent="0.35">
      <c r="A65" t="s">
        <v>6</v>
      </c>
      <c r="B65" t="s">
        <v>7</v>
      </c>
      <c r="C65" t="s">
        <v>8</v>
      </c>
      <c r="D65" t="s">
        <v>9</v>
      </c>
      <c r="E65" s="4" t="s">
        <v>76</v>
      </c>
      <c r="F65" t="s">
        <v>11</v>
      </c>
      <c r="G65" s="17">
        <v>0</v>
      </c>
      <c r="H65">
        <v>0</v>
      </c>
      <c r="I65">
        <v>0</v>
      </c>
      <c r="J65">
        <v>0</v>
      </c>
      <c r="K65">
        <v>0</v>
      </c>
      <c r="Q65" s="17">
        <v>0</v>
      </c>
      <c r="R65">
        <v>0</v>
      </c>
      <c r="S65">
        <v>0</v>
      </c>
      <c r="T65">
        <v>0</v>
      </c>
      <c r="U65">
        <v>0</v>
      </c>
    </row>
    <row r="66" spans="1:21" ht="15" x14ac:dyDescent="0.35">
      <c r="A66" t="s">
        <v>6</v>
      </c>
      <c r="B66" t="s">
        <v>7</v>
      </c>
      <c r="C66" t="s">
        <v>8</v>
      </c>
      <c r="D66" t="s">
        <v>9</v>
      </c>
      <c r="E66" s="4" t="s">
        <v>77</v>
      </c>
      <c r="F66" t="s">
        <v>11</v>
      </c>
      <c r="G66" s="17">
        <v>0</v>
      </c>
      <c r="H66">
        <v>0</v>
      </c>
      <c r="I66">
        <v>0</v>
      </c>
      <c r="J66">
        <v>0</v>
      </c>
      <c r="K66">
        <v>0</v>
      </c>
      <c r="Q66" s="17">
        <v>0</v>
      </c>
      <c r="R66">
        <v>0</v>
      </c>
      <c r="S66">
        <v>0</v>
      </c>
      <c r="T66">
        <v>0</v>
      </c>
      <c r="U66">
        <v>0</v>
      </c>
    </row>
    <row r="67" spans="1:21" ht="15" x14ac:dyDescent="0.35">
      <c r="A67" t="s">
        <v>6</v>
      </c>
      <c r="B67" t="s">
        <v>7</v>
      </c>
      <c r="C67" t="s">
        <v>8</v>
      </c>
      <c r="D67" t="s">
        <v>9</v>
      </c>
      <c r="E67" s="4" t="s">
        <v>78</v>
      </c>
      <c r="F67" t="s">
        <v>11</v>
      </c>
      <c r="G67" s="17">
        <v>0</v>
      </c>
      <c r="H67">
        <v>0</v>
      </c>
      <c r="I67">
        <v>0</v>
      </c>
      <c r="J67">
        <v>0</v>
      </c>
      <c r="K67">
        <v>0</v>
      </c>
      <c r="Q67" s="17">
        <v>0</v>
      </c>
      <c r="R67">
        <v>0</v>
      </c>
      <c r="S67">
        <v>0</v>
      </c>
      <c r="T67">
        <v>0</v>
      </c>
      <c r="U67">
        <v>0</v>
      </c>
    </row>
    <row r="68" spans="1:21" ht="15" x14ac:dyDescent="0.35">
      <c r="A68" t="s">
        <v>6</v>
      </c>
      <c r="B68" t="s">
        <v>7</v>
      </c>
      <c r="C68" t="s">
        <v>8</v>
      </c>
      <c r="D68" t="s">
        <v>9</v>
      </c>
      <c r="E68" s="4" t="s">
        <v>79</v>
      </c>
      <c r="F68" t="s">
        <v>11</v>
      </c>
      <c r="G68" s="17">
        <v>0</v>
      </c>
      <c r="H68">
        <v>0</v>
      </c>
      <c r="I68">
        <v>0</v>
      </c>
      <c r="J68">
        <v>0</v>
      </c>
      <c r="K68">
        <v>0</v>
      </c>
      <c r="Q68" s="17">
        <v>0</v>
      </c>
      <c r="R68">
        <v>0</v>
      </c>
      <c r="S68">
        <v>0</v>
      </c>
      <c r="T68">
        <v>0</v>
      </c>
      <c r="U68">
        <v>0</v>
      </c>
    </row>
    <row r="69" spans="1:21" ht="15" x14ac:dyDescent="0.35">
      <c r="A69" t="s">
        <v>6</v>
      </c>
      <c r="B69" t="s">
        <v>7</v>
      </c>
      <c r="C69" t="s">
        <v>8</v>
      </c>
      <c r="D69" t="s">
        <v>9</v>
      </c>
      <c r="E69" s="4" t="s">
        <v>80</v>
      </c>
      <c r="F69" t="s">
        <v>11</v>
      </c>
      <c r="G69" s="17">
        <v>0</v>
      </c>
      <c r="H69">
        <v>0</v>
      </c>
      <c r="I69">
        <v>0</v>
      </c>
      <c r="J69">
        <v>0</v>
      </c>
      <c r="K69">
        <v>0</v>
      </c>
      <c r="Q69" s="17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6</v>
      </c>
      <c r="B70" t="s">
        <v>7</v>
      </c>
      <c r="C70" t="s">
        <v>81</v>
      </c>
      <c r="D70" t="s">
        <v>9</v>
      </c>
      <c r="E70" t="s">
        <v>10</v>
      </c>
      <c r="F70" t="s">
        <v>11</v>
      </c>
      <c r="G70" s="17">
        <v>1</v>
      </c>
      <c r="H70">
        <v>0.97299999999999998</v>
      </c>
      <c r="I70">
        <v>0.97299999999999998</v>
      </c>
      <c r="J70">
        <v>0.97299999999999998</v>
      </c>
      <c r="K70">
        <v>0.97299999999999998</v>
      </c>
      <c r="Q70" s="17">
        <v>1</v>
      </c>
      <c r="R70">
        <v>0.97299999999999998</v>
      </c>
      <c r="S70">
        <v>0.97299999999999998</v>
      </c>
      <c r="T70">
        <v>0.97299999999999998</v>
      </c>
      <c r="U70">
        <v>0.97299999999999998</v>
      </c>
    </row>
    <row r="71" spans="1:21" x14ac:dyDescent="0.25">
      <c r="A71" t="s">
        <v>6</v>
      </c>
      <c r="B71" t="s">
        <v>7</v>
      </c>
      <c r="C71" t="s">
        <v>81</v>
      </c>
      <c r="D71" t="s">
        <v>9</v>
      </c>
      <c r="E71" t="s">
        <v>12</v>
      </c>
      <c r="F71" t="s">
        <v>13</v>
      </c>
      <c r="G71" s="17">
        <v>1</v>
      </c>
      <c r="H71">
        <v>0.99750000000000005</v>
      </c>
      <c r="I71">
        <v>0.99750000000000005</v>
      </c>
      <c r="J71">
        <v>0.99750000000000005</v>
      </c>
      <c r="K71">
        <v>0.99750000000000005</v>
      </c>
      <c r="Q71" s="17">
        <v>1</v>
      </c>
      <c r="R71">
        <v>0.99750000000000005</v>
      </c>
      <c r="S71">
        <v>0.99750000000000005</v>
      </c>
      <c r="T71">
        <v>0.99750000000000005</v>
      </c>
      <c r="U71">
        <v>0.99750000000000005</v>
      </c>
    </row>
    <row r="72" spans="1:21" x14ac:dyDescent="0.25">
      <c r="A72" t="s">
        <v>6</v>
      </c>
      <c r="B72" t="s">
        <v>7</v>
      </c>
      <c r="C72" t="s">
        <v>81</v>
      </c>
      <c r="D72" t="s">
        <v>9</v>
      </c>
      <c r="E72" t="s">
        <v>14</v>
      </c>
      <c r="F72" t="s">
        <v>11</v>
      </c>
      <c r="G72" s="17">
        <v>1</v>
      </c>
      <c r="H72">
        <v>0.93500000000000005</v>
      </c>
      <c r="I72">
        <v>0.93500000000000005</v>
      </c>
      <c r="J72">
        <v>0.93500000000000005</v>
      </c>
      <c r="K72">
        <v>0.93500000000000005</v>
      </c>
      <c r="Q72" s="17">
        <v>1</v>
      </c>
      <c r="R72">
        <v>0.93500000000000005</v>
      </c>
      <c r="S72">
        <v>0.93500000000000005</v>
      </c>
      <c r="T72">
        <v>0.93500000000000005</v>
      </c>
      <c r="U72">
        <v>0.93500000000000005</v>
      </c>
    </row>
    <row r="73" spans="1:21" x14ac:dyDescent="0.25">
      <c r="A73" t="s">
        <v>6</v>
      </c>
      <c r="B73" t="s">
        <v>7</v>
      </c>
      <c r="C73" t="s">
        <v>81</v>
      </c>
      <c r="D73" t="s">
        <v>9</v>
      </c>
      <c r="E73" t="s">
        <v>15</v>
      </c>
      <c r="F73" t="s">
        <v>16</v>
      </c>
      <c r="G73" s="17">
        <v>50</v>
      </c>
      <c r="H73">
        <v>58</v>
      </c>
      <c r="I73">
        <v>62</v>
      </c>
      <c r="J73">
        <v>64</v>
      </c>
      <c r="K73">
        <v>65</v>
      </c>
      <c r="Q73" s="17">
        <v>50</v>
      </c>
      <c r="R73">
        <v>58</v>
      </c>
      <c r="S73">
        <v>62</v>
      </c>
      <c r="T73">
        <v>64</v>
      </c>
      <c r="U73">
        <v>65</v>
      </c>
    </row>
    <row r="74" spans="1:21" x14ac:dyDescent="0.25">
      <c r="A74" t="s">
        <v>6</v>
      </c>
      <c r="B74" t="s">
        <v>7</v>
      </c>
      <c r="C74" t="s">
        <v>81</v>
      </c>
      <c r="D74" t="s">
        <v>9</v>
      </c>
      <c r="E74" t="s">
        <v>17</v>
      </c>
      <c r="F74" t="s">
        <v>11</v>
      </c>
      <c r="G74" s="17">
        <v>1</v>
      </c>
      <c r="H74">
        <v>1</v>
      </c>
      <c r="I74">
        <v>1</v>
      </c>
      <c r="J74">
        <v>1</v>
      </c>
      <c r="K74">
        <v>1</v>
      </c>
      <c r="Q74" s="17">
        <v>1</v>
      </c>
      <c r="R74">
        <v>1</v>
      </c>
      <c r="S74">
        <v>1</v>
      </c>
      <c r="T74">
        <v>1</v>
      </c>
      <c r="U74">
        <v>1</v>
      </c>
    </row>
    <row r="75" spans="1:21" x14ac:dyDescent="0.25">
      <c r="A75" t="s">
        <v>6</v>
      </c>
      <c r="B75" t="s">
        <v>7</v>
      </c>
      <c r="C75" t="s">
        <v>81</v>
      </c>
      <c r="D75" t="s">
        <v>9</v>
      </c>
      <c r="E75" t="s">
        <v>18</v>
      </c>
      <c r="F75" t="s">
        <v>11</v>
      </c>
      <c r="G75" s="17">
        <v>1</v>
      </c>
      <c r="H75">
        <v>1</v>
      </c>
      <c r="I75">
        <v>1</v>
      </c>
      <c r="J75">
        <v>1</v>
      </c>
      <c r="K75">
        <v>1</v>
      </c>
      <c r="Q75" s="17">
        <v>1</v>
      </c>
      <c r="R75">
        <v>1</v>
      </c>
      <c r="S75">
        <v>1</v>
      </c>
      <c r="T75">
        <v>1</v>
      </c>
      <c r="U75">
        <v>1</v>
      </c>
    </row>
    <row r="76" spans="1:21" x14ac:dyDescent="0.25">
      <c r="A76" t="s">
        <v>6</v>
      </c>
      <c r="B76" t="s">
        <v>7</v>
      </c>
      <c r="C76" t="s">
        <v>81</v>
      </c>
      <c r="D76" t="s">
        <v>9</v>
      </c>
      <c r="E76" t="s">
        <v>19</v>
      </c>
      <c r="F76" t="s">
        <v>11</v>
      </c>
      <c r="G76" s="17">
        <v>2.0359066430000001</v>
      </c>
      <c r="H76">
        <v>2.9029774129999999</v>
      </c>
      <c r="I76">
        <v>11.26444169</v>
      </c>
      <c r="J76">
        <v>37.369041449999997</v>
      </c>
      <c r="K76">
        <v>62.462262520000003</v>
      </c>
      <c r="Q76" s="17">
        <v>2.0359066430000001</v>
      </c>
      <c r="R76">
        <v>2.9029774129999999</v>
      </c>
      <c r="S76">
        <v>11.26444169</v>
      </c>
      <c r="T76">
        <v>37.369041449999997</v>
      </c>
      <c r="U76">
        <v>62.462262520000003</v>
      </c>
    </row>
    <row r="77" spans="1:21" x14ac:dyDescent="0.25">
      <c r="A77" t="s">
        <v>6</v>
      </c>
      <c r="B77" t="s">
        <v>7</v>
      </c>
      <c r="C77" t="s">
        <v>81</v>
      </c>
      <c r="D77" t="s">
        <v>9</v>
      </c>
      <c r="E77" t="s">
        <v>20</v>
      </c>
      <c r="F77" t="s">
        <v>11</v>
      </c>
      <c r="G77" s="17">
        <v>58.735906640000003</v>
      </c>
      <c r="H77">
        <v>78.302977409999997</v>
      </c>
      <c r="I77">
        <v>84.364441690000007</v>
      </c>
      <c r="J77">
        <v>58.06904145</v>
      </c>
      <c r="K77">
        <v>97.062262520000004</v>
      </c>
      <c r="Q77" s="17">
        <v>58.735906640000003</v>
      </c>
      <c r="R77">
        <v>78.302977409999997</v>
      </c>
      <c r="S77">
        <v>84.364441690000007</v>
      </c>
      <c r="T77">
        <v>58.06904145</v>
      </c>
      <c r="U77">
        <v>97.062262520000004</v>
      </c>
    </row>
    <row r="78" spans="1:21" x14ac:dyDescent="0.25">
      <c r="A78" t="s">
        <v>6</v>
      </c>
      <c r="B78" t="s">
        <v>7</v>
      </c>
      <c r="C78" t="s">
        <v>81</v>
      </c>
      <c r="D78" t="s">
        <v>9</v>
      </c>
      <c r="E78" t="s">
        <v>21</v>
      </c>
      <c r="F78" t="s">
        <v>11</v>
      </c>
      <c r="G78" s="17">
        <v>532.9</v>
      </c>
      <c r="H78">
        <v>626.20000000000005</v>
      </c>
      <c r="I78">
        <v>719.5</v>
      </c>
      <c r="J78">
        <v>821.4</v>
      </c>
      <c r="K78">
        <v>863.8</v>
      </c>
      <c r="Q78" s="17">
        <f>SUM(Q79:Q92)</f>
        <v>532.9</v>
      </c>
      <c r="R78">
        <f t="shared" ref="R78:U78" si="3">SUM(R79:R92)</f>
        <v>626.20000000000005</v>
      </c>
      <c r="S78">
        <f t="shared" si="3"/>
        <v>719.5</v>
      </c>
      <c r="T78">
        <f t="shared" si="3"/>
        <v>821.4</v>
      </c>
      <c r="U78">
        <f t="shared" si="3"/>
        <v>863.8</v>
      </c>
    </row>
    <row r="79" spans="1:21" x14ac:dyDescent="0.25">
      <c r="A79" t="s">
        <v>6</v>
      </c>
      <c r="B79" t="s">
        <v>7</v>
      </c>
      <c r="C79" t="s">
        <v>81</v>
      </c>
      <c r="D79" t="s">
        <v>9</v>
      </c>
      <c r="E79" t="s">
        <v>22</v>
      </c>
      <c r="F79" t="s">
        <v>11</v>
      </c>
      <c r="G79" s="17">
        <v>1.42364899488835</v>
      </c>
      <c r="H79">
        <v>0.699964257540722</v>
      </c>
      <c r="I79">
        <v>0</v>
      </c>
      <c r="J79">
        <v>0</v>
      </c>
      <c r="K79">
        <v>0</v>
      </c>
      <c r="L79" s="17">
        <f>Q79*(Q$78-Q$77)/Q$78</f>
        <v>1.4236489948883468</v>
      </c>
      <c r="M79">
        <f t="shared" ref="M79:P92" si="4">R79*(R$78-R$77)/R$78</f>
        <v>0.69996425754072178</v>
      </c>
      <c r="N79">
        <f t="shared" si="4"/>
        <v>0</v>
      </c>
      <c r="O79">
        <f t="shared" si="4"/>
        <v>0</v>
      </c>
      <c r="P79">
        <f t="shared" si="4"/>
        <v>0</v>
      </c>
      <c r="Q79" s="17">
        <v>1.6</v>
      </c>
      <c r="R79">
        <v>0.8</v>
      </c>
      <c r="S79">
        <v>0</v>
      </c>
      <c r="T79">
        <v>0</v>
      </c>
      <c r="U79">
        <v>0</v>
      </c>
    </row>
    <row r="80" spans="1:21" x14ac:dyDescent="0.25">
      <c r="A80" t="s">
        <v>6</v>
      </c>
      <c r="B80" t="s">
        <v>7</v>
      </c>
      <c r="C80" t="s">
        <v>81</v>
      </c>
      <c r="D80" t="s">
        <v>9</v>
      </c>
      <c r="E80" t="s">
        <v>23</v>
      </c>
      <c r="F80" t="s">
        <v>11</v>
      </c>
      <c r="G80" s="17">
        <v>2.046495430152</v>
      </c>
      <c r="H80">
        <v>1.0061986202147899</v>
      </c>
      <c r="I80">
        <v>0</v>
      </c>
      <c r="J80">
        <v>0</v>
      </c>
      <c r="K80">
        <v>0</v>
      </c>
      <c r="L80" s="17">
        <f t="shared" ref="L80:L92" si="5">Q80*(Q$78-Q$77)/Q$78</f>
        <v>2.0464954301519982</v>
      </c>
      <c r="M80">
        <f t="shared" si="4"/>
        <v>1.0061986202147875</v>
      </c>
      <c r="N80">
        <f t="shared" si="4"/>
        <v>0</v>
      </c>
      <c r="O80">
        <f t="shared" si="4"/>
        <v>0</v>
      </c>
      <c r="P80">
        <f t="shared" si="4"/>
        <v>0</v>
      </c>
      <c r="Q80" s="17">
        <v>2.2999999999999998</v>
      </c>
      <c r="R80">
        <v>1.1499999999999999</v>
      </c>
      <c r="S80">
        <v>0</v>
      </c>
      <c r="T80">
        <v>0</v>
      </c>
      <c r="U80">
        <v>0</v>
      </c>
    </row>
    <row r="81" spans="1:27" x14ac:dyDescent="0.25">
      <c r="A81" t="s">
        <v>6</v>
      </c>
      <c r="B81" t="s">
        <v>7</v>
      </c>
      <c r="C81" t="s">
        <v>81</v>
      </c>
      <c r="D81" t="s">
        <v>9</v>
      </c>
      <c r="E81" t="s">
        <v>24</v>
      </c>
      <c r="F81" t="s">
        <v>11</v>
      </c>
      <c r="G81" s="17">
        <v>34.345532001681399</v>
      </c>
      <c r="H81">
        <v>18.855287187503201</v>
      </c>
      <c r="I81">
        <v>3.97235581986796</v>
      </c>
      <c r="J81">
        <v>0.46465239746165099</v>
      </c>
      <c r="K81">
        <v>0</v>
      </c>
      <c r="L81" s="17">
        <f t="shared" si="5"/>
        <v>34.34553200168137</v>
      </c>
      <c r="M81">
        <f t="shared" si="4"/>
        <v>18.855287187503194</v>
      </c>
      <c r="N81">
        <f t="shared" si="4"/>
        <v>3.972355819867964</v>
      </c>
      <c r="O81">
        <f t="shared" si="4"/>
        <v>0.46465239746165082</v>
      </c>
      <c r="P81">
        <f t="shared" si="4"/>
        <v>0</v>
      </c>
      <c r="Q81" s="17">
        <v>38.6</v>
      </c>
      <c r="R81">
        <v>21.55</v>
      </c>
      <c r="S81">
        <v>4.5</v>
      </c>
      <c r="T81">
        <v>0.5</v>
      </c>
      <c r="U81">
        <v>0</v>
      </c>
    </row>
    <row r="82" spans="1:27" x14ac:dyDescent="0.25">
      <c r="A82" t="s">
        <v>6</v>
      </c>
      <c r="B82" t="s">
        <v>7</v>
      </c>
      <c r="C82" t="s">
        <v>81</v>
      </c>
      <c r="D82" t="s">
        <v>9</v>
      </c>
      <c r="E82" t="s">
        <v>25</v>
      </c>
      <c r="F82" t="s">
        <v>11</v>
      </c>
      <c r="G82" s="17">
        <v>1.9575173679714799</v>
      </c>
      <c r="H82">
        <v>1.7499106438518</v>
      </c>
      <c r="I82">
        <v>1.5889423279471899</v>
      </c>
      <c r="J82">
        <v>1.6727486308619399</v>
      </c>
      <c r="K82">
        <v>1.59774013366983</v>
      </c>
      <c r="L82" s="17">
        <f t="shared" si="5"/>
        <v>1.957517367971477</v>
      </c>
      <c r="M82">
        <f t="shared" si="4"/>
        <v>1.7499106438518044</v>
      </c>
      <c r="N82">
        <f t="shared" si="4"/>
        <v>1.5889423279471855</v>
      </c>
      <c r="O82">
        <f t="shared" si="4"/>
        <v>1.672748630861943</v>
      </c>
      <c r="P82">
        <f t="shared" si="4"/>
        <v>1.5977401336698309</v>
      </c>
      <c r="Q82" s="17">
        <v>2.2000000000000002</v>
      </c>
      <c r="R82">
        <v>2</v>
      </c>
      <c r="S82">
        <v>1.8</v>
      </c>
      <c r="T82">
        <v>1.8</v>
      </c>
      <c r="U82">
        <v>1.8</v>
      </c>
      <c r="W82" s="15">
        <v>2019</v>
      </c>
      <c r="X82" s="15">
        <v>2030</v>
      </c>
      <c r="Y82" s="15">
        <v>2040</v>
      </c>
      <c r="Z82" s="15">
        <v>2050</v>
      </c>
      <c r="AA82" s="15">
        <v>2060</v>
      </c>
    </row>
    <row r="83" spans="1:27" ht="15" x14ac:dyDescent="0.35">
      <c r="A83" t="s">
        <v>6</v>
      </c>
      <c r="B83" t="s">
        <v>7</v>
      </c>
      <c r="C83" t="s">
        <v>81</v>
      </c>
      <c r="D83" t="s">
        <v>9</v>
      </c>
      <c r="E83" t="s">
        <v>26</v>
      </c>
      <c r="F83" t="s">
        <v>11</v>
      </c>
      <c r="G83" s="17">
        <v>7.6877045723970703</v>
      </c>
      <c r="H83">
        <v>8.1755825280756298</v>
      </c>
      <c r="I83">
        <v>8.8698291728962904</v>
      </c>
      <c r="J83">
        <v>9.3376545793893406</v>
      </c>
      <c r="K83">
        <v>8.9189404795080307</v>
      </c>
      <c r="L83" s="17">
        <f t="shared" si="5"/>
        <v>7.6877045723970729</v>
      </c>
      <c r="M83">
        <f t="shared" si="4"/>
        <v>8.1755825280756316</v>
      </c>
      <c r="N83">
        <f t="shared" si="4"/>
        <v>8.8698291728962886</v>
      </c>
      <c r="O83">
        <f t="shared" si="4"/>
        <v>9.3376545793893353</v>
      </c>
      <c r="P83">
        <f t="shared" si="4"/>
        <v>8.9189404795080343</v>
      </c>
      <c r="Q83" s="17">
        <f>(W83-W84)*$V1</f>
        <v>8.64</v>
      </c>
      <c r="R83">
        <f>AVERAGE(Q83,S83)</f>
        <v>9.3440000000000012</v>
      </c>
      <c r="S83">
        <f>(Y83-Y84)*$V1</f>
        <v>10.048</v>
      </c>
      <c r="T83">
        <f>(Z83-Z84)*$V1</f>
        <v>10.048</v>
      </c>
      <c r="U83">
        <f>(AA83-AA84)*$V1</f>
        <v>10.048</v>
      </c>
      <c r="V83" s="25" t="s">
        <v>109</v>
      </c>
      <c r="W83">
        <v>59.5</v>
      </c>
      <c r="Y83">
        <v>75.400000000000006</v>
      </c>
      <c r="Z83">
        <v>79.599999999999994</v>
      </c>
      <c r="AA83">
        <v>80.2</v>
      </c>
    </row>
    <row r="84" spans="1:27" ht="15" x14ac:dyDescent="0.35">
      <c r="A84" t="s">
        <v>6</v>
      </c>
      <c r="B84" t="s">
        <v>7</v>
      </c>
      <c r="C84" t="s">
        <v>81</v>
      </c>
      <c r="D84" t="s">
        <v>9</v>
      </c>
      <c r="E84" t="s">
        <v>27</v>
      </c>
      <c r="F84" t="s">
        <v>11</v>
      </c>
      <c r="G84" s="17">
        <v>40.360449005084597</v>
      </c>
      <c r="H84">
        <v>42.921808272397101</v>
      </c>
      <c r="I84">
        <v>46.566603157705501</v>
      </c>
      <c r="J84">
        <v>49.022686541794002</v>
      </c>
      <c r="K84">
        <v>46.824437517417202</v>
      </c>
      <c r="L84" s="17">
        <f t="shared" si="5"/>
        <v>40.360449005084632</v>
      </c>
      <c r="M84">
        <f t="shared" si="4"/>
        <v>42.921808272397058</v>
      </c>
      <c r="N84">
        <f t="shared" si="4"/>
        <v>46.566603157705522</v>
      </c>
      <c r="O84">
        <f t="shared" si="4"/>
        <v>49.022686541794009</v>
      </c>
      <c r="P84">
        <f t="shared" si="4"/>
        <v>46.824437517417188</v>
      </c>
      <c r="Q84" s="17">
        <f>(W83-W84)*(1-$V1)</f>
        <v>45.36</v>
      </c>
      <c r="R84">
        <f>AVERAGE(Q84,S84)</f>
        <v>49.055999999999997</v>
      </c>
      <c r="S84">
        <f>(Y83-Y84)*(1-$V1)</f>
        <v>52.752000000000002</v>
      </c>
      <c r="T84">
        <f>(Z83-Z84)*(1-$V1)</f>
        <v>52.751999999999995</v>
      </c>
      <c r="U84">
        <f>(AA83-AA84)*(1-$V1)</f>
        <v>52.752000000000002</v>
      </c>
      <c r="V84" s="25" t="s">
        <v>108</v>
      </c>
      <c r="W84">
        <v>5.5</v>
      </c>
      <c r="Y84">
        <v>12.6</v>
      </c>
      <c r="Z84">
        <v>16.8</v>
      </c>
      <c r="AA84">
        <v>17.399999999999999</v>
      </c>
    </row>
    <row r="85" spans="1:27" x14ac:dyDescent="0.25">
      <c r="A85" t="s">
        <v>6</v>
      </c>
      <c r="B85" t="s">
        <v>7</v>
      </c>
      <c r="C85" t="s">
        <v>81</v>
      </c>
      <c r="D85" t="s">
        <v>9</v>
      </c>
      <c r="E85" t="s">
        <v>28</v>
      </c>
      <c r="F85" t="s">
        <v>11</v>
      </c>
      <c r="G85" s="17">
        <v>0</v>
      </c>
      <c r="H85">
        <v>0</v>
      </c>
      <c r="I85">
        <v>0</v>
      </c>
      <c r="J85">
        <v>0</v>
      </c>
      <c r="K85">
        <v>0</v>
      </c>
      <c r="L85" s="17">
        <f t="shared" si="5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 s="17">
        <v>0</v>
      </c>
      <c r="R85">
        <v>0</v>
      </c>
      <c r="S85">
        <v>0</v>
      </c>
      <c r="T85">
        <v>0</v>
      </c>
      <c r="U85">
        <v>0</v>
      </c>
    </row>
    <row r="86" spans="1:27" x14ac:dyDescent="0.25">
      <c r="A86" t="s">
        <v>6</v>
      </c>
      <c r="B86" t="s">
        <v>7</v>
      </c>
      <c r="C86" t="s">
        <v>81</v>
      </c>
      <c r="D86" t="s">
        <v>9</v>
      </c>
      <c r="E86" t="s">
        <v>29</v>
      </c>
      <c r="F86" t="s">
        <v>11</v>
      </c>
      <c r="G86" s="17">
        <v>337.22685566417698</v>
      </c>
      <c r="H86">
        <v>274.25474565767399</v>
      </c>
      <c r="I86">
        <v>218.832668387837</v>
      </c>
      <c r="J86">
        <v>84.009153461066504</v>
      </c>
      <c r="K86">
        <v>9.0538607574623793</v>
      </c>
      <c r="L86" s="17">
        <f t="shared" si="5"/>
        <v>337.22685566417715</v>
      </c>
      <c r="M86">
        <f t="shared" si="4"/>
        <v>274.25474565767405</v>
      </c>
      <c r="N86">
        <f t="shared" si="4"/>
        <v>218.83266838783737</v>
      </c>
      <c r="O86">
        <f t="shared" si="4"/>
        <v>84.009153461066475</v>
      </c>
      <c r="P86">
        <f t="shared" si="4"/>
        <v>9.0538607574623757</v>
      </c>
      <c r="Q86" s="17">
        <v>379</v>
      </c>
      <c r="R86">
        <v>313.45</v>
      </c>
      <c r="S86">
        <v>247.9</v>
      </c>
      <c r="T86">
        <v>90.4</v>
      </c>
      <c r="U86">
        <v>10.199999999999999</v>
      </c>
    </row>
    <row r="87" spans="1:27" x14ac:dyDescent="0.25">
      <c r="A87" t="s">
        <v>6</v>
      </c>
      <c r="B87" t="s">
        <v>7</v>
      </c>
      <c r="C87" t="s">
        <v>81</v>
      </c>
      <c r="D87" t="s">
        <v>9</v>
      </c>
      <c r="E87" t="s">
        <v>30</v>
      </c>
      <c r="F87" t="s">
        <v>11</v>
      </c>
      <c r="G87" s="17">
        <v>0</v>
      </c>
      <c r="H87">
        <v>0</v>
      </c>
      <c r="I87">
        <v>0</v>
      </c>
      <c r="J87">
        <v>0</v>
      </c>
      <c r="K87">
        <v>0</v>
      </c>
      <c r="L87" s="17">
        <f t="shared" si="5"/>
        <v>0</v>
      </c>
      <c r="M87">
        <f t="shared" si="4"/>
        <v>0</v>
      </c>
      <c r="N87">
        <f t="shared" si="4"/>
        <v>0</v>
      </c>
      <c r="O87">
        <f t="shared" si="4"/>
        <v>0</v>
      </c>
      <c r="P87">
        <f t="shared" si="4"/>
        <v>0</v>
      </c>
      <c r="Q87" s="17">
        <v>0</v>
      </c>
      <c r="R87">
        <v>0</v>
      </c>
      <c r="S87">
        <v>0</v>
      </c>
      <c r="T87">
        <v>0</v>
      </c>
      <c r="U87">
        <v>0</v>
      </c>
    </row>
    <row r="88" spans="1:27" x14ac:dyDescent="0.25">
      <c r="A88" t="s">
        <v>6</v>
      </c>
      <c r="B88" t="s">
        <v>7</v>
      </c>
      <c r="C88" t="s">
        <v>81</v>
      </c>
      <c r="D88" t="s">
        <v>9</v>
      </c>
      <c r="E88" t="s">
        <v>31</v>
      </c>
      <c r="F88" t="s">
        <v>11</v>
      </c>
      <c r="G88" s="17">
        <v>8.6308720315106005</v>
      </c>
      <c r="H88">
        <v>8.5308143887775501</v>
      </c>
      <c r="I88">
        <v>8.6509082299346804</v>
      </c>
      <c r="J88">
        <v>9.1071869902483602</v>
      </c>
      <c r="K88">
        <v>8.6988073944246391</v>
      </c>
      <c r="L88" s="17">
        <f t="shared" si="5"/>
        <v>8.6308720315106005</v>
      </c>
      <c r="M88">
        <f t="shared" si="4"/>
        <v>8.5308143887775465</v>
      </c>
      <c r="N88">
        <f t="shared" si="4"/>
        <v>8.6509082299346769</v>
      </c>
      <c r="O88">
        <f t="shared" si="4"/>
        <v>9.1071869902483567</v>
      </c>
      <c r="P88">
        <f t="shared" si="4"/>
        <v>8.6988073944246356</v>
      </c>
      <c r="Q88" s="17">
        <v>9.6999999999999993</v>
      </c>
      <c r="R88">
        <v>9.75</v>
      </c>
      <c r="S88">
        <v>9.8000000000000007</v>
      </c>
      <c r="T88">
        <v>9.8000000000000007</v>
      </c>
      <c r="U88">
        <v>9.8000000000000007</v>
      </c>
    </row>
    <row r="89" spans="1:27" x14ac:dyDescent="0.25">
      <c r="A89" t="s">
        <v>6</v>
      </c>
      <c r="B89" t="s">
        <v>7</v>
      </c>
      <c r="C89" t="s">
        <v>81</v>
      </c>
      <c r="D89" t="s">
        <v>9</v>
      </c>
      <c r="E89" t="s">
        <v>32</v>
      </c>
      <c r="F89" t="s">
        <v>11</v>
      </c>
      <c r="G89" s="17">
        <v>10.321455212940499</v>
      </c>
      <c r="H89">
        <v>82.245800261034802</v>
      </c>
      <c r="I89">
        <v>155.716348138824</v>
      </c>
      <c r="J89">
        <v>284.46019772602301</v>
      </c>
      <c r="K89">
        <v>326.73785733547999</v>
      </c>
      <c r="L89" s="17">
        <f t="shared" si="5"/>
        <v>10.321455212940515</v>
      </c>
      <c r="M89">
        <f t="shared" si="4"/>
        <v>82.245800261034802</v>
      </c>
      <c r="N89">
        <f t="shared" si="4"/>
        <v>155.71634813882417</v>
      </c>
      <c r="O89">
        <f t="shared" si="4"/>
        <v>284.46019772602267</v>
      </c>
      <c r="P89">
        <f t="shared" si="4"/>
        <v>326.7378573354805</v>
      </c>
      <c r="Q89" s="17">
        <v>11.6</v>
      </c>
      <c r="R89">
        <v>94</v>
      </c>
      <c r="S89">
        <v>176.4</v>
      </c>
      <c r="T89">
        <v>306.10000000000002</v>
      </c>
      <c r="U89">
        <v>368.1</v>
      </c>
    </row>
    <row r="90" spans="1:27" x14ac:dyDescent="0.25">
      <c r="A90" t="s">
        <v>6</v>
      </c>
      <c r="B90" t="s">
        <v>7</v>
      </c>
      <c r="C90" t="s">
        <v>81</v>
      </c>
      <c r="D90" t="s">
        <v>9</v>
      </c>
      <c r="E90" t="s">
        <v>33</v>
      </c>
      <c r="F90" t="s">
        <v>11</v>
      </c>
      <c r="G90" s="17">
        <v>0</v>
      </c>
      <c r="H90">
        <v>0.61246872534813201</v>
      </c>
      <c r="I90">
        <v>1.23584403284781</v>
      </c>
      <c r="J90">
        <v>2.6949839052775699</v>
      </c>
      <c r="K90">
        <v>2.5741368820236201</v>
      </c>
      <c r="L90" s="17">
        <f t="shared" si="5"/>
        <v>0</v>
      </c>
      <c r="M90">
        <f t="shared" si="4"/>
        <v>0.61246872534813157</v>
      </c>
      <c r="N90">
        <f t="shared" si="4"/>
        <v>1.2358440328478109</v>
      </c>
      <c r="O90">
        <f t="shared" si="4"/>
        <v>2.6949839052775748</v>
      </c>
      <c r="P90">
        <f t="shared" si="4"/>
        <v>2.5741368820236166</v>
      </c>
      <c r="Q90" s="17">
        <v>0</v>
      </c>
      <c r="R90">
        <v>0.7</v>
      </c>
      <c r="S90">
        <v>1.4</v>
      </c>
      <c r="T90">
        <v>2.9</v>
      </c>
      <c r="U90">
        <v>2.9</v>
      </c>
    </row>
    <row r="91" spans="1:27" x14ac:dyDescent="0.25">
      <c r="A91" t="s">
        <v>6</v>
      </c>
      <c r="B91" t="s">
        <v>7</v>
      </c>
      <c r="C91" t="s">
        <v>81</v>
      </c>
      <c r="D91" t="s">
        <v>9</v>
      </c>
      <c r="E91" t="s">
        <v>34</v>
      </c>
      <c r="F91" t="s">
        <v>11</v>
      </c>
      <c r="G91" s="17">
        <v>0</v>
      </c>
      <c r="H91">
        <v>48.910002495657899</v>
      </c>
      <c r="I91">
        <v>98.690973480275204</v>
      </c>
      <c r="J91">
        <v>193.38832782353899</v>
      </c>
      <c r="K91">
        <v>219.60050503884199</v>
      </c>
      <c r="L91" s="17">
        <f t="shared" si="5"/>
        <v>0</v>
      </c>
      <c r="M91">
        <f t="shared" si="4"/>
        <v>48.910002495657928</v>
      </c>
      <c r="N91">
        <f t="shared" si="4"/>
        <v>98.690973480275176</v>
      </c>
      <c r="O91">
        <f t="shared" si="4"/>
        <v>193.38832782353907</v>
      </c>
      <c r="P91">
        <f t="shared" si="4"/>
        <v>219.60050503884236</v>
      </c>
      <c r="Q91" s="17">
        <v>0</v>
      </c>
      <c r="R91">
        <v>55.9</v>
      </c>
      <c r="S91">
        <v>111.8</v>
      </c>
      <c r="T91">
        <v>208.1</v>
      </c>
      <c r="U91">
        <v>247.4</v>
      </c>
    </row>
    <row r="92" spans="1:27" x14ac:dyDescent="0.25">
      <c r="A92" t="s">
        <v>6</v>
      </c>
      <c r="B92" t="s">
        <v>7</v>
      </c>
      <c r="C92" t="s">
        <v>81</v>
      </c>
      <c r="D92" t="s">
        <v>9</v>
      </c>
      <c r="E92" t="s">
        <v>35</v>
      </c>
      <c r="F92" t="s">
        <v>11</v>
      </c>
      <c r="G92" s="17">
        <v>30.163563079196798</v>
      </c>
      <c r="H92">
        <v>59.934439551924299</v>
      </c>
      <c r="I92">
        <v>91.011085561863794</v>
      </c>
      <c r="J92">
        <v>129.17336649433901</v>
      </c>
      <c r="K92">
        <v>142.731451941172</v>
      </c>
      <c r="L92" s="17">
        <f t="shared" si="5"/>
        <v>30.163563079196845</v>
      </c>
      <c r="M92">
        <f t="shared" si="4"/>
        <v>59.934439551924306</v>
      </c>
      <c r="N92">
        <f t="shared" si="4"/>
        <v>91.01108556186378</v>
      </c>
      <c r="O92">
        <f t="shared" si="4"/>
        <v>129.17336649433892</v>
      </c>
      <c r="P92">
        <f t="shared" si="4"/>
        <v>142.73145194117157</v>
      </c>
      <c r="Q92" s="17">
        <v>33.9</v>
      </c>
      <c r="R92">
        <v>68.5</v>
      </c>
      <c r="S92">
        <v>103.1</v>
      </c>
      <c r="T92">
        <v>139</v>
      </c>
      <c r="U92">
        <v>160.80000000000001</v>
      </c>
    </row>
    <row r="93" spans="1:27" x14ac:dyDescent="0.25">
      <c r="A93" t="s">
        <v>6</v>
      </c>
      <c r="B93" t="s">
        <v>7</v>
      </c>
      <c r="C93" t="s">
        <v>81</v>
      </c>
      <c r="D93" t="s">
        <v>9</v>
      </c>
      <c r="E93" t="s">
        <v>36</v>
      </c>
      <c r="F93" t="s">
        <v>11</v>
      </c>
      <c r="G93" s="17">
        <v>5.5</v>
      </c>
      <c r="H93">
        <v>9.0500000000000007</v>
      </c>
      <c r="I93">
        <v>12.6</v>
      </c>
      <c r="J93">
        <v>16.8</v>
      </c>
      <c r="K93">
        <v>17.399999999999999</v>
      </c>
      <c r="Q93" s="17">
        <v>5.5</v>
      </c>
      <c r="R93">
        <v>9.0500000000000007</v>
      </c>
      <c r="S93">
        <v>12.6</v>
      </c>
      <c r="T93">
        <v>16.8</v>
      </c>
      <c r="U93">
        <v>17.399999999999999</v>
      </c>
    </row>
    <row r="94" spans="1:27" x14ac:dyDescent="0.25">
      <c r="A94" t="s">
        <v>6</v>
      </c>
      <c r="B94" t="s">
        <v>7</v>
      </c>
      <c r="C94" t="s">
        <v>81</v>
      </c>
      <c r="D94" t="s">
        <v>9</v>
      </c>
      <c r="E94" t="s">
        <v>37</v>
      </c>
      <c r="F94" t="s">
        <v>11</v>
      </c>
      <c r="G94" s="17">
        <v>0</v>
      </c>
      <c r="H94">
        <v>0.75</v>
      </c>
      <c r="I94">
        <v>1.5</v>
      </c>
      <c r="J94">
        <v>11.4</v>
      </c>
      <c r="K94">
        <v>14.3</v>
      </c>
      <c r="Q94" s="17">
        <v>0</v>
      </c>
      <c r="R94">
        <v>0.75</v>
      </c>
      <c r="S94">
        <v>1.5</v>
      </c>
      <c r="T94">
        <v>11.4</v>
      </c>
      <c r="U94">
        <v>14.3</v>
      </c>
    </row>
    <row r="95" spans="1:27" x14ac:dyDescent="0.25">
      <c r="A95" t="s">
        <v>6</v>
      </c>
      <c r="B95" t="s">
        <v>7</v>
      </c>
      <c r="C95" t="s">
        <v>81</v>
      </c>
      <c r="D95" t="s">
        <v>9</v>
      </c>
      <c r="E95" t="s">
        <v>38</v>
      </c>
      <c r="F95" t="s">
        <v>16</v>
      </c>
      <c r="G95" s="17">
        <v>0.1</v>
      </c>
      <c r="H95">
        <v>12</v>
      </c>
      <c r="I95">
        <v>54</v>
      </c>
      <c r="J95">
        <v>100</v>
      </c>
      <c r="K95">
        <v>100</v>
      </c>
      <c r="Q95" s="17">
        <v>0.1</v>
      </c>
      <c r="R95">
        <v>12</v>
      </c>
      <c r="S95">
        <v>54</v>
      </c>
      <c r="T95">
        <v>100</v>
      </c>
      <c r="U95">
        <v>100</v>
      </c>
    </row>
    <row r="96" spans="1:27" x14ac:dyDescent="0.25">
      <c r="A96" t="s">
        <v>6</v>
      </c>
      <c r="B96" t="s">
        <v>7</v>
      </c>
      <c r="C96" t="s">
        <v>81</v>
      </c>
      <c r="D96" t="s">
        <v>9</v>
      </c>
      <c r="E96" t="s">
        <v>39</v>
      </c>
      <c r="F96" t="s">
        <v>16</v>
      </c>
      <c r="G96" s="17">
        <v>56.9</v>
      </c>
      <c r="H96">
        <v>50.2</v>
      </c>
      <c r="I96">
        <v>26.2</v>
      </c>
      <c r="J96">
        <v>0</v>
      </c>
      <c r="K96">
        <v>0</v>
      </c>
      <c r="Q96" s="17">
        <v>56.9</v>
      </c>
      <c r="R96">
        <v>50.2</v>
      </c>
      <c r="S96">
        <v>26.2</v>
      </c>
      <c r="T96">
        <v>0</v>
      </c>
      <c r="U96">
        <v>0</v>
      </c>
    </row>
    <row r="97" spans="1:21" x14ac:dyDescent="0.25">
      <c r="A97" t="s">
        <v>6</v>
      </c>
      <c r="B97" t="s">
        <v>7</v>
      </c>
      <c r="C97" t="s">
        <v>81</v>
      </c>
      <c r="D97" t="s">
        <v>9</v>
      </c>
      <c r="E97" t="s">
        <v>40</v>
      </c>
      <c r="F97" t="s">
        <v>16</v>
      </c>
      <c r="G97" s="17">
        <v>43</v>
      </c>
      <c r="H97">
        <v>37.799999999999997</v>
      </c>
      <c r="I97">
        <v>19.8</v>
      </c>
      <c r="J97">
        <v>0</v>
      </c>
      <c r="K97">
        <v>0</v>
      </c>
      <c r="Q97" s="17">
        <v>43</v>
      </c>
      <c r="R97">
        <v>37.799999999999997</v>
      </c>
      <c r="S97">
        <v>19.8</v>
      </c>
      <c r="T97">
        <v>0</v>
      </c>
      <c r="U97">
        <v>0</v>
      </c>
    </row>
    <row r="98" spans="1:21" x14ac:dyDescent="0.25">
      <c r="A98" t="s">
        <v>6</v>
      </c>
      <c r="B98" t="s">
        <v>7</v>
      </c>
      <c r="C98" t="s">
        <v>81</v>
      </c>
      <c r="D98" t="s">
        <v>9</v>
      </c>
      <c r="E98" t="s">
        <v>41</v>
      </c>
      <c r="F98" t="s">
        <v>16</v>
      </c>
      <c r="G98" s="17">
        <v>1</v>
      </c>
      <c r="H98">
        <v>1</v>
      </c>
      <c r="I98">
        <v>1</v>
      </c>
      <c r="J98">
        <v>1</v>
      </c>
      <c r="K98">
        <v>1</v>
      </c>
      <c r="Q98" s="17">
        <v>1</v>
      </c>
      <c r="R98">
        <v>1</v>
      </c>
      <c r="S98">
        <v>1</v>
      </c>
      <c r="T98">
        <v>1</v>
      </c>
      <c r="U98">
        <v>1</v>
      </c>
    </row>
    <row r="99" spans="1:21" x14ac:dyDescent="0.25">
      <c r="A99" t="s">
        <v>6</v>
      </c>
      <c r="B99" t="s">
        <v>7</v>
      </c>
      <c r="C99" t="s">
        <v>81</v>
      </c>
      <c r="D99" t="s">
        <v>9</v>
      </c>
      <c r="E99" t="s">
        <v>42</v>
      </c>
      <c r="F99" t="s">
        <v>16</v>
      </c>
      <c r="G99" s="17">
        <v>7</v>
      </c>
      <c r="H99">
        <v>12</v>
      </c>
      <c r="I99">
        <v>56</v>
      </c>
      <c r="J99">
        <v>100</v>
      </c>
      <c r="K99">
        <v>100</v>
      </c>
      <c r="Q99" s="17">
        <v>7</v>
      </c>
      <c r="R99">
        <v>12</v>
      </c>
      <c r="S99">
        <v>56</v>
      </c>
      <c r="T99">
        <v>100</v>
      </c>
      <c r="U99">
        <v>100</v>
      </c>
    </row>
    <row r="100" spans="1:21" x14ac:dyDescent="0.25">
      <c r="A100" t="s">
        <v>6</v>
      </c>
      <c r="B100" t="s">
        <v>7</v>
      </c>
      <c r="C100" t="s">
        <v>81</v>
      </c>
      <c r="D100" t="s">
        <v>9</v>
      </c>
      <c r="E100" t="s">
        <v>43</v>
      </c>
      <c r="F100" t="s">
        <v>16</v>
      </c>
      <c r="G100" s="17">
        <v>93</v>
      </c>
      <c r="H100">
        <v>88</v>
      </c>
      <c r="I100">
        <v>44</v>
      </c>
      <c r="J100">
        <v>0</v>
      </c>
      <c r="K100">
        <v>0</v>
      </c>
      <c r="Q100" s="17">
        <v>93</v>
      </c>
      <c r="R100">
        <v>88</v>
      </c>
      <c r="S100">
        <v>44</v>
      </c>
      <c r="T100">
        <v>0</v>
      </c>
      <c r="U100">
        <v>0</v>
      </c>
    </row>
    <row r="101" spans="1:21" x14ac:dyDescent="0.25">
      <c r="A101" t="s">
        <v>6</v>
      </c>
      <c r="B101" t="s">
        <v>7</v>
      </c>
      <c r="C101" t="s">
        <v>81</v>
      </c>
      <c r="D101" t="s">
        <v>9</v>
      </c>
      <c r="E101" t="s">
        <v>44</v>
      </c>
      <c r="F101" t="s">
        <v>16</v>
      </c>
      <c r="G101" s="17">
        <v>7</v>
      </c>
      <c r="H101">
        <v>12</v>
      </c>
      <c r="I101">
        <v>56</v>
      </c>
      <c r="J101">
        <v>100</v>
      </c>
      <c r="K101">
        <v>100</v>
      </c>
      <c r="Q101" s="17">
        <v>7</v>
      </c>
      <c r="R101">
        <v>12</v>
      </c>
      <c r="S101">
        <v>56</v>
      </c>
      <c r="T101">
        <v>100</v>
      </c>
      <c r="U101">
        <v>100</v>
      </c>
    </row>
    <row r="102" spans="1:21" x14ac:dyDescent="0.25">
      <c r="A102" t="s">
        <v>6</v>
      </c>
      <c r="B102" t="s">
        <v>7</v>
      </c>
      <c r="C102" t="s">
        <v>81</v>
      </c>
      <c r="D102" t="s">
        <v>9</v>
      </c>
      <c r="E102" t="s">
        <v>45</v>
      </c>
      <c r="F102" t="s">
        <v>16</v>
      </c>
      <c r="G102" s="17">
        <v>93</v>
      </c>
      <c r="H102">
        <v>88</v>
      </c>
      <c r="I102">
        <v>44</v>
      </c>
      <c r="J102">
        <v>0</v>
      </c>
      <c r="K102">
        <v>0</v>
      </c>
      <c r="Q102" s="17">
        <v>93</v>
      </c>
      <c r="R102">
        <v>88</v>
      </c>
      <c r="S102">
        <v>44</v>
      </c>
      <c r="T102">
        <v>0</v>
      </c>
      <c r="U102">
        <v>0</v>
      </c>
    </row>
    <row r="103" spans="1:21" x14ac:dyDescent="0.25">
      <c r="A103" t="s">
        <v>6</v>
      </c>
      <c r="B103" t="s">
        <v>7</v>
      </c>
      <c r="C103" t="s">
        <v>81</v>
      </c>
      <c r="D103" t="s">
        <v>9</v>
      </c>
      <c r="E103" t="s">
        <v>46</v>
      </c>
      <c r="F103" t="s">
        <v>11</v>
      </c>
      <c r="G103" s="17">
        <v>0</v>
      </c>
      <c r="H103">
        <v>3.7</v>
      </c>
      <c r="I103">
        <v>2.2999999999999998</v>
      </c>
      <c r="J103">
        <v>0.9</v>
      </c>
      <c r="K103">
        <v>0</v>
      </c>
      <c r="Q103" s="17">
        <v>0</v>
      </c>
      <c r="R103">
        <v>3.7</v>
      </c>
      <c r="S103">
        <v>2.2999999999999998</v>
      </c>
      <c r="T103">
        <v>0.9</v>
      </c>
      <c r="U103">
        <v>0</v>
      </c>
    </row>
    <row r="104" spans="1:21" x14ac:dyDescent="0.25">
      <c r="A104" t="s">
        <v>6</v>
      </c>
      <c r="B104" t="s">
        <v>7</v>
      </c>
      <c r="C104" t="s">
        <v>81</v>
      </c>
      <c r="D104" t="s">
        <v>9</v>
      </c>
      <c r="E104" t="s">
        <v>47</v>
      </c>
      <c r="F104" t="s">
        <v>11</v>
      </c>
      <c r="G104" s="17">
        <v>4.0999999999999996</v>
      </c>
      <c r="H104">
        <v>0</v>
      </c>
      <c r="I104">
        <v>0</v>
      </c>
      <c r="J104">
        <v>0</v>
      </c>
      <c r="K104">
        <v>0</v>
      </c>
      <c r="Q104" s="17">
        <v>4.0999999999999996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6</v>
      </c>
      <c r="B105" t="s">
        <v>7</v>
      </c>
      <c r="C105" t="s">
        <v>81</v>
      </c>
      <c r="D105" t="s">
        <v>9</v>
      </c>
      <c r="E105" t="s">
        <v>48</v>
      </c>
      <c r="F105" t="s">
        <v>11</v>
      </c>
      <c r="G105" s="17">
        <v>0</v>
      </c>
      <c r="H105">
        <v>0</v>
      </c>
      <c r="I105">
        <v>0</v>
      </c>
      <c r="J105">
        <v>0</v>
      </c>
      <c r="K105">
        <v>0</v>
      </c>
      <c r="Q105" s="17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6</v>
      </c>
      <c r="B106" t="s">
        <v>7</v>
      </c>
      <c r="C106" t="s">
        <v>81</v>
      </c>
      <c r="D106" t="s">
        <v>9</v>
      </c>
      <c r="E106" t="s">
        <v>49</v>
      </c>
      <c r="F106" t="s">
        <v>11</v>
      </c>
      <c r="G106" s="17">
        <v>8.9</v>
      </c>
      <c r="H106">
        <v>7.9</v>
      </c>
      <c r="I106">
        <v>4.9000000000000004</v>
      </c>
      <c r="J106">
        <v>1.9</v>
      </c>
      <c r="K106">
        <v>1.9</v>
      </c>
      <c r="Q106" s="17">
        <v>8.9</v>
      </c>
      <c r="R106">
        <v>7.9</v>
      </c>
      <c r="S106">
        <v>4.9000000000000004</v>
      </c>
      <c r="T106">
        <v>1.9</v>
      </c>
      <c r="U106">
        <v>1.9</v>
      </c>
    </row>
    <row r="107" spans="1:21" x14ac:dyDescent="0.25">
      <c r="A107" t="s">
        <v>6</v>
      </c>
      <c r="B107" t="s">
        <v>7</v>
      </c>
      <c r="C107" t="s">
        <v>81</v>
      </c>
      <c r="D107" t="s">
        <v>9</v>
      </c>
      <c r="E107" t="s">
        <v>50</v>
      </c>
      <c r="F107" t="s">
        <v>11</v>
      </c>
      <c r="G107" s="17">
        <v>0</v>
      </c>
      <c r="H107">
        <v>0</v>
      </c>
      <c r="I107">
        <v>0</v>
      </c>
      <c r="J107">
        <v>0</v>
      </c>
      <c r="K107">
        <v>0</v>
      </c>
      <c r="Q107" s="1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6</v>
      </c>
      <c r="B108" t="s">
        <v>7</v>
      </c>
      <c r="C108" t="s">
        <v>81</v>
      </c>
      <c r="D108" t="s">
        <v>9</v>
      </c>
      <c r="E108" t="s">
        <v>51</v>
      </c>
      <c r="F108" t="s">
        <v>11</v>
      </c>
      <c r="G108" s="17">
        <v>0</v>
      </c>
      <c r="H108">
        <v>0</v>
      </c>
      <c r="I108">
        <v>0</v>
      </c>
      <c r="J108">
        <v>0</v>
      </c>
      <c r="K108">
        <v>0</v>
      </c>
      <c r="Q108" s="17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6</v>
      </c>
      <c r="B109" t="s">
        <v>7</v>
      </c>
      <c r="C109" t="s">
        <v>81</v>
      </c>
      <c r="D109" t="s">
        <v>9</v>
      </c>
      <c r="E109" t="s">
        <v>52</v>
      </c>
      <c r="F109" t="s">
        <v>11</v>
      </c>
      <c r="G109" s="17">
        <v>0</v>
      </c>
      <c r="H109">
        <v>0</v>
      </c>
      <c r="I109">
        <v>0</v>
      </c>
      <c r="J109">
        <v>0</v>
      </c>
      <c r="K109">
        <v>0</v>
      </c>
      <c r="Q109" s="17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6</v>
      </c>
      <c r="B110" t="s">
        <v>7</v>
      </c>
      <c r="C110" t="s">
        <v>81</v>
      </c>
      <c r="D110" t="s">
        <v>9</v>
      </c>
      <c r="E110" t="s">
        <v>53</v>
      </c>
      <c r="F110" t="s">
        <v>11</v>
      </c>
      <c r="G110" s="17">
        <v>0</v>
      </c>
      <c r="H110">
        <v>5.9</v>
      </c>
      <c r="I110">
        <v>5.5</v>
      </c>
      <c r="J110">
        <v>4.9000000000000004</v>
      </c>
      <c r="K110">
        <v>4.9000000000000004</v>
      </c>
      <c r="Q110" s="17">
        <v>0</v>
      </c>
      <c r="R110">
        <v>5.9</v>
      </c>
      <c r="S110">
        <v>5.5</v>
      </c>
      <c r="T110">
        <v>4.9000000000000004</v>
      </c>
      <c r="U110">
        <v>4.9000000000000004</v>
      </c>
    </row>
    <row r="111" spans="1:21" x14ac:dyDescent="0.25">
      <c r="A111" t="s">
        <v>6</v>
      </c>
      <c r="B111" t="s">
        <v>7</v>
      </c>
      <c r="C111" t="s">
        <v>81</v>
      </c>
      <c r="D111" t="s">
        <v>9</v>
      </c>
      <c r="E111" t="s">
        <v>54</v>
      </c>
      <c r="F111" t="s">
        <v>11</v>
      </c>
      <c r="G111" s="17">
        <v>7.2</v>
      </c>
      <c r="H111">
        <v>0</v>
      </c>
      <c r="I111">
        <v>0</v>
      </c>
      <c r="J111">
        <v>0</v>
      </c>
      <c r="K111">
        <v>0</v>
      </c>
      <c r="Q111" s="17">
        <v>7.2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6</v>
      </c>
      <c r="B112" t="s">
        <v>7</v>
      </c>
      <c r="C112" t="s">
        <v>81</v>
      </c>
      <c r="D112" t="s">
        <v>9</v>
      </c>
      <c r="E112" t="s">
        <v>55</v>
      </c>
      <c r="F112" t="s">
        <v>11</v>
      </c>
      <c r="G112" s="17">
        <v>0</v>
      </c>
      <c r="H112">
        <v>0</v>
      </c>
      <c r="I112">
        <v>0</v>
      </c>
      <c r="J112">
        <v>0</v>
      </c>
      <c r="K112">
        <v>0</v>
      </c>
      <c r="Q112" s="17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6</v>
      </c>
      <c r="B113" t="s">
        <v>7</v>
      </c>
      <c r="C113" t="s">
        <v>81</v>
      </c>
      <c r="D113" t="s">
        <v>9</v>
      </c>
      <c r="E113" t="s">
        <v>56</v>
      </c>
      <c r="F113" t="s">
        <v>11</v>
      </c>
      <c r="G113" s="17">
        <v>0</v>
      </c>
      <c r="H113">
        <v>0</v>
      </c>
      <c r="I113">
        <v>0</v>
      </c>
      <c r="J113">
        <v>0</v>
      </c>
      <c r="K113">
        <v>0</v>
      </c>
      <c r="Q113" s="17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6</v>
      </c>
      <c r="B114" t="s">
        <v>7</v>
      </c>
      <c r="C114" t="s">
        <v>81</v>
      </c>
      <c r="D114" t="s">
        <v>9</v>
      </c>
      <c r="E114" t="s">
        <v>57</v>
      </c>
      <c r="F114" t="s">
        <v>11</v>
      </c>
      <c r="G114" s="17">
        <v>0</v>
      </c>
      <c r="H114">
        <v>0</v>
      </c>
      <c r="I114">
        <v>0</v>
      </c>
      <c r="J114">
        <v>0</v>
      </c>
      <c r="K114">
        <v>0</v>
      </c>
      <c r="Q114" s="17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6</v>
      </c>
      <c r="B115" t="s">
        <v>7</v>
      </c>
      <c r="C115" t="s">
        <v>81</v>
      </c>
      <c r="D115" t="s">
        <v>9</v>
      </c>
      <c r="E115" t="s">
        <v>58</v>
      </c>
      <c r="F115" t="s">
        <v>11</v>
      </c>
      <c r="G115" s="17">
        <v>0</v>
      </c>
      <c r="H115">
        <v>0</v>
      </c>
      <c r="I115">
        <v>0</v>
      </c>
      <c r="J115">
        <v>0</v>
      </c>
      <c r="K115">
        <v>0</v>
      </c>
      <c r="Q115" s="17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6</v>
      </c>
      <c r="B116" t="s">
        <v>7</v>
      </c>
      <c r="C116" t="s">
        <v>81</v>
      </c>
      <c r="D116" t="s">
        <v>9</v>
      </c>
      <c r="E116" t="s">
        <v>59</v>
      </c>
      <c r="F116" t="s">
        <v>11</v>
      </c>
      <c r="G116" s="17">
        <v>0.7</v>
      </c>
      <c r="H116">
        <v>0.6</v>
      </c>
      <c r="I116">
        <v>0.6</v>
      </c>
      <c r="J116">
        <v>0.5</v>
      </c>
      <c r="K116">
        <v>0.5</v>
      </c>
      <c r="Q116" s="17">
        <v>0.7</v>
      </c>
      <c r="R116">
        <v>0.6</v>
      </c>
      <c r="S116">
        <v>0.6</v>
      </c>
      <c r="T116">
        <v>0.5</v>
      </c>
      <c r="U116">
        <v>0.5</v>
      </c>
    </row>
    <row r="117" spans="1:21" x14ac:dyDescent="0.25">
      <c r="A117" t="s">
        <v>6</v>
      </c>
      <c r="B117" t="s">
        <v>7</v>
      </c>
      <c r="C117" t="s">
        <v>81</v>
      </c>
      <c r="D117" t="s">
        <v>9</v>
      </c>
      <c r="E117" t="s">
        <v>60</v>
      </c>
      <c r="F117" t="s">
        <v>11</v>
      </c>
      <c r="G117" s="17">
        <v>0</v>
      </c>
      <c r="H117">
        <v>1</v>
      </c>
      <c r="I117">
        <v>1</v>
      </c>
      <c r="J117">
        <v>1</v>
      </c>
      <c r="K117">
        <v>1</v>
      </c>
      <c r="Q117" s="17">
        <v>0</v>
      </c>
      <c r="R117">
        <v>1</v>
      </c>
      <c r="S117">
        <v>1</v>
      </c>
      <c r="T117">
        <v>1</v>
      </c>
      <c r="U117">
        <v>1</v>
      </c>
    </row>
    <row r="118" spans="1:21" x14ac:dyDescent="0.25">
      <c r="A118" t="s">
        <v>6</v>
      </c>
      <c r="B118" t="s">
        <v>7</v>
      </c>
      <c r="C118" t="s">
        <v>81</v>
      </c>
      <c r="D118" t="s">
        <v>9</v>
      </c>
      <c r="E118" t="s">
        <v>61</v>
      </c>
      <c r="F118" t="s">
        <v>11</v>
      </c>
      <c r="G118" s="17">
        <v>1</v>
      </c>
      <c r="H118">
        <v>0</v>
      </c>
      <c r="I118">
        <v>0</v>
      </c>
      <c r="J118">
        <v>0</v>
      </c>
      <c r="K118">
        <v>0</v>
      </c>
      <c r="Q118" s="17">
        <v>1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6</v>
      </c>
      <c r="B119" t="s">
        <v>7</v>
      </c>
      <c r="C119" t="s">
        <v>81</v>
      </c>
      <c r="D119" t="s">
        <v>9</v>
      </c>
      <c r="E119" t="s">
        <v>62</v>
      </c>
      <c r="F119" t="s">
        <v>11</v>
      </c>
      <c r="G119" s="17">
        <v>0</v>
      </c>
      <c r="H119">
        <v>0</v>
      </c>
      <c r="I119">
        <v>0</v>
      </c>
      <c r="J119">
        <v>0</v>
      </c>
      <c r="K119">
        <v>0</v>
      </c>
      <c r="Q119" s="17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6</v>
      </c>
      <c r="B120" t="s">
        <v>7</v>
      </c>
      <c r="C120" t="s">
        <v>81</v>
      </c>
      <c r="D120" t="s">
        <v>9</v>
      </c>
      <c r="E120" t="s">
        <v>63</v>
      </c>
      <c r="F120" t="s">
        <v>11</v>
      </c>
      <c r="G120" s="17">
        <v>0</v>
      </c>
      <c r="H120">
        <v>0</v>
      </c>
      <c r="I120">
        <v>0</v>
      </c>
      <c r="J120">
        <v>0</v>
      </c>
      <c r="K120">
        <v>0</v>
      </c>
      <c r="Q120" s="17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6</v>
      </c>
      <c r="B121" t="s">
        <v>7</v>
      </c>
      <c r="C121" t="s">
        <v>81</v>
      </c>
      <c r="D121" t="s">
        <v>9</v>
      </c>
      <c r="E121" t="s">
        <v>64</v>
      </c>
      <c r="F121" t="s">
        <v>11</v>
      </c>
      <c r="G121" s="17">
        <v>0</v>
      </c>
      <c r="H121">
        <v>0</v>
      </c>
      <c r="I121">
        <v>0</v>
      </c>
      <c r="J121">
        <v>0</v>
      </c>
      <c r="K121">
        <v>0</v>
      </c>
      <c r="Q121" s="17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6</v>
      </c>
      <c r="B122" t="s">
        <v>7</v>
      </c>
      <c r="C122" t="s">
        <v>81</v>
      </c>
      <c r="D122" t="s">
        <v>9</v>
      </c>
      <c r="E122" t="s">
        <v>65</v>
      </c>
      <c r="F122" t="s">
        <v>11</v>
      </c>
      <c r="G122" s="17">
        <v>0.6</v>
      </c>
      <c r="H122">
        <v>0.6</v>
      </c>
      <c r="I122">
        <v>0.6</v>
      </c>
      <c r="J122">
        <v>0.6</v>
      </c>
      <c r="K122">
        <v>0.6</v>
      </c>
      <c r="Q122" s="17">
        <v>0.6</v>
      </c>
      <c r="R122">
        <v>0.6</v>
      </c>
      <c r="S122">
        <v>0.6</v>
      </c>
      <c r="T122">
        <v>0.6</v>
      </c>
      <c r="U122">
        <v>0.6</v>
      </c>
    </row>
    <row r="123" spans="1:21" x14ac:dyDescent="0.25">
      <c r="A123" t="s">
        <v>6</v>
      </c>
      <c r="B123" t="s">
        <v>7</v>
      </c>
      <c r="C123" t="s">
        <v>81</v>
      </c>
      <c r="D123" t="s">
        <v>9</v>
      </c>
      <c r="E123" t="s">
        <v>66</v>
      </c>
      <c r="F123" t="s">
        <v>11</v>
      </c>
      <c r="G123" s="17">
        <v>0</v>
      </c>
      <c r="H123">
        <v>0</v>
      </c>
      <c r="I123">
        <v>0</v>
      </c>
      <c r="J123">
        <v>0</v>
      </c>
      <c r="K123">
        <v>0</v>
      </c>
      <c r="Q123" s="17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6</v>
      </c>
      <c r="B124" t="s">
        <v>7</v>
      </c>
      <c r="C124" t="s">
        <v>81</v>
      </c>
      <c r="D124" t="s">
        <v>9</v>
      </c>
      <c r="E124" t="s">
        <v>67</v>
      </c>
      <c r="F124" t="s">
        <v>11</v>
      </c>
      <c r="G124" s="17">
        <v>0</v>
      </c>
      <c r="H124">
        <v>1.5</v>
      </c>
      <c r="I124">
        <v>2</v>
      </c>
      <c r="J124">
        <v>5</v>
      </c>
      <c r="K124">
        <v>5</v>
      </c>
      <c r="Q124" s="17">
        <v>0</v>
      </c>
      <c r="R124">
        <v>1.5</v>
      </c>
      <c r="S124">
        <v>2</v>
      </c>
      <c r="T124">
        <v>5</v>
      </c>
      <c r="U124">
        <v>5</v>
      </c>
    </row>
    <row r="125" spans="1:21" x14ac:dyDescent="0.25">
      <c r="A125" t="s">
        <v>6</v>
      </c>
      <c r="B125" t="s">
        <v>7</v>
      </c>
      <c r="C125" t="s">
        <v>81</v>
      </c>
      <c r="D125" t="s">
        <v>9</v>
      </c>
      <c r="E125" t="s">
        <v>68</v>
      </c>
      <c r="F125" t="s">
        <v>11</v>
      </c>
      <c r="G125" s="17">
        <v>1</v>
      </c>
      <c r="H125">
        <v>0</v>
      </c>
      <c r="I125">
        <v>0</v>
      </c>
      <c r="J125">
        <v>0</v>
      </c>
      <c r="K125">
        <v>0</v>
      </c>
      <c r="Q125" s="17">
        <v>1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6</v>
      </c>
      <c r="B126" t="s">
        <v>7</v>
      </c>
      <c r="C126" t="s">
        <v>81</v>
      </c>
      <c r="D126" t="s">
        <v>9</v>
      </c>
      <c r="E126" t="s">
        <v>69</v>
      </c>
      <c r="F126" t="s">
        <v>11</v>
      </c>
      <c r="G126" s="17">
        <v>0</v>
      </c>
      <c r="H126">
        <v>0</v>
      </c>
      <c r="I126">
        <v>0</v>
      </c>
      <c r="J126">
        <v>0</v>
      </c>
      <c r="K126">
        <v>0</v>
      </c>
      <c r="Q126" s="17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t="s">
        <v>6</v>
      </c>
      <c r="B127" t="s">
        <v>7</v>
      </c>
      <c r="C127" t="s">
        <v>81</v>
      </c>
      <c r="D127" t="s">
        <v>9</v>
      </c>
      <c r="E127" t="s">
        <v>70</v>
      </c>
      <c r="F127" t="s">
        <v>11</v>
      </c>
      <c r="G127" s="17">
        <v>0</v>
      </c>
      <c r="H127">
        <v>0</v>
      </c>
      <c r="I127">
        <v>0</v>
      </c>
      <c r="J127">
        <v>0</v>
      </c>
      <c r="K127">
        <v>0</v>
      </c>
      <c r="Q127" s="1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6</v>
      </c>
      <c r="B128" t="s">
        <v>7</v>
      </c>
      <c r="C128" t="s">
        <v>81</v>
      </c>
      <c r="D128" t="s">
        <v>9</v>
      </c>
      <c r="E128" t="s">
        <v>71</v>
      </c>
      <c r="F128" t="s">
        <v>11</v>
      </c>
      <c r="G128" s="17">
        <v>0</v>
      </c>
      <c r="H128">
        <v>0</v>
      </c>
      <c r="I128">
        <v>0</v>
      </c>
      <c r="J128">
        <v>0</v>
      </c>
      <c r="K128">
        <v>0</v>
      </c>
      <c r="Q128" s="17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6</v>
      </c>
      <c r="B129" t="s">
        <v>7</v>
      </c>
      <c r="C129" t="s">
        <v>81</v>
      </c>
      <c r="D129" t="s">
        <v>9</v>
      </c>
      <c r="E129" t="s">
        <v>72</v>
      </c>
      <c r="F129" t="s">
        <v>11</v>
      </c>
      <c r="G129" s="17">
        <v>0</v>
      </c>
      <c r="H129">
        <v>0</v>
      </c>
      <c r="I129">
        <v>0</v>
      </c>
      <c r="J129">
        <v>0</v>
      </c>
      <c r="K129">
        <v>0</v>
      </c>
      <c r="Q129" s="17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6</v>
      </c>
      <c r="B130" t="s">
        <v>7</v>
      </c>
      <c r="C130" t="s">
        <v>81</v>
      </c>
      <c r="D130" t="s">
        <v>9</v>
      </c>
      <c r="E130" t="s">
        <v>73</v>
      </c>
      <c r="F130" t="s">
        <v>11</v>
      </c>
      <c r="G130" s="17">
        <v>0</v>
      </c>
      <c r="H130">
        <v>0</v>
      </c>
      <c r="I130">
        <v>0</v>
      </c>
      <c r="J130">
        <v>0</v>
      </c>
      <c r="K130">
        <v>0</v>
      </c>
      <c r="Q130" s="17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6</v>
      </c>
      <c r="B131" t="s">
        <v>7</v>
      </c>
      <c r="C131" t="s">
        <v>81</v>
      </c>
      <c r="D131" t="s">
        <v>9</v>
      </c>
      <c r="E131" t="s">
        <v>74</v>
      </c>
      <c r="F131" t="s">
        <v>11</v>
      </c>
      <c r="G131" s="17">
        <v>0</v>
      </c>
      <c r="H131">
        <v>0.3</v>
      </c>
      <c r="I131">
        <v>0.3</v>
      </c>
      <c r="J131">
        <v>0.3</v>
      </c>
      <c r="K131">
        <v>0.3</v>
      </c>
      <c r="Q131" s="17">
        <v>0</v>
      </c>
      <c r="R131">
        <v>0.3</v>
      </c>
      <c r="S131">
        <v>0.3</v>
      </c>
      <c r="T131">
        <v>0.3</v>
      </c>
      <c r="U131">
        <v>0.3</v>
      </c>
    </row>
    <row r="132" spans="1:21" x14ac:dyDescent="0.25">
      <c r="A132" t="s">
        <v>6</v>
      </c>
      <c r="B132" t="s">
        <v>7</v>
      </c>
      <c r="C132" t="s">
        <v>81</v>
      </c>
      <c r="D132" t="s">
        <v>9</v>
      </c>
      <c r="E132" t="s">
        <v>75</v>
      </c>
      <c r="F132" t="s">
        <v>11</v>
      </c>
      <c r="G132" s="17">
        <v>0.3</v>
      </c>
      <c r="H132">
        <v>0</v>
      </c>
      <c r="I132">
        <v>0</v>
      </c>
      <c r="J132">
        <v>0</v>
      </c>
      <c r="K132">
        <v>0</v>
      </c>
      <c r="Q132" s="17">
        <v>0.3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6</v>
      </c>
      <c r="B133" t="s">
        <v>7</v>
      </c>
      <c r="C133" t="s">
        <v>81</v>
      </c>
      <c r="D133" t="s">
        <v>9</v>
      </c>
      <c r="E133" t="s">
        <v>76</v>
      </c>
      <c r="F133" t="s">
        <v>11</v>
      </c>
      <c r="G133" s="17">
        <v>0</v>
      </c>
      <c r="H133">
        <v>0</v>
      </c>
      <c r="I133">
        <v>0</v>
      </c>
      <c r="J133">
        <v>0</v>
      </c>
      <c r="K133">
        <v>0</v>
      </c>
      <c r="Q133" s="17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6</v>
      </c>
      <c r="B134" t="s">
        <v>7</v>
      </c>
      <c r="C134" t="s">
        <v>81</v>
      </c>
      <c r="D134" t="s">
        <v>9</v>
      </c>
      <c r="E134" t="s">
        <v>77</v>
      </c>
      <c r="F134" t="s">
        <v>11</v>
      </c>
      <c r="G134" s="17">
        <v>0</v>
      </c>
      <c r="H134">
        <v>0</v>
      </c>
      <c r="I134">
        <v>0</v>
      </c>
      <c r="J134">
        <v>0</v>
      </c>
      <c r="K134">
        <v>0</v>
      </c>
      <c r="Q134" s="17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6</v>
      </c>
      <c r="B135" t="s">
        <v>7</v>
      </c>
      <c r="C135" t="s">
        <v>81</v>
      </c>
      <c r="D135" t="s">
        <v>9</v>
      </c>
      <c r="E135" t="s">
        <v>78</v>
      </c>
      <c r="F135" t="s">
        <v>11</v>
      </c>
      <c r="G135" s="17">
        <v>0</v>
      </c>
      <c r="H135">
        <v>0</v>
      </c>
      <c r="I135">
        <v>0</v>
      </c>
      <c r="J135">
        <v>0</v>
      </c>
      <c r="K135">
        <v>0</v>
      </c>
      <c r="Q135" s="17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t="s">
        <v>6</v>
      </c>
      <c r="B136" t="s">
        <v>7</v>
      </c>
      <c r="C136" t="s">
        <v>81</v>
      </c>
      <c r="D136" t="s">
        <v>9</v>
      </c>
      <c r="E136" t="s">
        <v>79</v>
      </c>
      <c r="F136" t="s">
        <v>11</v>
      </c>
      <c r="G136" s="17">
        <v>0</v>
      </c>
      <c r="H136">
        <v>0</v>
      </c>
      <c r="I136">
        <v>0</v>
      </c>
      <c r="J136">
        <v>0</v>
      </c>
      <c r="K136">
        <v>0</v>
      </c>
      <c r="Q136" s="17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 t="s">
        <v>6</v>
      </c>
      <c r="B137" t="s">
        <v>7</v>
      </c>
      <c r="C137" t="s">
        <v>81</v>
      </c>
      <c r="D137" t="s">
        <v>9</v>
      </c>
      <c r="E137" t="s">
        <v>80</v>
      </c>
      <c r="F137" t="s">
        <v>11</v>
      </c>
      <c r="G137" s="17">
        <v>0</v>
      </c>
      <c r="H137">
        <v>0</v>
      </c>
      <c r="I137">
        <v>0</v>
      </c>
      <c r="J137">
        <v>0</v>
      </c>
      <c r="K137">
        <v>0</v>
      </c>
      <c r="Q137" s="1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t="s">
        <v>6</v>
      </c>
      <c r="B138" t="s">
        <v>7</v>
      </c>
      <c r="C138" t="s">
        <v>82</v>
      </c>
      <c r="D138" t="s">
        <v>9</v>
      </c>
      <c r="E138" t="s">
        <v>10</v>
      </c>
      <c r="F138" t="s">
        <v>11</v>
      </c>
      <c r="G138" s="17">
        <v>1</v>
      </c>
      <c r="H138">
        <v>0.97299999999999998</v>
      </c>
      <c r="I138">
        <v>0.97299999999999998</v>
      </c>
      <c r="J138">
        <v>0.97299999999999998</v>
      </c>
      <c r="K138">
        <v>0.97299999999999998</v>
      </c>
      <c r="Q138" s="17">
        <v>1</v>
      </c>
      <c r="R138">
        <v>0.97299999999999998</v>
      </c>
      <c r="S138">
        <v>0.97299999999999998</v>
      </c>
      <c r="T138">
        <v>0.97299999999999998</v>
      </c>
      <c r="U138">
        <v>0.97299999999999998</v>
      </c>
    </row>
    <row r="139" spans="1:21" x14ac:dyDescent="0.25">
      <c r="A139" t="s">
        <v>6</v>
      </c>
      <c r="B139" t="s">
        <v>7</v>
      </c>
      <c r="C139" t="s">
        <v>82</v>
      </c>
      <c r="D139" t="s">
        <v>9</v>
      </c>
      <c r="E139" t="s">
        <v>12</v>
      </c>
      <c r="F139" t="s">
        <v>13</v>
      </c>
      <c r="G139" s="17">
        <v>1</v>
      </c>
      <c r="H139">
        <v>0.99750000000000005</v>
      </c>
      <c r="I139">
        <v>0.99750000000000005</v>
      </c>
      <c r="J139">
        <v>0.99750000000000005</v>
      </c>
      <c r="K139">
        <v>0.99750000000000005</v>
      </c>
      <c r="Q139" s="17">
        <v>1</v>
      </c>
      <c r="R139">
        <v>0.99750000000000005</v>
      </c>
      <c r="S139">
        <v>0.99750000000000005</v>
      </c>
      <c r="T139">
        <v>0.99750000000000005</v>
      </c>
      <c r="U139">
        <v>0.99750000000000005</v>
      </c>
    </row>
    <row r="140" spans="1:21" x14ac:dyDescent="0.25">
      <c r="A140" t="s">
        <v>6</v>
      </c>
      <c r="B140" t="s">
        <v>7</v>
      </c>
      <c r="C140" t="s">
        <v>82</v>
      </c>
      <c r="D140" t="s">
        <v>9</v>
      </c>
      <c r="E140" t="s">
        <v>14</v>
      </c>
      <c r="F140" t="s">
        <v>11</v>
      </c>
      <c r="G140" s="17">
        <v>1</v>
      </c>
      <c r="H140">
        <v>0.93500000000000005</v>
      </c>
      <c r="I140">
        <v>0.93500000000000005</v>
      </c>
      <c r="J140">
        <v>0.93500000000000005</v>
      </c>
      <c r="K140">
        <v>0.93500000000000005</v>
      </c>
      <c r="Q140" s="17">
        <v>1</v>
      </c>
      <c r="R140">
        <v>0.93500000000000005</v>
      </c>
      <c r="S140">
        <v>0.93500000000000005</v>
      </c>
      <c r="T140">
        <v>0.93500000000000005</v>
      </c>
      <c r="U140">
        <v>0.93500000000000005</v>
      </c>
    </row>
    <row r="141" spans="1:21" x14ac:dyDescent="0.25">
      <c r="A141" t="s">
        <v>6</v>
      </c>
      <c r="B141" t="s">
        <v>7</v>
      </c>
      <c r="C141" t="s">
        <v>82</v>
      </c>
      <c r="D141" t="s">
        <v>9</v>
      </c>
      <c r="E141" t="s">
        <v>15</v>
      </c>
      <c r="F141" t="s">
        <v>16</v>
      </c>
      <c r="G141" s="17">
        <v>50</v>
      </c>
      <c r="H141">
        <v>58</v>
      </c>
      <c r="I141">
        <v>62</v>
      </c>
      <c r="J141">
        <v>64</v>
      </c>
      <c r="K141">
        <v>65</v>
      </c>
      <c r="Q141" s="17">
        <v>50</v>
      </c>
      <c r="R141">
        <v>58</v>
      </c>
      <c r="S141">
        <v>62</v>
      </c>
      <c r="T141">
        <v>64</v>
      </c>
      <c r="U141">
        <v>65</v>
      </c>
    </row>
    <row r="142" spans="1:21" x14ac:dyDescent="0.25">
      <c r="A142" t="s">
        <v>6</v>
      </c>
      <c r="B142" t="s">
        <v>7</v>
      </c>
      <c r="C142" t="s">
        <v>82</v>
      </c>
      <c r="D142" t="s">
        <v>9</v>
      </c>
      <c r="E142" t="s">
        <v>17</v>
      </c>
      <c r="F142" t="s">
        <v>11</v>
      </c>
      <c r="G142" s="17">
        <v>1</v>
      </c>
      <c r="H142">
        <v>1</v>
      </c>
      <c r="I142">
        <v>1</v>
      </c>
      <c r="J142">
        <v>1</v>
      </c>
      <c r="K142">
        <v>1</v>
      </c>
      <c r="Q142" s="17">
        <v>1</v>
      </c>
      <c r="R142">
        <v>1</v>
      </c>
      <c r="S142">
        <v>1</v>
      </c>
      <c r="T142">
        <v>1</v>
      </c>
      <c r="U142">
        <v>1</v>
      </c>
    </row>
    <row r="143" spans="1:21" x14ac:dyDescent="0.25">
      <c r="A143" t="s">
        <v>6</v>
      </c>
      <c r="B143" t="s">
        <v>7</v>
      </c>
      <c r="C143" t="s">
        <v>82</v>
      </c>
      <c r="D143" t="s">
        <v>9</v>
      </c>
      <c r="E143" t="s">
        <v>18</v>
      </c>
      <c r="F143" t="s">
        <v>11</v>
      </c>
      <c r="G143" s="17">
        <v>1</v>
      </c>
      <c r="H143">
        <v>1</v>
      </c>
      <c r="I143">
        <v>1</v>
      </c>
      <c r="J143">
        <v>1</v>
      </c>
      <c r="K143">
        <v>1</v>
      </c>
      <c r="Q143" s="17">
        <v>1</v>
      </c>
      <c r="R143">
        <v>1</v>
      </c>
      <c r="S143">
        <v>1</v>
      </c>
      <c r="T143">
        <v>1</v>
      </c>
      <c r="U143">
        <v>1</v>
      </c>
    </row>
    <row r="144" spans="1:21" x14ac:dyDescent="0.25">
      <c r="A144" t="s">
        <v>6</v>
      </c>
      <c r="B144" t="s">
        <v>7</v>
      </c>
      <c r="C144" t="s">
        <v>82</v>
      </c>
      <c r="D144" t="s">
        <v>9</v>
      </c>
      <c r="E144" t="s">
        <v>19</v>
      </c>
      <c r="F144" t="s">
        <v>11</v>
      </c>
      <c r="G144" s="17">
        <v>2.0359066430000001</v>
      </c>
      <c r="H144">
        <v>2.9029774129999999</v>
      </c>
      <c r="I144">
        <v>8.0596797670000004</v>
      </c>
      <c r="J144">
        <v>30.72025932</v>
      </c>
      <c r="K144">
        <v>58.582820099999999</v>
      </c>
      <c r="Q144" s="17">
        <v>2.0359066430000001</v>
      </c>
      <c r="R144">
        <v>2.9029774129999999</v>
      </c>
      <c r="S144">
        <v>8.0596797670000004</v>
      </c>
      <c r="T144">
        <v>30.72025932</v>
      </c>
      <c r="U144">
        <v>58.582820099999999</v>
      </c>
    </row>
    <row r="145" spans="1:27" x14ac:dyDescent="0.25">
      <c r="A145" t="s">
        <v>6</v>
      </c>
      <c r="B145" t="s">
        <v>7</v>
      </c>
      <c r="C145" t="s">
        <v>82</v>
      </c>
      <c r="D145" t="s">
        <v>9</v>
      </c>
      <c r="E145" t="s">
        <v>20</v>
      </c>
      <c r="F145" t="s">
        <v>11</v>
      </c>
      <c r="G145" s="17">
        <v>58.735906640000003</v>
      </c>
      <c r="H145">
        <v>78.302977409999997</v>
      </c>
      <c r="I145">
        <v>87.159679769999997</v>
      </c>
      <c r="J145">
        <v>47.92025932</v>
      </c>
      <c r="K145">
        <v>91.382820100000004</v>
      </c>
      <c r="Q145" s="17">
        <v>58.735906640000003</v>
      </c>
      <c r="R145">
        <v>78.302977409999997</v>
      </c>
      <c r="S145">
        <v>87.159679769999997</v>
      </c>
      <c r="T145">
        <v>47.92025932</v>
      </c>
      <c r="U145">
        <v>91.382820100000004</v>
      </c>
    </row>
    <row r="146" spans="1:27" x14ac:dyDescent="0.25">
      <c r="A146" t="s">
        <v>6</v>
      </c>
      <c r="B146" t="s">
        <v>7</v>
      </c>
      <c r="C146" t="s">
        <v>82</v>
      </c>
      <c r="D146" t="s">
        <v>9</v>
      </c>
      <c r="E146" t="s">
        <v>21</v>
      </c>
      <c r="F146" t="s">
        <v>11</v>
      </c>
      <c r="G146" s="17">
        <v>532.9</v>
      </c>
      <c r="H146">
        <v>621.65</v>
      </c>
      <c r="I146">
        <v>710.4</v>
      </c>
      <c r="J146">
        <v>804.6</v>
      </c>
      <c r="K146">
        <v>835.2</v>
      </c>
      <c r="Q146" s="17">
        <f>SUM(Q147:Q160)</f>
        <v>532.9</v>
      </c>
      <c r="R146">
        <f t="shared" ref="R146:U146" si="6">SUM(R147:R160)</f>
        <v>621.65</v>
      </c>
      <c r="S146">
        <f t="shared" si="6"/>
        <v>710.40000000000009</v>
      </c>
      <c r="T146">
        <f t="shared" si="6"/>
        <v>804.59999999999991</v>
      </c>
      <c r="U146">
        <f t="shared" si="6"/>
        <v>835.2</v>
      </c>
    </row>
    <row r="147" spans="1:27" x14ac:dyDescent="0.25">
      <c r="A147" t="s">
        <v>6</v>
      </c>
      <c r="B147" t="s">
        <v>7</v>
      </c>
      <c r="C147" t="s">
        <v>82</v>
      </c>
      <c r="D147" t="s">
        <v>9</v>
      </c>
      <c r="E147" t="s">
        <v>22</v>
      </c>
      <c r="F147" t="s">
        <v>11</v>
      </c>
      <c r="G147" s="17">
        <v>1.42364899488835</v>
      </c>
      <c r="H147">
        <v>0.699232072825545</v>
      </c>
      <c r="I147">
        <v>0</v>
      </c>
      <c r="J147">
        <v>0</v>
      </c>
      <c r="K147">
        <v>0</v>
      </c>
      <c r="L147" s="17">
        <f>Q147*(Q$146-Q$145)/Q$146</f>
        <v>1.4236489948883468</v>
      </c>
      <c r="M147">
        <f t="shared" ref="M147:P160" si="7">R147*(R$146-R$145)/R$146</f>
        <v>0.69923207282554489</v>
      </c>
      <c r="N147">
        <f t="shared" si="7"/>
        <v>0</v>
      </c>
      <c r="O147">
        <f t="shared" si="7"/>
        <v>0</v>
      </c>
      <c r="P147">
        <f t="shared" si="7"/>
        <v>0</v>
      </c>
      <c r="Q147" s="17">
        <v>1.6</v>
      </c>
      <c r="R147">
        <v>0.8</v>
      </c>
      <c r="S147">
        <v>0</v>
      </c>
      <c r="T147">
        <v>0</v>
      </c>
      <c r="U147">
        <v>0</v>
      </c>
    </row>
    <row r="148" spans="1:27" x14ac:dyDescent="0.25">
      <c r="A148" t="s">
        <v>6</v>
      </c>
      <c r="B148" t="s">
        <v>7</v>
      </c>
      <c r="C148" t="s">
        <v>82</v>
      </c>
      <c r="D148" t="s">
        <v>9</v>
      </c>
      <c r="E148" t="s">
        <v>23</v>
      </c>
      <c r="F148" t="s">
        <v>11</v>
      </c>
      <c r="G148" s="17">
        <v>2.046495430152</v>
      </c>
      <c r="H148">
        <v>1.0051461046867201</v>
      </c>
      <c r="I148">
        <v>0</v>
      </c>
      <c r="J148">
        <v>0</v>
      </c>
      <c r="K148">
        <v>0</v>
      </c>
      <c r="L148" s="17">
        <f t="shared" ref="L148:L160" si="8">Q148*(Q$146-Q$145)/Q$146</f>
        <v>2.0464954301519982</v>
      </c>
      <c r="M148">
        <f t="shared" si="7"/>
        <v>1.0051461046867207</v>
      </c>
      <c r="N148">
        <f t="shared" si="7"/>
        <v>0</v>
      </c>
      <c r="O148">
        <f t="shared" si="7"/>
        <v>0</v>
      </c>
      <c r="P148">
        <f t="shared" si="7"/>
        <v>0</v>
      </c>
      <c r="Q148" s="17">
        <v>2.2999999999999998</v>
      </c>
      <c r="R148">
        <v>1.1499999999999999</v>
      </c>
      <c r="S148">
        <v>0</v>
      </c>
      <c r="T148">
        <v>0</v>
      </c>
      <c r="U148">
        <v>0</v>
      </c>
    </row>
    <row r="149" spans="1:27" x14ac:dyDescent="0.25">
      <c r="A149" t="s">
        <v>6</v>
      </c>
      <c r="B149" t="s">
        <v>7</v>
      </c>
      <c r="C149" t="s">
        <v>82</v>
      </c>
      <c r="D149" t="s">
        <v>9</v>
      </c>
      <c r="E149" t="s">
        <v>24</v>
      </c>
      <c r="F149" t="s">
        <v>11</v>
      </c>
      <c r="G149" s="17">
        <v>34.345532001681399</v>
      </c>
      <c r="H149">
        <v>18.704457948083299</v>
      </c>
      <c r="I149">
        <v>3.6846978391976299</v>
      </c>
      <c r="J149">
        <v>0.47022106679095199</v>
      </c>
      <c r="K149">
        <v>0</v>
      </c>
      <c r="L149" s="17">
        <f t="shared" si="8"/>
        <v>34.34553200168137</v>
      </c>
      <c r="M149">
        <f t="shared" si="7"/>
        <v>18.704457948083324</v>
      </c>
      <c r="N149">
        <f t="shared" si="7"/>
        <v>3.6846978391976348</v>
      </c>
      <c r="O149">
        <f t="shared" si="7"/>
        <v>0.47022106679095199</v>
      </c>
      <c r="P149">
        <f t="shared" si="7"/>
        <v>0</v>
      </c>
      <c r="Q149" s="17">
        <v>38.6</v>
      </c>
      <c r="R149">
        <v>21.4</v>
      </c>
      <c r="S149">
        <v>4.2</v>
      </c>
      <c r="T149">
        <v>0.5</v>
      </c>
      <c r="U149">
        <v>0</v>
      </c>
    </row>
    <row r="150" spans="1:27" x14ac:dyDescent="0.25">
      <c r="A150" t="s">
        <v>6</v>
      </c>
      <c r="B150" t="s">
        <v>7</v>
      </c>
      <c r="C150" t="s">
        <v>82</v>
      </c>
      <c r="D150" t="s">
        <v>9</v>
      </c>
      <c r="E150" t="s">
        <v>25</v>
      </c>
      <c r="F150" t="s">
        <v>11</v>
      </c>
      <c r="G150" s="17">
        <v>1.9575173679714799</v>
      </c>
      <c r="H150">
        <v>1.7480801820638601</v>
      </c>
      <c r="I150">
        <v>1.5791562167989901</v>
      </c>
      <c r="J150">
        <v>1.6927958404474299</v>
      </c>
      <c r="K150">
        <v>1.6030542670258601</v>
      </c>
      <c r="L150" s="17">
        <f t="shared" si="8"/>
        <v>1.957517367971477</v>
      </c>
      <c r="M150">
        <f t="shared" si="7"/>
        <v>1.7480801820638621</v>
      </c>
      <c r="N150">
        <f t="shared" si="7"/>
        <v>1.5791562167989865</v>
      </c>
      <c r="O150">
        <f t="shared" si="7"/>
        <v>1.6927958404474275</v>
      </c>
      <c r="P150">
        <f t="shared" si="7"/>
        <v>1.6030542670258621</v>
      </c>
      <c r="Q150" s="17">
        <v>2.2000000000000002</v>
      </c>
      <c r="R150">
        <v>2</v>
      </c>
      <c r="S150">
        <v>1.8</v>
      </c>
      <c r="T150">
        <v>1.8</v>
      </c>
      <c r="U150">
        <v>1.8</v>
      </c>
      <c r="W150" s="15">
        <v>2019</v>
      </c>
      <c r="X150" s="15">
        <v>2030</v>
      </c>
      <c r="Y150" s="15">
        <v>2040</v>
      </c>
      <c r="Z150" s="15">
        <v>2050</v>
      </c>
      <c r="AA150" s="15">
        <v>2060</v>
      </c>
    </row>
    <row r="151" spans="1:27" ht="15" x14ac:dyDescent="0.35">
      <c r="A151" t="s">
        <v>6</v>
      </c>
      <c r="B151" t="s">
        <v>7</v>
      </c>
      <c r="C151" t="s">
        <v>82</v>
      </c>
      <c r="D151" t="s">
        <v>9</v>
      </c>
      <c r="E151" t="s">
        <v>26</v>
      </c>
      <c r="F151" t="s">
        <v>11</v>
      </c>
      <c r="G151" s="17">
        <v>7.6877045723970703</v>
      </c>
      <c r="H151">
        <v>8.1670306106023602</v>
      </c>
      <c r="I151">
        <v>8.8152009257756792</v>
      </c>
      <c r="J151">
        <v>9.4345154840936605</v>
      </c>
      <c r="K151">
        <v>8.9343557815574695</v>
      </c>
      <c r="L151" s="17">
        <f t="shared" si="8"/>
        <v>7.6877045723970729</v>
      </c>
      <c r="M151">
        <f t="shared" si="7"/>
        <v>8.1670306106023638</v>
      </c>
      <c r="N151">
        <f t="shared" si="7"/>
        <v>8.8152009257756756</v>
      </c>
      <c r="O151">
        <f t="shared" si="7"/>
        <v>9.4345154840936623</v>
      </c>
      <c r="P151">
        <f t="shared" si="7"/>
        <v>8.9343557815574712</v>
      </c>
      <c r="Q151" s="17">
        <f>(W151-W152)*($V1)</f>
        <v>8.64</v>
      </c>
      <c r="R151">
        <f>AVERAGE(Q151,S151)</f>
        <v>9.3440000000000012</v>
      </c>
      <c r="S151">
        <f>(Y151-Y152)*($V1)</f>
        <v>10.048</v>
      </c>
      <c r="T151">
        <f>(Z151-Z152)*($V1)</f>
        <v>10.032</v>
      </c>
      <c r="U151">
        <f>(AA151-AA152)*($V1)</f>
        <v>10.032</v>
      </c>
      <c r="V151" s="25" t="s">
        <v>109</v>
      </c>
      <c r="W151">
        <v>59.5</v>
      </c>
      <c r="Y151">
        <v>74.5</v>
      </c>
      <c r="Z151">
        <v>78.5</v>
      </c>
      <c r="AA151">
        <v>79.099999999999994</v>
      </c>
    </row>
    <row r="152" spans="1:27" ht="15" x14ac:dyDescent="0.35">
      <c r="A152" t="s">
        <v>6</v>
      </c>
      <c r="B152" t="s">
        <v>7</v>
      </c>
      <c r="C152" t="s">
        <v>82</v>
      </c>
      <c r="D152" t="s">
        <v>9</v>
      </c>
      <c r="E152" t="s">
        <v>27</v>
      </c>
      <c r="F152" t="s">
        <v>11</v>
      </c>
      <c r="G152" s="17">
        <v>40.360449005084597</v>
      </c>
      <c r="H152">
        <v>42.876910705662397</v>
      </c>
      <c r="I152">
        <v>46.279804860322301</v>
      </c>
      <c r="J152">
        <v>49.531206291491699</v>
      </c>
      <c r="K152">
        <v>46.905367853176699</v>
      </c>
      <c r="L152" s="17">
        <f t="shared" si="8"/>
        <v>40.360449005084632</v>
      </c>
      <c r="M152">
        <f t="shared" si="7"/>
        <v>42.876910705662411</v>
      </c>
      <c r="N152">
        <f t="shared" si="7"/>
        <v>46.279804860322287</v>
      </c>
      <c r="O152">
        <f t="shared" si="7"/>
        <v>49.531206291491721</v>
      </c>
      <c r="P152">
        <f t="shared" si="7"/>
        <v>46.90536785317672</v>
      </c>
      <c r="Q152" s="17">
        <f>(W151-W152)*(1-$V1)</f>
        <v>45.36</v>
      </c>
      <c r="R152">
        <f>AVERAGE(Q152,S152)</f>
        <v>49.055999999999997</v>
      </c>
      <c r="S152">
        <f>(Y151-Y152)*(1-$V1)</f>
        <v>52.751999999999995</v>
      </c>
      <c r="T152">
        <f>(Z151-Z152)*(1-$V1)</f>
        <v>52.667999999999999</v>
      </c>
      <c r="U152">
        <f>(AA151-AA152)*(1-$V1)</f>
        <v>52.667999999999992</v>
      </c>
      <c r="V152" s="25" t="s">
        <v>108</v>
      </c>
      <c r="W152">
        <v>5.5</v>
      </c>
      <c r="Y152">
        <v>11.7</v>
      </c>
      <c r="Z152">
        <v>15.8</v>
      </c>
      <c r="AA152">
        <v>16.399999999999999</v>
      </c>
    </row>
    <row r="153" spans="1:27" x14ac:dyDescent="0.25">
      <c r="A153" t="s">
        <v>6</v>
      </c>
      <c r="B153" t="s">
        <v>7</v>
      </c>
      <c r="C153" t="s">
        <v>82</v>
      </c>
      <c r="D153" t="s">
        <v>9</v>
      </c>
      <c r="E153" t="s">
        <v>28</v>
      </c>
      <c r="F153" t="s">
        <v>11</v>
      </c>
      <c r="G153" s="17">
        <v>0</v>
      </c>
      <c r="H153">
        <v>0</v>
      </c>
      <c r="I153">
        <v>0</v>
      </c>
      <c r="J153">
        <v>0</v>
      </c>
      <c r="K153">
        <v>0</v>
      </c>
      <c r="L153" s="17">
        <f t="shared" si="8"/>
        <v>0</v>
      </c>
      <c r="M153">
        <f t="shared" si="7"/>
        <v>0</v>
      </c>
      <c r="N153">
        <f t="shared" si="7"/>
        <v>0</v>
      </c>
      <c r="O153">
        <f t="shared" si="7"/>
        <v>0</v>
      </c>
      <c r="P153">
        <f t="shared" si="7"/>
        <v>0</v>
      </c>
      <c r="Q153" s="17">
        <v>0</v>
      </c>
      <c r="R153">
        <v>0</v>
      </c>
      <c r="S153">
        <v>0</v>
      </c>
      <c r="T153">
        <v>0</v>
      </c>
      <c r="U153">
        <v>0</v>
      </c>
    </row>
    <row r="154" spans="1:27" x14ac:dyDescent="0.25">
      <c r="A154" t="s">
        <v>6</v>
      </c>
      <c r="B154" t="s">
        <v>7</v>
      </c>
      <c r="C154" t="s">
        <v>82</v>
      </c>
      <c r="D154" t="s">
        <v>9</v>
      </c>
      <c r="E154" t="s">
        <v>29</v>
      </c>
      <c r="F154" t="s">
        <v>11</v>
      </c>
      <c r="G154" s="17">
        <v>337.22685566417698</v>
      </c>
      <c r="H154">
        <v>274.579694597681</v>
      </c>
      <c r="I154">
        <v>218.71313602666001</v>
      </c>
      <c r="J154">
        <v>85.015968875804106</v>
      </c>
      <c r="K154">
        <v>9.0839741798132199</v>
      </c>
      <c r="L154" s="17">
        <f t="shared" si="8"/>
        <v>337.22685566417715</v>
      </c>
      <c r="M154">
        <f t="shared" si="7"/>
        <v>274.57969459768111</v>
      </c>
      <c r="N154">
        <f t="shared" si="7"/>
        <v>218.71313602665961</v>
      </c>
      <c r="O154">
        <f t="shared" si="7"/>
        <v>85.015968875804134</v>
      </c>
      <c r="P154">
        <f t="shared" si="7"/>
        <v>9.0839741798132181</v>
      </c>
      <c r="Q154" s="17">
        <v>379</v>
      </c>
      <c r="R154">
        <v>314.14999999999998</v>
      </c>
      <c r="S154">
        <v>249.3</v>
      </c>
      <c r="T154">
        <v>90.4</v>
      </c>
      <c r="U154">
        <v>10.199999999999999</v>
      </c>
    </row>
    <row r="155" spans="1:27" x14ac:dyDescent="0.25">
      <c r="A155" t="s">
        <v>6</v>
      </c>
      <c r="B155" t="s">
        <v>7</v>
      </c>
      <c r="C155" t="s">
        <v>82</v>
      </c>
      <c r="D155" t="s">
        <v>9</v>
      </c>
      <c r="E155" t="s">
        <v>30</v>
      </c>
      <c r="F155" t="s">
        <v>11</v>
      </c>
      <c r="G155" s="17">
        <v>0</v>
      </c>
      <c r="H155">
        <v>0</v>
      </c>
      <c r="I155">
        <v>0</v>
      </c>
      <c r="J155">
        <v>0</v>
      </c>
      <c r="K155">
        <v>0</v>
      </c>
      <c r="L155" s="17">
        <f t="shared" si="8"/>
        <v>0</v>
      </c>
      <c r="M155">
        <f t="shared" si="7"/>
        <v>0</v>
      </c>
      <c r="N155">
        <f t="shared" si="7"/>
        <v>0</v>
      </c>
      <c r="O155">
        <f t="shared" si="7"/>
        <v>0</v>
      </c>
      <c r="P155">
        <f t="shared" si="7"/>
        <v>0</v>
      </c>
      <c r="Q155" s="17">
        <v>0</v>
      </c>
      <c r="R155">
        <v>0</v>
      </c>
      <c r="S155">
        <v>0</v>
      </c>
      <c r="T155">
        <v>0</v>
      </c>
      <c r="U155">
        <v>0</v>
      </c>
    </row>
    <row r="156" spans="1:27" x14ac:dyDescent="0.25">
      <c r="A156" t="s">
        <v>6</v>
      </c>
      <c r="B156" t="s">
        <v>7</v>
      </c>
      <c r="C156" t="s">
        <v>82</v>
      </c>
      <c r="D156" t="s">
        <v>9</v>
      </c>
      <c r="E156" t="s">
        <v>31</v>
      </c>
      <c r="F156" t="s">
        <v>11</v>
      </c>
      <c r="G156" s="17">
        <v>8.6308720315106005</v>
      </c>
      <c r="H156">
        <v>8.5218908875613302</v>
      </c>
      <c r="I156">
        <v>8.5976282914611506</v>
      </c>
      <c r="J156">
        <v>9.2163329091026593</v>
      </c>
      <c r="K156">
        <v>8.7277398982519205</v>
      </c>
      <c r="L156" s="17">
        <f t="shared" si="8"/>
        <v>8.6308720315106005</v>
      </c>
      <c r="M156">
        <f t="shared" si="7"/>
        <v>8.5218908875613284</v>
      </c>
      <c r="N156">
        <f t="shared" si="7"/>
        <v>8.5976282914611488</v>
      </c>
      <c r="O156">
        <f t="shared" si="7"/>
        <v>9.2163329091026593</v>
      </c>
      <c r="P156">
        <f t="shared" si="7"/>
        <v>8.727739898251917</v>
      </c>
      <c r="Q156" s="17">
        <v>9.6999999999999993</v>
      </c>
      <c r="R156">
        <v>9.75</v>
      </c>
      <c r="S156">
        <v>9.8000000000000007</v>
      </c>
      <c r="T156">
        <v>9.8000000000000007</v>
      </c>
      <c r="U156">
        <v>9.8000000000000007</v>
      </c>
    </row>
    <row r="157" spans="1:27" x14ac:dyDescent="0.25">
      <c r="A157" t="s">
        <v>6</v>
      </c>
      <c r="B157" t="s">
        <v>7</v>
      </c>
      <c r="C157" t="s">
        <v>82</v>
      </c>
      <c r="D157" t="s">
        <v>9</v>
      </c>
      <c r="E157" t="s">
        <v>32</v>
      </c>
      <c r="F157" t="s">
        <v>11</v>
      </c>
      <c r="G157" s="17">
        <v>10.321455212940499</v>
      </c>
      <c r="H157">
        <v>54.277889653082902</v>
      </c>
      <c r="I157">
        <v>98.784994450869902</v>
      </c>
      <c r="J157">
        <v>171.34855673862299</v>
      </c>
      <c r="K157">
        <v>188.71511065710001</v>
      </c>
      <c r="L157" s="17">
        <f t="shared" si="8"/>
        <v>10.321455212940515</v>
      </c>
      <c r="M157">
        <f t="shared" si="7"/>
        <v>54.277889653082916</v>
      </c>
      <c r="N157">
        <f t="shared" si="7"/>
        <v>98.784994450869917</v>
      </c>
      <c r="O157">
        <f t="shared" si="7"/>
        <v>171.34855673862293</v>
      </c>
      <c r="P157">
        <f t="shared" si="7"/>
        <v>188.7151106571001</v>
      </c>
      <c r="Q157" s="17">
        <v>11.6</v>
      </c>
      <c r="R157">
        <v>62.1</v>
      </c>
      <c r="S157">
        <v>112.6</v>
      </c>
      <c r="T157">
        <v>182.2</v>
      </c>
      <c r="U157">
        <v>211.9</v>
      </c>
    </row>
    <row r="158" spans="1:27" x14ac:dyDescent="0.25">
      <c r="A158" t="s">
        <v>6</v>
      </c>
      <c r="B158" t="s">
        <v>7</v>
      </c>
      <c r="C158" t="s">
        <v>82</v>
      </c>
      <c r="D158" t="s">
        <v>9</v>
      </c>
      <c r="E158" t="s">
        <v>33</v>
      </c>
      <c r="F158" t="s">
        <v>11</v>
      </c>
      <c r="G158" s="17">
        <v>0</v>
      </c>
      <c r="H158">
        <v>1.87918619571865</v>
      </c>
      <c r="I158">
        <v>3.77242874013091</v>
      </c>
      <c r="J158">
        <v>8.1818465621625602</v>
      </c>
      <c r="K158">
        <v>10.2417355948875</v>
      </c>
      <c r="L158" s="17">
        <f t="shared" si="8"/>
        <v>0</v>
      </c>
      <c r="M158">
        <f t="shared" si="7"/>
        <v>1.8791861957186518</v>
      </c>
      <c r="N158">
        <f t="shared" si="7"/>
        <v>3.7724287401309118</v>
      </c>
      <c r="O158">
        <f t="shared" si="7"/>
        <v>8.1818465621625638</v>
      </c>
      <c r="P158">
        <f t="shared" si="7"/>
        <v>10.241735594887453</v>
      </c>
      <c r="Q158" s="17">
        <v>0</v>
      </c>
      <c r="R158">
        <v>2.15</v>
      </c>
      <c r="S158">
        <v>4.3</v>
      </c>
      <c r="T158">
        <v>8.6999999999999993</v>
      </c>
      <c r="U158">
        <v>11.5</v>
      </c>
    </row>
    <row r="159" spans="1:27" x14ac:dyDescent="0.25">
      <c r="A159" t="s">
        <v>6</v>
      </c>
      <c r="B159" t="s">
        <v>7</v>
      </c>
      <c r="C159" t="s">
        <v>82</v>
      </c>
      <c r="D159" t="s">
        <v>9</v>
      </c>
      <c r="E159" t="s">
        <v>34</v>
      </c>
      <c r="F159" t="s">
        <v>11</v>
      </c>
      <c r="G159" s="17">
        <v>0</v>
      </c>
      <c r="H159">
        <v>63.761224640779403</v>
      </c>
      <c r="I159">
        <v>127.999384461651</v>
      </c>
      <c r="J159">
        <v>259.84416150867997</v>
      </c>
      <c r="K159">
        <v>293.893282288075</v>
      </c>
      <c r="L159" s="17">
        <f t="shared" si="8"/>
        <v>0</v>
      </c>
      <c r="M159">
        <f t="shared" si="7"/>
        <v>63.761224640779375</v>
      </c>
      <c r="N159">
        <f t="shared" si="7"/>
        <v>127.99938446165118</v>
      </c>
      <c r="O159">
        <f t="shared" si="7"/>
        <v>259.84416150868009</v>
      </c>
      <c r="P159">
        <f t="shared" si="7"/>
        <v>293.89328228807472</v>
      </c>
      <c r="Q159" s="17">
        <v>0</v>
      </c>
      <c r="R159">
        <v>72.95</v>
      </c>
      <c r="S159">
        <v>145.9</v>
      </c>
      <c r="T159">
        <v>276.3</v>
      </c>
      <c r="U159">
        <v>330</v>
      </c>
    </row>
    <row r="160" spans="1:27" x14ac:dyDescent="0.25">
      <c r="A160" t="s">
        <v>6</v>
      </c>
      <c r="B160" t="s">
        <v>7</v>
      </c>
      <c r="C160" t="s">
        <v>82</v>
      </c>
      <c r="D160" t="s">
        <v>9</v>
      </c>
      <c r="E160" t="s">
        <v>35</v>
      </c>
      <c r="F160" t="s">
        <v>11</v>
      </c>
      <c r="G160" s="17">
        <v>30.163563079196798</v>
      </c>
      <c r="H160">
        <v>67.126278991252306</v>
      </c>
      <c r="I160">
        <v>105.013888417133</v>
      </c>
      <c r="J160">
        <v>161.94413540280399</v>
      </c>
      <c r="K160">
        <v>175.71255938011299</v>
      </c>
      <c r="L160" s="17">
        <f t="shared" si="8"/>
        <v>30.163563079196845</v>
      </c>
      <c r="M160">
        <f t="shared" si="7"/>
        <v>67.126278991252306</v>
      </c>
      <c r="N160">
        <f t="shared" si="7"/>
        <v>105.01388841713261</v>
      </c>
      <c r="O160">
        <f t="shared" si="7"/>
        <v>161.94413540280385</v>
      </c>
      <c r="P160">
        <f t="shared" si="7"/>
        <v>175.71255938011257</v>
      </c>
      <c r="Q160" s="17">
        <v>33.9</v>
      </c>
      <c r="R160">
        <v>76.8</v>
      </c>
      <c r="S160">
        <v>119.7</v>
      </c>
      <c r="T160">
        <v>172.2</v>
      </c>
      <c r="U160">
        <v>197.3</v>
      </c>
    </row>
    <row r="161" spans="1:21" x14ac:dyDescent="0.25">
      <c r="A161" t="s">
        <v>6</v>
      </c>
      <c r="B161" t="s">
        <v>7</v>
      </c>
      <c r="C161" t="s">
        <v>82</v>
      </c>
      <c r="D161" t="s">
        <v>9</v>
      </c>
      <c r="E161" t="s">
        <v>36</v>
      </c>
      <c r="F161" t="s">
        <v>11</v>
      </c>
      <c r="G161" s="17">
        <v>5.5</v>
      </c>
      <c r="H161">
        <v>8.6</v>
      </c>
      <c r="I161">
        <v>11.7</v>
      </c>
      <c r="J161">
        <v>15.8</v>
      </c>
      <c r="K161">
        <v>16.399999999999999</v>
      </c>
      <c r="Q161" s="17">
        <v>5.5</v>
      </c>
      <c r="R161">
        <v>8.6</v>
      </c>
      <c r="S161">
        <v>11.7</v>
      </c>
      <c r="T161">
        <v>15.8</v>
      </c>
      <c r="U161">
        <v>16.399999999999999</v>
      </c>
    </row>
    <row r="162" spans="1:21" x14ac:dyDescent="0.25">
      <c r="A162" t="s">
        <v>6</v>
      </c>
      <c r="B162" t="s">
        <v>7</v>
      </c>
      <c r="C162" t="s">
        <v>82</v>
      </c>
      <c r="D162" t="s">
        <v>9</v>
      </c>
      <c r="E162" t="s">
        <v>37</v>
      </c>
      <c r="F162" t="s">
        <v>11</v>
      </c>
      <c r="G162" s="17">
        <v>0</v>
      </c>
      <c r="H162">
        <v>1.35</v>
      </c>
      <c r="I162">
        <v>2.7</v>
      </c>
      <c r="J162">
        <v>10</v>
      </c>
      <c r="K162">
        <v>12.7</v>
      </c>
      <c r="Q162" s="17">
        <v>0</v>
      </c>
      <c r="R162">
        <v>1.35</v>
      </c>
      <c r="S162">
        <v>2.7</v>
      </c>
      <c r="T162">
        <v>10</v>
      </c>
      <c r="U162">
        <v>12.7</v>
      </c>
    </row>
    <row r="163" spans="1:21" x14ac:dyDescent="0.25">
      <c r="A163" t="s">
        <v>6</v>
      </c>
      <c r="B163" t="s">
        <v>7</v>
      </c>
      <c r="C163" t="s">
        <v>82</v>
      </c>
      <c r="D163" t="s">
        <v>9</v>
      </c>
      <c r="E163" t="s">
        <v>38</v>
      </c>
      <c r="F163" t="s">
        <v>16</v>
      </c>
      <c r="G163" s="17">
        <v>0.1</v>
      </c>
      <c r="H163">
        <v>12</v>
      </c>
      <c r="I163">
        <v>54</v>
      </c>
      <c r="J163">
        <v>100</v>
      </c>
      <c r="K163">
        <v>100</v>
      </c>
      <c r="Q163" s="17">
        <v>0.1</v>
      </c>
      <c r="R163">
        <v>12</v>
      </c>
      <c r="S163">
        <v>54</v>
      </c>
      <c r="T163">
        <v>100</v>
      </c>
      <c r="U163">
        <v>100</v>
      </c>
    </row>
    <row r="164" spans="1:21" x14ac:dyDescent="0.25">
      <c r="A164" t="s">
        <v>6</v>
      </c>
      <c r="B164" t="s">
        <v>7</v>
      </c>
      <c r="C164" t="s">
        <v>82</v>
      </c>
      <c r="D164" t="s">
        <v>9</v>
      </c>
      <c r="E164" t="s">
        <v>39</v>
      </c>
      <c r="F164" t="s">
        <v>16</v>
      </c>
      <c r="G164" s="17">
        <v>56.9</v>
      </c>
      <c r="H164">
        <v>50.2</v>
      </c>
      <c r="I164">
        <v>26.2</v>
      </c>
      <c r="J164">
        <v>0</v>
      </c>
      <c r="K164">
        <v>0</v>
      </c>
      <c r="Q164" s="17">
        <v>56.9</v>
      </c>
      <c r="R164">
        <v>50.2</v>
      </c>
      <c r="S164">
        <v>26.2</v>
      </c>
      <c r="T164">
        <v>0</v>
      </c>
      <c r="U164">
        <v>0</v>
      </c>
    </row>
    <row r="165" spans="1:21" x14ac:dyDescent="0.25">
      <c r="A165" t="s">
        <v>6</v>
      </c>
      <c r="B165" t="s">
        <v>7</v>
      </c>
      <c r="C165" t="s">
        <v>82</v>
      </c>
      <c r="D165" t="s">
        <v>9</v>
      </c>
      <c r="E165" t="s">
        <v>40</v>
      </c>
      <c r="F165" t="s">
        <v>16</v>
      </c>
      <c r="G165" s="17">
        <v>43</v>
      </c>
      <c r="H165">
        <v>37.799999999999997</v>
      </c>
      <c r="I165">
        <v>19.8</v>
      </c>
      <c r="J165">
        <v>0</v>
      </c>
      <c r="K165">
        <v>0</v>
      </c>
      <c r="Q165" s="17">
        <v>43</v>
      </c>
      <c r="R165">
        <v>37.799999999999997</v>
      </c>
      <c r="S165">
        <v>19.8</v>
      </c>
      <c r="T165">
        <v>0</v>
      </c>
      <c r="U165">
        <v>0</v>
      </c>
    </row>
    <row r="166" spans="1:21" x14ac:dyDescent="0.25">
      <c r="A166" t="s">
        <v>6</v>
      </c>
      <c r="B166" t="s">
        <v>7</v>
      </c>
      <c r="C166" t="s">
        <v>82</v>
      </c>
      <c r="D166" t="s">
        <v>9</v>
      </c>
      <c r="E166" t="s">
        <v>41</v>
      </c>
      <c r="F166" t="s">
        <v>16</v>
      </c>
      <c r="G166" s="17">
        <v>1</v>
      </c>
      <c r="H166">
        <v>1</v>
      </c>
      <c r="I166">
        <v>1</v>
      </c>
      <c r="J166">
        <v>1</v>
      </c>
      <c r="K166">
        <v>1</v>
      </c>
      <c r="Q166" s="17">
        <v>1</v>
      </c>
      <c r="R166">
        <v>1</v>
      </c>
      <c r="S166">
        <v>1</v>
      </c>
      <c r="T166">
        <v>1</v>
      </c>
      <c r="U166">
        <v>1</v>
      </c>
    </row>
    <row r="167" spans="1:21" x14ac:dyDescent="0.25">
      <c r="A167" t="s">
        <v>6</v>
      </c>
      <c r="B167" t="s">
        <v>7</v>
      </c>
      <c r="C167" t="s">
        <v>82</v>
      </c>
      <c r="D167" t="s">
        <v>9</v>
      </c>
      <c r="E167" t="s">
        <v>42</v>
      </c>
      <c r="F167" t="s">
        <v>16</v>
      </c>
      <c r="G167" s="17">
        <v>7</v>
      </c>
      <c r="H167">
        <v>12</v>
      </c>
      <c r="I167">
        <v>56</v>
      </c>
      <c r="J167">
        <v>100</v>
      </c>
      <c r="K167">
        <v>100</v>
      </c>
      <c r="Q167" s="17">
        <v>7</v>
      </c>
      <c r="R167">
        <v>12</v>
      </c>
      <c r="S167">
        <v>56</v>
      </c>
      <c r="T167">
        <v>100</v>
      </c>
      <c r="U167">
        <v>100</v>
      </c>
    </row>
    <row r="168" spans="1:21" x14ac:dyDescent="0.25">
      <c r="A168" t="s">
        <v>6</v>
      </c>
      <c r="B168" t="s">
        <v>7</v>
      </c>
      <c r="C168" t="s">
        <v>82</v>
      </c>
      <c r="D168" t="s">
        <v>9</v>
      </c>
      <c r="E168" t="s">
        <v>43</v>
      </c>
      <c r="F168" t="s">
        <v>16</v>
      </c>
      <c r="G168" s="17">
        <v>93</v>
      </c>
      <c r="H168">
        <v>88</v>
      </c>
      <c r="I168">
        <v>44</v>
      </c>
      <c r="J168">
        <v>0</v>
      </c>
      <c r="K168">
        <v>0</v>
      </c>
      <c r="Q168" s="17">
        <v>93</v>
      </c>
      <c r="R168">
        <v>88</v>
      </c>
      <c r="S168">
        <v>44</v>
      </c>
      <c r="T168">
        <v>0</v>
      </c>
      <c r="U168">
        <v>0</v>
      </c>
    </row>
    <row r="169" spans="1:21" x14ac:dyDescent="0.25">
      <c r="A169" t="s">
        <v>6</v>
      </c>
      <c r="B169" t="s">
        <v>7</v>
      </c>
      <c r="C169" t="s">
        <v>82</v>
      </c>
      <c r="D169" t="s">
        <v>9</v>
      </c>
      <c r="E169" t="s">
        <v>44</v>
      </c>
      <c r="F169" t="s">
        <v>16</v>
      </c>
      <c r="G169" s="17">
        <v>7</v>
      </c>
      <c r="H169">
        <v>12</v>
      </c>
      <c r="I169">
        <v>56</v>
      </c>
      <c r="J169">
        <v>100</v>
      </c>
      <c r="K169">
        <v>100</v>
      </c>
      <c r="Q169" s="17">
        <v>7</v>
      </c>
      <c r="R169">
        <v>12</v>
      </c>
      <c r="S169">
        <v>56</v>
      </c>
      <c r="T169">
        <v>100</v>
      </c>
      <c r="U169">
        <v>100</v>
      </c>
    </row>
    <row r="170" spans="1:21" x14ac:dyDescent="0.25">
      <c r="A170" t="s">
        <v>6</v>
      </c>
      <c r="B170" t="s">
        <v>7</v>
      </c>
      <c r="C170" t="s">
        <v>82</v>
      </c>
      <c r="D170" t="s">
        <v>9</v>
      </c>
      <c r="E170" t="s">
        <v>45</v>
      </c>
      <c r="F170" t="s">
        <v>16</v>
      </c>
      <c r="G170" s="17">
        <v>93</v>
      </c>
      <c r="H170">
        <v>88</v>
      </c>
      <c r="I170">
        <v>44</v>
      </c>
      <c r="J170">
        <v>0</v>
      </c>
      <c r="K170">
        <v>0</v>
      </c>
      <c r="Q170" s="17">
        <v>93</v>
      </c>
      <c r="R170">
        <v>88</v>
      </c>
      <c r="S170">
        <v>44</v>
      </c>
      <c r="T170">
        <v>0</v>
      </c>
      <c r="U170">
        <v>0</v>
      </c>
    </row>
    <row r="171" spans="1:21" x14ac:dyDescent="0.25">
      <c r="A171" t="s">
        <v>6</v>
      </c>
      <c r="B171" t="s">
        <v>7</v>
      </c>
      <c r="C171" t="s">
        <v>82</v>
      </c>
      <c r="D171" t="s">
        <v>9</v>
      </c>
      <c r="E171" t="s">
        <v>46</v>
      </c>
      <c r="F171" t="s">
        <v>11</v>
      </c>
      <c r="G171" s="17">
        <v>0</v>
      </c>
      <c r="H171">
        <v>3.7</v>
      </c>
      <c r="I171">
        <v>2.2999999999999998</v>
      </c>
      <c r="J171">
        <v>0.9</v>
      </c>
      <c r="K171">
        <v>0</v>
      </c>
      <c r="Q171" s="17">
        <v>0</v>
      </c>
      <c r="R171">
        <v>3.7</v>
      </c>
      <c r="S171">
        <v>2.2999999999999998</v>
      </c>
      <c r="T171">
        <v>0.9</v>
      </c>
      <c r="U171">
        <v>0</v>
      </c>
    </row>
    <row r="172" spans="1:21" x14ac:dyDescent="0.25">
      <c r="A172" t="s">
        <v>6</v>
      </c>
      <c r="B172" t="s">
        <v>7</v>
      </c>
      <c r="C172" t="s">
        <v>82</v>
      </c>
      <c r="D172" t="s">
        <v>9</v>
      </c>
      <c r="E172" t="s">
        <v>47</v>
      </c>
      <c r="F172" t="s">
        <v>11</v>
      </c>
      <c r="G172" s="17">
        <v>4.0999999999999996</v>
      </c>
      <c r="H172">
        <v>0</v>
      </c>
      <c r="I172">
        <v>0</v>
      </c>
      <c r="J172">
        <v>0</v>
      </c>
      <c r="K172">
        <v>0</v>
      </c>
      <c r="Q172" s="17">
        <v>4.0999999999999996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6</v>
      </c>
      <c r="B173" t="s">
        <v>7</v>
      </c>
      <c r="C173" t="s">
        <v>82</v>
      </c>
      <c r="D173" t="s">
        <v>9</v>
      </c>
      <c r="E173" t="s">
        <v>48</v>
      </c>
      <c r="F173" t="s">
        <v>11</v>
      </c>
      <c r="G173" s="17">
        <v>0</v>
      </c>
      <c r="H173">
        <v>0</v>
      </c>
      <c r="I173">
        <v>0</v>
      </c>
      <c r="J173">
        <v>0</v>
      </c>
      <c r="K173">
        <v>0</v>
      </c>
      <c r="Q173" s="17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6</v>
      </c>
      <c r="B174" t="s">
        <v>7</v>
      </c>
      <c r="C174" t="s">
        <v>82</v>
      </c>
      <c r="D174" t="s">
        <v>9</v>
      </c>
      <c r="E174" t="s">
        <v>49</v>
      </c>
      <c r="F174" t="s">
        <v>11</v>
      </c>
      <c r="G174" s="17">
        <v>8.9</v>
      </c>
      <c r="H174">
        <v>7.9</v>
      </c>
      <c r="I174">
        <v>4.9000000000000004</v>
      </c>
      <c r="J174">
        <v>1.9</v>
      </c>
      <c r="K174">
        <v>1.9</v>
      </c>
      <c r="Q174" s="17">
        <v>8.9</v>
      </c>
      <c r="R174">
        <v>7.9</v>
      </c>
      <c r="S174">
        <v>4.9000000000000004</v>
      </c>
      <c r="T174">
        <v>1.9</v>
      </c>
      <c r="U174">
        <v>1.9</v>
      </c>
    </row>
    <row r="175" spans="1:21" x14ac:dyDescent="0.25">
      <c r="A175" t="s">
        <v>6</v>
      </c>
      <c r="B175" t="s">
        <v>7</v>
      </c>
      <c r="C175" t="s">
        <v>82</v>
      </c>
      <c r="D175" t="s">
        <v>9</v>
      </c>
      <c r="E175" t="s">
        <v>50</v>
      </c>
      <c r="F175" t="s">
        <v>11</v>
      </c>
      <c r="G175" s="17">
        <v>0</v>
      </c>
      <c r="H175">
        <v>0</v>
      </c>
      <c r="I175">
        <v>0</v>
      </c>
      <c r="J175">
        <v>0</v>
      </c>
      <c r="K175">
        <v>0</v>
      </c>
      <c r="Q175" s="17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6</v>
      </c>
      <c r="B176" t="s">
        <v>7</v>
      </c>
      <c r="C176" t="s">
        <v>82</v>
      </c>
      <c r="D176" t="s">
        <v>9</v>
      </c>
      <c r="E176" t="s">
        <v>51</v>
      </c>
      <c r="F176" t="s">
        <v>11</v>
      </c>
      <c r="G176" s="17">
        <v>0</v>
      </c>
      <c r="H176">
        <v>0</v>
      </c>
      <c r="I176">
        <v>0</v>
      </c>
      <c r="J176">
        <v>0</v>
      </c>
      <c r="K176">
        <v>0</v>
      </c>
      <c r="Q176" s="17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6</v>
      </c>
      <c r="B177" t="s">
        <v>7</v>
      </c>
      <c r="C177" t="s">
        <v>82</v>
      </c>
      <c r="D177" t="s">
        <v>9</v>
      </c>
      <c r="E177" t="s">
        <v>52</v>
      </c>
      <c r="F177" t="s">
        <v>11</v>
      </c>
      <c r="G177" s="17">
        <v>0</v>
      </c>
      <c r="H177">
        <v>0</v>
      </c>
      <c r="I177">
        <v>0</v>
      </c>
      <c r="J177">
        <v>0</v>
      </c>
      <c r="K177">
        <v>0</v>
      </c>
      <c r="Q177" s="1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6</v>
      </c>
      <c r="B178" t="s">
        <v>7</v>
      </c>
      <c r="C178" t="s">
        <v>82</v>
      </c>
      <c r="D178" t="s">
        <v>9</v>
      </c>
      <c r="E178" t="s">
        <v>53</v>
      </c>
      <c r="F178" t="s">
        <v>11</v>
      </c>
      <c r="G178" s="17">
        <v>0</v>
      </c>
      <c r="H178">
        <v>5.9</v>
      </c>
      <c r="I178">
        <v>5.5</v>
      </c>
      <c r="J178">
        <v>4.9000000000000004</v>
      </c>
      <c r="K178">
        <v>4.9000000000000004</v>
      </c>
      <c r="Q178" s="17">
        <v>0</v>
      </c>
      <c r="R178">
        <v>5.9</v>
      </c>
      <c r="S178">
        <v>5.5</v>
      </c>
      <c r="T178">
        <v>4.9000000000000004</v>
      </c>
      <c r="U178">
        <v>4.9000000000000004</v>
      </c>
    </row>
    <row r="179" spans="1:21" x14ac:dyDescent="0.25">
      <c r="A179" t="s">
        <v>6</v>
      </c>
      <c r="B179" t="s">
        <v>7</v>
      </c>
      <c r="C179" t="s">
        <v>82</v>
      </c>
      <c r="D179" t="s">
        <v>9</v>
      </c>
      <c r="E179" t="s">
        <v>54</v>
      </c>
      <c r="F179" t="s">
        <v>11</v>
      </c>
      <c r="G179" s="17">
        <v>7.2</v>
      </c>
      <c r="H179">
        <v>0</v>
      </c>
      <c r="I179">
        <v>0</v>
      </c>
      <c r="J179">
        <v>0</v>
      </c>
      <c r="K179">
        <v>0</v>
      </c>
      <c r="Q179" s="17">
        <v>7.2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6</v>
      </c>
      <c r="B180" t="s">
        <v>7</v>
      </c>
      <c r="C180" t="s">
        <v>82</v>
      </c>
      <c r="D180" t="s">
        <v>9</v>
      </c>
      <c r="E180" t="s">
        <v>55</v>
      </c>
      <c r="F180" t="s">
        <v>11</v>
      </c>
      <c r="G180" s="17">
        <v>0</v>
      </c>
      <c r="H180">
        <v>0</v>
      </c>
      <c r="I180">
        <v>0</v>
      </c>
      <c r="J180">
        <v>0</v>
      </c>
      <c r="K180">
        <v>0</v>
      </c>
      <c r="Q180" s="17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6</v>
      </c>
      <c r="B181" t="s">
        <v>7</v>
      </c>
      <c r="C181" t="s">
        <v>82</v>
      </c>
      <c r="D181" t="s">
        <v>9</v>
      </c>
      <c r="E181" t="s">
        <v>56</v>
      </c>
      <c r="F181" t="s">
        <v>11</v>
      </c>
      <c r="G181" s="17">
        <v>0</v>
      </c>
      <c r="H181">
        <v>0</v>
      </c>
      <c r="I181">
        <v>0</v>
      </c>
      <c r="J181">
        <v>0</v>
      </c>
      <c r="K181">
        <v>0</v>
      </c>
      <c r="Q181" s="17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6</v>
      </c>
      <c r="B182" t="s">
        <v>7</v>
      </c>
      <c r="C182" t="s">
        <v>82</v>
      </c>
      <c r="D182" t="s">
        <v>9</v>
      </c>
      <c r="E182" t="s">
        <v>57</v>
      </c>
      <c r="F182" t="s">
        <v>11</v>
      </c>
      <c r="G182" s="17">
        <v>0</v>
      </c>
      <c r="H182">
        <v>0</v>
      </c>
      <c r="I182">
        <v>0</v>
      </c>
      <c r="J182">
        <v>0</v>
      </c>
      <c r="K182">
        <v>0</v>
      </c>
      <c r="Q182" s="17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6</v>
      </c>
      <c r="B183" t="s">
        <v>7</v>
      </c>
      <c r="C183" t="s">
        <v>82</v>
      </c>
      <c r="D183" t="s">
        <v>9</v>
      </c>
      <c r="E183" t="s">
        <v>58</v>
      </c>
      <c r="F183" t="s">
        <v>11</v>
      </c>
      <c r="G183" s="17">
        <v>0</v>
      </c>
      <c r="H183">
        <v>0</v>
      </c>
      <c r="I183">
        <v>0</v>
      </c>
      <c r="J183">
        <v>0</v>
      </c>
      <c r="K183">
        <v>0</v>
      </c>
      <c r="Q183" s="17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6</v>
      </c>
      <c r="B184" t="s">
        <v>7</v>
      </c>
      <c r="C184" t="s">
        <v>82</v>
      </c>
      <c r="D184" t="s">
        <v>9</v>
      </c>
      <c r="E184" t="s">
        <v>59</v>
      </c>
      <c r="F184" t="s">
        <v>11</v>
      </c>
      <c r="G184" s="17">
        <v>0.7</v>
      </c>
      <c r="H184">
        <v>0.6</v>
      </c>
      <c r="I184">
        <v>0.6</v>
      </c>
      <c r="J184">
        <v>0.5</v>
      </c>
      <c r="K184">
        <v>0.5</v>
      </c>
      <c r="Q184" s="17">
        <v>0.7</v>
      </c>
      <c r="R184">
        <v>0.6</v>
      </c>
      <c r="S184">
        <v>0.6</v>
      </c>
      <c r="T184">
        <v>0.5</v>
      </c>
      <c r="U184">
        <v>0.5</v>
      </c>
    </row>
    <row r="185" spans="1:21" x14ac:dyDescent="0.25">
      <c r="A185" t="s">
        <v>6</v>
      </c>
      <c r="B185" t="s">
        <v>7</v>
      </c>
      <c r="C185" t="s">
        <v>82</v>
      </c>
      <c r="D185" t="s">
        <v>9</v>
      </c>
      <c r="E185" t="s">
        <v>60</v>
      </c>
      <c r="F185" t="s">
        <v>11</v>
      </c>
      <c r="G185" s="17">
        <v>0</v>
      </c>
      <c r="H185">
        <v>1</v>
      </c>
      <c r="I185">
        <v>1</v>
      </c>
      <c r="J185">
        <v>1</v>
      </c>
      <c r="K185">
        <v>1</v>
      </c>
      <c r="Q185" s="17">
        <v>0</v>
      </c>
      <c r="R185">
        <v>1</v>
      </c>
      <c r="S185">
        <v>1</v>
      </c>
      <c r="T185">
        <v>1</v>
      </c>
      <c r="U185">
        <v>1</v>
      </c>
    </row>
    <row r="186" spans="1:21" x14ac:dyDescent="0.25">
      <c r="A186" t="s">
        <v>6</v>
      </c>
      <c r="B186" t="s">
        <v>7</v>
      </c>
      <c r="C186" t="s">
        <v>82</v>
      </c>
      <c r="D186" t="s">
        <v>9</v>
      </c>
      <c r="E186" t="s">
        <v>61</v>
      </c>
      <c r="F186" t="s">
        <v>11</v>
      </c>
      <c r="G186" s="17">
        <v>1</v>
      </c>
      <c r="H186">
        <v>0</v>
      </c>
      <c r="I186">
        <v>0</v>
      </c>
      <c r="J186">
        <v>0</v>
      </c>
      <c r="K186">
        <v>0</v>
      </c>
      <c r="Q186" s="17">
        <v>1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6</v>
      </c>
      <c r="B187" t="s">
        <v>7</v>
      </c>
      <c r="C187" t="s">
        <v>82</v>
      </c>
      <c r="D187" t="s">
        <v>9</v>
      </c>
      <c r="E187" t="s">
        <v>62</v>
      </c>
      <c r="F187" t="s">
        <v>11</v>
      </c>
      <c r="G187" s="17">
        <v>0</v>
      </c>
      <c r="H187">
        <v>0</v>
      </c>
      <c r="I187">
        <v>0</v>
      </c>
      <c r="J187">
        <v>0</v>
      </c>
      <c r="K187">
        <v>0</v>
      </c>
      <c r="Q187" s="1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6</v>
      </c>
      <c r="B188" t="s">
        <v>7</v>
      </c>
      <c r="C188" t="s">
        <v>82</v>
      </c>
      <c r="D188" t="s">
        <v>9</v>
      </c>
      <c r="E188" t="s">
        <v>63</v>
      </c>
      <c r="F188" t="s">
        <v>11</v>
      </c>
      <c r="G188" s="17">
        <v>0</v>
      </c>
      <c r="H188">
        <v>0</v>
      </c>
      <c r="I188">
        <v>0</v>
      </c>
      <c r="J188">
        <v>0</v>
      </c>
      <c r="K188">
        <v>0</v>
      </c>
      <c r="Q188" s="17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6</v>
      </c>
      <c r="B189" t="s">
        <v>7</v>
      </c>
      <c r="C189" t="s">
        <v>82</v>
      </c>
      <c r="D189" t="s">
        <v>9</v>
      </c>
      <c r="E189" t="s">
        <v>64</v>
      </c>
      <c r="F189" t="s">
        <v>11</v>
      </c>
      <c r="G189" s="17">
        <v>0</v>
      </c>
      <c r="H189">
        <v>0</v>
      </c>
      <c r="I189">
        <v>0</v>
      </c>
      <c r="J189">
        <v>0</v>
      </c>
      <c r="K189">
        <v>0</v>
      </c>
      <c r="Q189" s="17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6</v>
      </c>
      <c r="B190" t="s">
        <v>7</v>
      </c>
      <c r="C190" t="s">
        <v>82</v>
      </c>
      <c r="D190" t="s">
        <v>9</v>
      </c>
      <c r="E190" t="s">
        <v>65</v>
      </c>
      <c r="F190" t="s">
        <v>11</v>
      </c>
      <c r="G190" s="17">
        <v>0.6</v>
      </c>
      <c r="H190">
        <v>0.6</v>
      </c>
      <c r="I190">
        <v>0.6</v>
      </c>
      <c r="J190">
        <v>0.6</v>
      </c>
      <c r="K190">
        <v>0.6</v>
      </c>
      <c r="Q190" s="17">
        <v>0.6</v>
      </c>
      <c r="R190">
        <v>0.6</v>
      </c>
      <c r="S190">
        <v>0.6</v>
      </c>
      <c r="T190">
        <v>0.6</v>
      </c>
      <c r="U190">
        <v>0.6</v>
      </c>
    </row>
    <row r="191" spans="1:21" x14ac:dyDescent="0.25">
      <c r="A191" t="s">
        <v>6</v>
      </c>
      <c r="B191" t="s">
        <v>7</v>
      </c>
      <c r="C191" t="s">
        <v>82</v>
      </c>
      <c r="D191" t="s">
        <v>9</v>
      </c>
      <c r="E191" t="s">
        <v>66</v>
      </c>
      <c r="F191" t="s">
        <v>11</v>
      </c>
      <c r="G191" s="17">
        <v>0</v>
      </c>
      <c r="H191">
        <v>0</v>
      </c>
      <c r="I191">
        <v>0</v>
      </c>
      <c r="J191">
        <v>0</v>
      </c>
      <c r="K191">
        <v>0</v>
      </c>
      <c r="Q191" s="17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6</v>
      </c>
      <c r="B192" t="s">
        <v>7</v>
      </c>
      <c r="C192" t="s">
        <v>82</v>
      </c>
      <c r="D192" t="s">
        <v>9</v>
      </c>
      <c r="E192" t="s">
        <v>67</v>
      </c>
      <c r="F192" t="s">
        <v>11</v>
      </c>
      <c r="G192" s="17">
        <v>0</v>
      </c>
      <c r="H192">
        <v>1.5</v>
      </c>
      <c r="I192">
        <v>2</v>
      </c>
      <c r="J192">
        <v>5</v>
      </c>
      <c r="K192">
        <v>5</v>
      </c>
      <c r="Q192" s="17">
        <v>0</v>
      </c>
      <c r="R192">
        <v>1.5</v>
      </c>
      <c r="S192">
        <v>2</v>
      </c>
      <c r="T192">
        <v>5</v>
      </c>
      <c r="U192">
        <v>5</v>
      </c>
    </row>
    <row r="193" spans="1:21" x14ac:dyDescent="0.25">
      <c r="A193" t="s">
        <v>6</v>
      </c>
      <c r="B193" t="s">
        <v>7</v>
      </c>
      <c r="C193" t="s">
        <v>82</v>
      </c>
      <c r="D193" t="s">
        <v>9</v>
      </c>
      <c r="E193" t="s">
        <v>68</v>
      </c>
      <c r="F193" t="s">
        <v>11</v>
      </c>
      <c r="G193" s="17">
        <v>1</v>
      </c>
      <c r="H193">
        <v>0</v>
      </c>
      <c r="I193">
        <v>0</v>
      </c>
      <c r="J193">
        <v>0</v>
      </c>
      <c r="K193">
        <v>0</v>
      </c>
      <c r="Q193" s="17">
        <v>1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6</v>
      </c>
      <c r="B194" t="s">
        <v>7</v>
      </c>
      <c r="C194" t="s">
        <v>82</v>
      </c>
      <c r="D194" t="s">
        <v>9</v>
      </c>
      <c r="E194" t="s">
        <v>69</v>
      </c>
      <c r="F194" t="s">
        <v>11</v>
      </c>
      <c r="G194" s="17">
        <v>0</v>
      </c>
      <c r="H194">
        <v>0</v>
      </c>
      <c r="I194">
        <v>0</v>
      </c>
      <c r="J194">
        <v>0</v>
      </c>
      <c r="K194">
        <v>0</v>
      </c>
      <c r="Q194" s="17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6</v>
      </c>
      <c r="B195" t="s">
        <v>7</v>
      </c>
      <c r="C195" t="s">
        <v>82</v>
      </c>
      <c r="D195" t="s">
        <v>9</v>
      </c>
      <c r="E195" t="s">
        <v>70</v>
      </c>
      <c r="F195" t="s">
        <v>11</v>
      </c>
      <c r="G195" s="17">
        <v>0</v>
      </c>
      <c r="H195">
        <v>0</v>
      </c>
      <c r="I195">
        <v>0</v>
      </c>
      <c r="J195">
        <v>0</v>
      </c>
      <c r="K195">
        <v>0</v>
      </c>
      <c r="Q195" s="17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6</v>
      </c>
      <c r="B196" t="s">
        <v>7</v>
      </c>
      <c r="C196" t="s">
        <v>82</v>
      </c>
      <c r="D196" t="s">
        <v>9</v>
      </c>
      <c r="E196" t="s">
        <v>71</v>
      </c>
      <c r="F196" t="s">
        <v>11</v>
      </c>
      <c r="G196" s="17">
        <v>0</v>
      </c>
      <c r="H196">
        <v>0</v>
      </c>
      <c r="I196">
        <v>0</v>
      </c>
      <c r="J196">
        <v>0</v>
      </c>
      <c r="K196">
        <v>0</v>
      </c>
      <c r="Q196" s="17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6</v>
      </c>
      <c r="B197" t="s">
        <v>7</v>
      </c>
      <c r="C197" t="s">
        <v>82</v>
      </c>
      <c r="D197" t="s">
        <v>9</v>
      </c>
      <c r="E197" t="s">
        <v>72</v>
      </c>
      <c r="F197" t="s">
        <v>11</v>
      </c>
      <c r="G197" s="17">
        <v>0</v>
      </c>
      <c r="H197">
        <v>0</v>
      </c>
      <c r="I197">
        <v>0</v>
      </c>
      <c r="J197">
        <v>0</v>
      </c>
      <c r="K197">
        <v>0</v>
      </c>
      <c r="Q197" s="1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6</v>
      </c>
      <c r="B198" t="s">
        <v>7</v>
      </c>
      <c r="C198" t="s">
        <v>82</v>
      </c>
      <c r="D198" t="s">
        <v>9</v>
      </c>
      <c r="E198" t="s">
        <v>73</v>
      </c>
      <c r="F198" t="s">
        <v>11</v>
      </c>
      <c r="G198" s="17">
        <v>0</v>
      </c>
      <c r="H198">
        <v>0</v>
      </c>
      <c r="I198">
        <v>0</v>
      </c>
      <c r="J198">
        <v>0</v>
      </c>
      <c r="K198">
        <v>0</v>
      </c>
      <c r="Q198" s="17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6</v>
      </c>
      <c r="B199" t="s">
        <v>7</v>
      </c>
      <c r="C199" t="s">
        <v>82</v>
      </c>
      <c r="D199" t="s">
        <v>9</v>
      </c>
      <c r="E199" t="s">
        <v>74</v>
      </c>
      <c r="F199" t="s">
        <v>11</v>
      </c>
      <c r="G199" s="17">
        <v>0</v>
      </c>
      <c r="H199">
        <v>0.3</v>
      </c>
      <c r="I199">
        <v>0.3</v>
      </c>
      <c r="J199">
        <v>0.3</v>
      </c>
      <c r="K199">
        <v>0.3</v>
      </c>
      <c r="Q199" s="17">
        <v>0</v>
      </c>
      <c r="R199">
        <v>0.3</v>
      </c>
      <c r="S199">
        <v>0.3</v>
      </c>
      <c r="T199">
        <v>0.3</v>
      </c>
      <c r="U199">
        <v>0.3</v>
      </c>
    </row>
    <row r="200" spans="1:21" x14ac:dyDescent="0.25">
      <c r="A200" t="s">
        <v>6</v>
      </c>
      <c r="B200" t="s">
        <v>7</v>
      </c>
      <c r="C200" t="s">
        <v>82</v>
      </c>
      <c r="D200" t="s">
        <v>9</v>
      </c>
      <c r="E200" t="s">
        <v>75</v>
      </c>
      <c r="F200" t="s">
        <v>11</v>
      </c>
      <c r="G200" s="17">
        <v>0.3</v>
      </c>
      <c r="H200">
        <v>0</v>
      </c>
      <c r="I200">
        <v>0</v>
      </c>
      <c r="J200">
        <v>0</v>
      </c>
      <c r="K200">
        <v>0</v>
      </c>
      <c r="Q200" s="17">
        <v>0.3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6</v>
      </c>
      <c r="B201" t="s">
        <v>7</v>
      </c>
      <c r="C201" t="s">
        <v>82</v>
      </c>
      <c r="D201" t="s">
        <v>9</v>
      </c>
      <c r="E201" t="s">
        <v>76</v>
      </c>
      <c r="F201" t="s">
        <v>11</v>
      </c>
      <c r="G201" s="17">
        <v>0</v>
      </c>
      <c r="H201">
        <v>0</v>
      </c>
      <c r="I201">
        <v>0</v>
      </c>
      <c r="J201">
        <v>0</v>
      </c>
      <c r="K201">
        <v>0</v>
      </c>
      <c r="Q201" s="17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6</v>
      </c>
      <c r="B202" t="s">
        <v>7</v>
      </c>
      <c r="C202" t="s">
        <v>82</v>
      </c>
      <c r="D202" t="s">
        <v>9</v>
      </c>
      <c r="E202" t="s">
        <v>77</v>
      </c>
      <c r="F202" t="s">
        <v>11</v>
      </c>
      <c r="G202" s="17">
        <v>0</v>
      </c>
      <c r="H202">
        <v>0</v>
      </c>
      <c r="I202">
        <v>0</v>
      </c>
      <c r="J202">
        <v>0</v>
      </c>
      <c r="K202">
        <v>0</v>
      </c>
      <c r="Q202" s="17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6</v>
      </c>
      <c r="B203" t="s">
        <v>7</v>
      </c>
      <c r="C203" t="s">
        <v>82</v>
      </c>
      <c r="D203" t="s">
        <v>9</v>
      </c>
      <c r="E203" t="s">
        <v>78</v>
      </c>
      <c r="F203" t="s">
        <v>11</v>
      </c>
      <c r="G203" s="17">
        <v>0</v>
      </c>
      <c r="H203">
        <v>0</v>
      </c>
      <c r="I203">
        <v>0</v>
      </c>
      <c r="J203">
        <v>0</v>
      </c>
      <c r="K203">
        <v>0</v>
      </c>
      <c r="Q203" s="17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6</v>
      </c>
      <c r="B204" t="s">
        <v>7</v>
      </c>
      <c r="C204" t="s">
        <v>82</v>
      </c>
      <c r="D204" t="s">
        <v>9</v>
      </c>
      <c r="E204" t="s">
        <v>79</v>
      </c>
      <c r="F204" t="s">
        <v>11</v>
      </c>
      <c r="G204" s="17">
        <v>0</v>
      </c>
      <c r="H204">
        <v>0</v>
      </c>
      <c r="I204">
        <v>0</v>
      </c>
      <c r="J204">
        <v>0</v>
      </c>
      <c r="K204">
        <v>0</v>
      </c>
      <c r="Q204" s="17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6</v>
      </c>
      <c r="B205" t="s">
        <v>7</v>
      </c>
      <c r="C205" t="s">
        <v>82</v>
      </c>
      <c r="D205" t="s">
        <v>9</v>
      </c>
      <c r="E205" t="s">
        <v>80</v>
      </c>
      <c r="F205" t="s">
        <v>11</v>
      </c>
      <c r="G205" s="17">
        <v>0</v>
      </c>
      <c r="H205">
        <v>0</v>
      </c>
      <c r="I205">
        <v>0</v>
      </c>
      <c r="J205">
        <v>0</v>
      </c>
      <c r="K205">
        <v>0</v>
      </c>
      <c r="Q205" s="17">
        <v>0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6</v>
      </c>
      <c r="B206" t="s">
        <v>7</v>
      </c>
      <c r="C206" t="s">
        <v>83</v>
      </c>
      <c r="D206" t="s">
        <v>9</v>
      </c>
      <c r="E206" t="s">
        <v>10</v>
      </c>
      <c r="F206" t="s">
        <v>11</v>
      </c>
      <c r="G206" s="17">
        <v>1</v>
      </c>
      <c r="H206">
        <v>0.97299999999999998</v>
      </c>
      <c r="I206">
        <v>0.97299999999999998</v>
      </c>
      <c r="J206">
        <v>0.97299999999999998</v>
      </c>
      <c r="K206">
        <v>0.97299999999999998</v>
      </c>
      <c r="Q206" s="17">
        <v>1</v>
      </c>
      <c r="R206">
        <v>0.97299999999999998</v>
      </c>
      <c r="S206">
        <v>0.97299999999999998</v>
      </c>
      <c r="T206">
        <v>0.97299999999999998</v>
      </c>
      <c r="U206">
        <v>0.97299999999999998</v>
      </c>
    </row>
    <row r="207" spans="1:21" x14ac:dyDescent="0.25">
      <c r="A207" t="s">
        <v>6</v>
      </c>
      <c r="B207" t="s">
        <v>7</v>
      </c>
      <c r="C207" t="s">
        <v>83</v>
      </c>
      <c r="D207" t="s">
        <v>9</v>
      </c>
      <c r="E207" t="s">
        <v>12</v>
      </c>
      <c r="F207" t="s">
        <v>13</v>
      </c>
      <c r="G207" s="17">
        <v>1</v>
      </c>
      <c r="H207">
        <v>0.99750000000000005</v>
      </c>
      <c r="I207">
        <v>0.99750000000000005</v>
      </c>
      <c r="J207">
        <v>0.99750000000000005</v>
      </c>
      <c r="K207">
        <v>0.99750000000000005</v>
      </c>
      <c r="Q207" s="17">
        <v>1</v>
      </c>
      <c r="R207">
        <v>0.99750000000000005</v>
      </c>
      <c r="S207">
        <v>0.99750000000000005</v>
      </c>
      <c r="T207">
        <v>0.99750000000000005</v>
      </c>
      <c r="U207">
        <v>0.99750000000000005</v>
      </c>
    </row>
    <row r="208" spans="1:21" x14ac:dyDescent="0.25">
      <c r="A208" t="s">
        <v>6</v>
      </c>
      <c r="B208" t="s">
        <v>7</v>
      </c>
      <c r="C208" t="s">
        <v>83</v>
      </c>
      <c r="D208" t="s">
        <v>9</v>
      </c>
      <c r="E208" t="s">
        <v>14</v>
      </c>
      <c r="F208" t="s">
        <v>11</v>
      </c>
      <c r="G208" s="17">
        <v>1</v>
      </c>
      <c r="H208">
        <v>0.93500000000000005</v>
      </c>
      <c r="I208">
        <v>0.93500000000000005</v>
      </c>
      <c r="J208">
        <v>0.93500000000000005</v>
      </c>
      <c r="K208">
        <v>0.93500000000000005</v>
      </c>
      <c r="Q208" s="17">
        <v>1</v>
      </c>
      <c r="R208">
        <v>0.93500000000000005</v>
      </c>
      <c r="S208">
        <v>0.93500000000000005</v>
      </c>
      <c r="T208">
        <v>0.93500000000000005</v>
      </c>
      <c r="U208">
        <v>0.93500000000000005</v>
      </c>
    </row>
    <row r="209" spans="1:27" x14ac:dyDescent="0.25">
      <c r="A209" t="s">
        <v>6</v>
      </c>
      <c r="B209" t="s">
        <v>7</v>
      </c>
      <c r="C209" t="s">
        <v>83</v>
      </c>
      <c r="D209" t="s">
        <v>9</v>
      </c>
      <c r="E209" t="s">
        <v>15</v>
      </c>
      <c r="F209" t="s">
        <v>16</v>
      </c>
      <c r="G209" s="17">
        <v>50</v>
      </c>
      <c r="H209">
        <v>58</v>
      </c>
      <c r="I209">
        <v>62</v>
      </c>
      <c r="J209">
        <v>64</v>
      </c>
      <c r="K209">
        <v>65</v>
      </c>
      <c r="Q209" s="17">
        <v>50</v>
      </c>
      <c r="R209">
        <v>58</v>
      </c>
      <c r="S209">
        <v>62</v>
      </c>
      <c r="T209">
        <v>64</v>
      </c>
      <c r="U209">
        <v>65</v>
      </c>
    </row>
    <row r="210" spans="1:27" x14ac:dyDescent="0.25">
      <c r="A210" t="s">
        <v>6</v>
      </c>
      <c r="B210" t="s">
        <v>7</v>
      </c>
      <c r="C210" t="s">
        <v>83</v>
      </c>
      <c r="D210" t="s">
        <v>9</v>
      </c>
      <c r="E210" t="s">
        <v>17</v>
      </c>
      <c r="F210" t="s">
        <v>11</v>
      </c>
      <c r="G210" s="17">
        <v>1</v>
      </c>
      <c r="H210">
        <v>1</v>
      </c>
      <c r="I210">
        <v>1</v>
      </c>
      <c r="J210">
        <v>1</v>
      </c>
      <c r="K210">
        <v>1</v>
      </c>
      <c r="Q210" s="17">
        <v>1</v>
      </c>
      <c r="R210">
        <v>1</v>
      </c>
      <c r="S210">
        <v>1</v>
      </c>
      <c r="T210">
        <v>1</v>
      </c>
      <c r="U210">
        <v>1</v>
      </c>
    </row>
    <row r="211" spans="1:27" x14ac:dyDescent="0.25">
      <c r="A211" t="s">
        <v>6</v>
      </c>
      <c r="B211" t="s">
        <v>7</v>
      </c>
      <c r="C211" t="s">
        <v>83</v>
      </c>
      <c r="D211" t="s">
        <v>9</v>
      </c>
      <c r="E211" t="s">
        <v>18</v>
      </c>
      <c r="F211" t="s">
        <v>11</v>
      </c>
      <c r="G211" s="17">
        <v>1</v>
      </c>
      <c r="H211">
        <v>1</v>
      </c>
      <c r="I211">
        <v>1</v>
      </c>
      <c r="J211">
        <v>1</v>
      </c>
      <c r="K211">
        <v>1</v>
      </c>
      <c r="Q211" s="17">
        <v>1</v>
      </c>
      <c r="R211">
        <v>1</v>
      </c>
      <c r="S211">
        <v>1</v>
      </c>
      <c r="T211">
        <v>1</v>
      </c>
      <c r="U211">
        <v>1</v>
      </c>
    </row>
    <row r="212" spans="1:27" x14ac:dyDescent="0.25">
      <c r="A212" t="s">
        <v>6</v>
      </c>
      <c r="B212" t="s">
        <v>7</v>
      </c>
      <c r="C212" t="s">
        <v>83</v>
      </c>
      <c r="D212" t="s">
        <v>9</v>
      </c>
      <c r="E212" t="s">
        <v>19</v>
      </c>
      <c r="F212" t="s">
        <v>11</v>
      </c>
      <c r="G212" s="17">
        <v>2.0359066430000001</v>
      </c>
      <c r="H212">
        <v>3.6113963039999999</v>
      </c>
      <c r="I212">
        <v>5.9228268550000003</v>
      </c>
      <c r="J212">
        <v>23.554803629999999</v>
      </c>
      <c r="K212">
        <v>52.83915408</v>
      </c>
      <c r="Q212" s="17">
        <v>2.0359066430000001</v>
      </c>
      <c r="R212">
        <v>3.6113963039999999</v>
      </c>
      <c r="S212">
        <v>5.9228268550000003</v>
      </c>
      <c r="T212">
        <v>23.554803629999999</v>
      </c>
      <c r="U212">
        <v>52.83915408</v>
      </c>
    </row>
    <row r="213" spans="1:27" x14ac:dyDescent="0.25">
      <c r="A213" t="s">
        <v>6</v>
      </c>
      <c r="B213" t="s">
        <v>7</v>
      </c>
      <c r="C213" t="s">
        <v>83</v>
      </c>
      <c r="D213" t="s">
        <v>9</v>
      </c>
      <c r="E213" t="s">
        <v>20</v>
      </c>
      <c r="F213" t="s">
        <v>11</v>
      </c>
      <c r="G213" s="17">
        <v>58.735906640000003</v>
      </c>
      <c r="H213">
        <v>97.411396300000007</v>
      </c>
      <c r="I213">
        <v>83.522826859999995</v>
      </c>
      <c r="J213">
        <v>38.354803629999999</v>
      </c>
      <c r="K213">
        <v>86.039154080000003</v>
      </c>
      <c r="Q213" s="17">
        <v>58.735906640000003</v>
      </c>
      <c r="R213">
        <v>97.411396300000007</v>
      </c>
      <c r="S213">
        <v>83.522826859999995</v>
      </c>
      <c r="T213">
        <v>38.354803629999999</v>
      </c>
      <c r="U213">
        <v>86.039154080000003</v>
      </c>
    </row>
    <row r="214" spans="1:27" x14ac:dyDescent="0.25">
      <c r="A214" t="s">
        <v>6</v>
      </c>
      <c r="B214" t="s">
        <v>7</v>
      </c>
      <c r="C214" t="s">
        <v>83</v>
      </c>
      <c r="D214" t="s">
        <v>9</v>
      </c>
      <c r="E214" t="s">
        <v>21</v>
      </c>
      <c r="F214" t="s">
        <v>11</v>
      </c>
      <c r="G214" s="17">
        <v>532.9</v>
      </c>
      <c r="H214">
        <v>620.79999999999995</v>
      </c>
      <c r="I214">
        <v>708.7</v>
      </c>
      <c r="J214">
        <v>775.2</v>
      </c>
      <c r="K214">
        <v>788.1</v>
      </c>
      <c r="Q214" s="17">
        <f>SUM(Q215:Q228)</f>
        <v>532.9</v>
      </c>
      <c r="R214">
        <f t="shared" ref="R214:U214" si="9">SUM(R215:R228)</f>
        <v>620.79999999999995</v>
      </c>
      <c r="S214">
        <f t="shared" si="9"/>
        <v>708.69999999999993</v>
      </c>
      <c r="T214">
        <f t="shared" si="9"/>
        <v>775.2</v>
      </c>
      <c r="U214">
        <f t="shared" si="9"/>
        <v>788.1</v>
      </c>
    </row>
    <row r="215" spans="1:27" x14ac:dyDescent="0.25">
      <c r="A215" t="s">
        <v>6</v>
      </c>
      <c r="B215" t="s">
        <v>7</v>
      </c>
      <c r="C215" t="s">
        <v>83</v>
      </c>
      <c r="D215" t="s">
        <v>9</v>
      </c>
      <c r="E215" t="s">
        <v>22</v>
      </c>
      <c r="F215" t="s">
        <v>11</v>
      </c>
      <c r="G215" s="17">
        <v>1.42364899488835</v>
      </c>
      <c r="H215">
        <v>0.67446985012886596</v>
      </c>
      <c r="I215">
        <v>0</v>
      </c>
      <c r="J215">
        <v>0</v>
      </c>
      <c r="K215">
        <v>0</v>
      </c>
      <c r="L215" s="17">
        <f>Q215*(Q$214-Q$213)/Q$214</f>
        <v>1.4236489948883468</v>
      </c>
      <c r="M215">
        <f t="shared" ref="M215:P228" si="10">R215*(R$214-R$213)/R$214</f>
        <v>0.67446985012886607</v>
      </c>
      <c r="N215">
        <f t="shared" si="10"/>
        <v>0</v>
      </c>
      <c r="O215">
        <f t="shared" si="10"/>
        <v>0</v>
      </c>
      <c r="P215">
        <f t="shared" si="10"/>
        <v>0</v>
      </c>
      <c r="Q215" s="17">
        <v>1.6</v>
      </c>
      <c r="R215">
        <v>0.8</v>
      </c>
      <c r="S215">
        <v>0</v>
      </c>
      <c r="T215">
        <v>0</v>
      </c>
      <c r="U215">
        <v>0</v>
      </c>
    </row>
    <row r="216" spans="1:27" x14ac:dyDescent="0.25">
      <c r="A216" t="s">
        <v>6</v>
      </c>
      <c r="B216" t="s">
        <v>7</v>
      </c>
      <c r="C216" t="s">
        <v>83</v>
      </c>
      <c r="D216" t="s">
        <v>9</v>
      </c>
      <c r="E216" t="s">
        <v>23</v>
      </c>
      <c r="F216" t="s">
        <v>11</v>
      </c>
      <c r="G216" s="17">
        <v>2.046495430152</v>
      </c>
      <c r="H216">
        <v>0.96955040956024496</v>
      </c>
      <c r="I216">
        <v>0</v>
      </c>
      <c r="J216">
        <v>0</v>
      </c>
      <c r="K216">
        <v>0</v>
      </c>
      <c r="L216" s="17">
        <f t="shared" ref="L216:L228" si="11">Q216*(Q$214-Q$213)/Q$214</f>
        <v>2.0464954301519982</v>
      </c>
      <c r="M216">
        <f t="shared" si="10"/>
        <v>0.96955040956024474</v>
      </c>
      <c r="N216">
        <f t="shared" si="10"/>
        <v>0</v>
      </c>
      <c r="O216">
        <f t="shared" si="10"/>
        <v>0</v>
      </c>
      <c r="P216">
        <f t="shared" si="10"/>
        <v>0</v>
      </c>
      <c r="Q216" s="17">
        <v>2.2999999999999998</v>
      </c>
      <c r="R216">
        <v>1.1499999999999999</v>
      </c>
      <c r="S216">
        <v>0</v>
      </c>
      <c r="T216">
        <v>0</v>
      </c>
      <c r="U216">
        <v>0</v>
      </c>
    </row>
    <row r="217" spans="1:27" x14ac:dyDescent="0.25">
      <c r="A217" t="s">
        <v>6</v>
      </c>
      <c r="B217" t="s">
        <v>7</v>
      </c>
      <c r="C217" t="s">
        <v>83</v>
      </c>
      <c r="D217" t="s">
        <v>9</v>
      </c>
      <c r="E217" t="s">
        <v>24</v>
      </c>
      <c r="F217" t="s">
        <v>11</v>
      </c>
      <c r="G217" s="17">
        <v>34.345532001681399</v>
      </c>
      <c r="H217">
        <v>17.0725180813869</v>
      </c>
      <c r="I217">
        <v>1.67607821217158</v>
      </c>
      <c r="J217">
        <v>0.38020907965428302</v>
      </c>
      <c r="K217">
        <v>0</v>
      </c>
      <c r="L217" s="17">
        <f t="shared" si="11"/>
        <v>34.34553200168137</v>
      </c>
      <c r="M217">
        <f t="shared" si="10"/>
        <v>17.072518081386921</v>
      </c>
      <c r="N217">
        <f t="shared" si="10"/>
        <v>1.6760782121715816</v>
      </c>
      <c r="O217">
        <f t="shared" si="10"/>
        <v>0.3802090796542828</v>
      </c>
      <c r="P217">
        <f t="shared" si="10"/>
        <v>0</v>
      </c>
      <c r="Q217" s="17">
        <v>38.6</v>
      </c>
      <c r="R217">
        <v>20.25</v>
      </c>
      <c r="S217">
        <v>1.9</v>
      </c>
      <c r="T217">
        <v>0.4</v>
      </c>
      <c r="U217">
        <v>0</v>
      </c>
    </row>
    <row r="218" spans="1:27" x14ac:dyDescent="0.25">
      <c r="A218" t="s">
        <v>6</v>
      </c>
      <c r="B218" t="s">
        <v>7</v>
      </c>
      <c r="C218" t="s">
        <v>83</v>
      </c>
      <c r="D218" t="s">
        <v>9</v>
      </c>
      <c r="E218" t="s">
        <v>25</v>
      </c>
      <c r="F218" t="s">
        <v>11</v>
      </c>
      <c r="G218" s="17">
        <v>1.9575173679714799</v>
      </c>
      <c r="H218">
        <v>1.6861746253221599</v>
      </c>
      <c r="I218">
        <v>1.5878635694257099</v>
      </c>
      <c r="J218">
        <v>1.71094085844427</v>
      </c>
      <c r="K218">
        <v>1.6034887992082201</v>
      </c>
      <c r="L218" s="17">
        <f t="shared" si="11"/>
        <v>1.957517367971477</v>
      </c>
      <c r="M218">
        <f t="shared" si="10"/>
        <v>1.686174625322165</v>
      </c>
      <c r="N218">
        <f t="shared" si="10"/>
        <v>1.5878635694257093</v>
      </c>
      <c r="O218">
        <f t="shared" si="10"/>
        <v>1.7109408584442725</v>
      </c>
      <c r="P218">
        <f t="shared" si="10"/>
        <v>1.6034887992082223</v>
      </c>
      <c r="Q218" s="17">
        <v>2.2000000000000002</v>
      </c>
      <c r="R218">
        <v>2</v>
      </c>
      <c r="S218">
        <v>1.8</v>
      </c>
      <c r="T218">
        <v>1.8</v>
      </c>
      <c r="U218">
        <v>1.8</v>
      </c>
      <c r="W218" s="15">
        <v>2019</v>
      </c>
      <c r="X218" s="15">
        <v>2030</v>
      </c>
      <c r="Y218" s="15">
        <v>2040</v>
      </c>
      <c r="Z218" s="15">
        <v>2050</v>
      </c>
      <c r="AA218" s="15">
        <v>2060</v>
      </c>
    </row>
    <row r="219" spans="1:27" ht="15" x14ac:dyDescent="0.35">
      <c r="A219" t="s">
        <v>6</v>
      </c>
      <c r="B219" t="s">
        <v>7</v>
      </c>
      <c r="C219" t="s">
        <v>83</v>
      </c>
      <c r="D219" t="s">
        <v>9</v>
      </c>
      <c r="E219" t="s">
        <v>26</v>
      </c>
      <c r="F219" t="s">
        <v>11</v>
      </c>
      <c r="G219" s="17">
        <v>7.6877045723970703</v>
      </c>
      <c r="H219">
        <v>7.8778078495051602</v>
      </c>
      <c r="I219">
        <v>8.8638073031052897</v>
      </c>
      <c r="J219">
        <v>9.5356437177294104</v>
      </c>
      <c r="K219">
        <v>8.9367775742538296</v>
      </c>
      <c r="L219" s="17">
        <f t="shared" si="11"/>
        <v>7.6877045723970729</v>
      </c>
      <c r="M219">
        <f t="shared" si="10"/>
        <v>7.8778078495051558</v>
      </c>
      <c r="N219">
        <f t="shared" si="10"/>
        <v>8.8638073031052915</v>
      </c>
      <c r="O219">
        <f t="shared" si="10"/>
        <v>9.5356437177294122</v>
      </c>
      <c r="P219">
        <f t="shared" si="10"/>
        <v>8.936777574253826</v>
      </c>
      <c r="Q219" s="17">
        <f>(W219-W220)*($V1)</f>
        <v>8.64</v>
      </c>
      <c r="R219">
        <f>AVERAGE(Q219,S219)</f>
        <v>9.3440000000000012</v>
      </c>
      <c r="S219">
        <f>(Y219-Y220)*($V1)</f>
        <v>10.048</v>
      </c>
      <c r="T219">
        <f>(Z219-Z220)*($V1)</f>
        <v>10.032</v>
      </c>
      <c r="U219">
        <f>(AA219-AA220)*($V1)</f>
        <v>10.032</v>
      </c>
      <c r="V219" s="25" t="s">
        <v>109</v>
      </c>
      <c r="W219">
        <v>59.5</v>
      </c>
      <c r="Y219">
        <v>73.5</v>
      </c>
      <c r="Z219">
        <v>75.8</v>
      </c>
      <c r="AA219">
        <v>75.400000000000006</v>
      </c>
    </row>
    <row r="220" spans="1:27" ht="15" x14ac:dyDescent="0.35">
      <c r="A220" t="s">
        <v>6</v>
      </c>
      <c r="B220" t="s">
        <v>7</v>
      </c>
      <c r="C220" t="s">
        <v>83</v>
      </c>
      <c r="D220" t="s">
        <v>9</v>
      </c>
      <c r="E220" t="s">
        <v>27</v>
      </c>
      <c r="F220" t="s">
        <v>11</v>
      </c>
      <c r="G220" s="17">
        <v>40.360449005084597</v>
      </c>
      <c r="H220">
        <v>41.358491209902098</v>
      </c>
      <c r="I220">
        <v>46.5349883413028</v>
      </c>
      <c r="J220">
        <v>50.062129518079402</v>
      </c>
      <c r="K220">
        <v>46.918082264832599</v>
      </c>
      <c r="L220" s="17">
        <f t="shared" si="11"/>
        <v>40.360449005084632</v>
      </c>
      <c r="M220">
        <f t="shared" si="10"/>
        <v>41.358491209902063</v>
      </c>
      <c r="N220">
        <f t="shared" si="10"/>
        <v>46.534988341302778</v>
      </c>
      <c r="O220">
        <f t="shared" si="10"/>
        <v>50.062129518079409</v>
      </c>
      <c r="P220">
        <f t="shared" si="10"/>
        <v>46.918082264832584</v>
      </c>
      <c r="Q220" s="17">
        <f>(W219-W220)*(1-$V1)</f>
        <v>45.36</v>
      </c>
      <c r="R220">
        <f>AVERAGE(Q220,S220)</f>
        <v>49.055999999999997</v>
      </c>
      <c r="S220">
        <f>(Y219-Y220)*(1-$V1)</f>
        <v>52.751999999999995</v>
      </c>
      <c r="T220">
        <f>(Z219-Z220)*(1-$V1)</f>
        <v>52.667999999999992</v>
      </c>
      <c r="U220">
        <f>(AA219-AA220)*(1-$V1)</f>
        <v>52.667999999999999</v>
      </c>
      <c r="V220" s="25" t="s">
        <v>108</v>
      </c>
      <c r="W220">
        <v>5.5</v>
      </c>
      <c r="Y220">
        <v>10.7</v>
      </c>
      <c r="Z220">
        <v>13.1</v>
      </c>
      <c r="AA220">
        <v>12.7</v>
      </c>
    </row>
    <row r="221" spans="1:27" x14ac:dyDescent="0.25">
      <c r="A221" t="s">
        <v>6</v>
      </c>
      <c r="B221" t="s">
        <v>7</v>
      </c>
      <c r="C221" t="s">
        <v>83</v>
      </c>
      <c r="D221" t="s">
        <v>9</v>
      </c>
      <c r="E221" t="s">
        <v>28</v>
      </c>
      <c r="F221" t="s">
        <v>11</v>
      </c>
      <c r="G221" s="17">
        <v>0</v>
      </c>
      <c r="H221">
        <v>18.590075244176901</v>
      </c>
      <c r="I221">
        <v>38.902657450929901</v>
      </c>
      <c r="J221">
        <v>153.22425910067599</v>
      </c>
      <c r="K221">
        <v>242.92855308004599</v>
      </c>
      <c r="L221" s="17">
        <f t="shared" si="11"/>
        <v>0</v>
      </c>
      <c r="M221">
        <f t="shared" si="10"/>
        <v>18.59007524417687</v>
      </c>
      <c r="N221">
        <f t="shared" si="10"/>
        <v>38.902657450929873</v>
      </c>
      <c r="O221">
        <f t="shared" si="10"/>
        <v>153.22425910067597</v>
      </c>
      <c r="P221">
        <f t="shared" si="10"/>
        <v>242.92855308004567</v>
      </c>
      <c r="Q221" s="17">
        <v>0</v>
      </c>
      <c r="R221">
        <v>22.05</v>
      </c>
      <c r="S221">
        <v>44.1</v>
      </c>
      <c r="T221">
        <v>161.19999999999999</v>
      </c>
      <c r="U221">
        <v>272.7</v>
      </c>
    </row>
    <row r="222" spans="1:27" x14ac:dyDescent="0.25">
      <c r="A222" t="s">
        <v>6</v>
      </c>
      <c r="B222" t="s">
        <v>7</v>
      </c>
      <c r="C222" t="s">
        <v>83</v>
      </c>
      <c r="D222" t="s">
        <v>9</v>
      </c>
      <c r="E222" t="s">
        <v>29</v>
      </c>
      <c r="F222" t="s">
        <v>11</v>
      </c>
      <c r="G222" s="17">
        <v>337.22685566417698</v>
      </c>
      <c r="H222">
        <v>297.694130100628</v>
      </c>
      <c r="I222">
        <v>288.63831106449601</v>
      </c>
      <c r="J222">
        <v>140.86746401191201</v>
      </c>
      <c r="K222">
        <v>24.319580121324702</v>
      </c>
      <c r="L222" s="17">
        <f t="shared" si="11"/>
        <v>337.22685566417715</v>
      </c>
      <c r="M222">
        <f t="shared" si="10"/>
        <v>297.69413010062823</v>
      </c>
      <c r="N222">
        <f t="shared" si="10"/>
        <v>288.63831106449555</v>
      </c>
      <c r="O222">
        <f t="shared" si="10"/>
        <v>140.86746401191175</v>
      </c>
      <c r="P222">
        <f t="shared" si="10"/>
        <v>24.319580121324705</v>
      </c>
      <c r="Q222" s="17">
        <v>379</v>
      </c>
      <c r="R222">
        <v>353.1</v>
      </c>
      <c r="S222">
        <v>327.2</v>
      </c>
      <c r="T222">
        <v>148.19999999999999</v>
      </c>
      <c r="U222">
        <v>27.3</v>
      </c>
    </row>
    <row r="223" spans="1:27" x14ac:dyDescent="0.25">
      <c r="A223" t="s">
        <v>6</v>
      </c>
      <c r="B223" t="s">
        <v>7</v>
      </c>
      <c r="C223" t="s">
        <v>83</v>
      </c>
      <c r="D223" t="s">
        <v>9</v>
      </c>
      <c r="E223" t="s">
        <v>30</v>
      </c>
      <c r="F223" t="s">
        <v>11</v>
      </c>
      <c r="G223" s="17">
        <v>0</v>
      </c>
      <c r="H223">
        <v>2.8243424974146301</v>
      </c>
      <c r="I223">
        <v>5.9103810639734702</v>
      </c>
      <c r="J223">
        <v>25.474008336836899</v>
      </c>
      <c r="K223">
        <v>37.236573226057601</v>
      </c>
      <c r="L223" s="17">
        <f t="shared" si="11"/>
        <v>0</v>
      </c>
      <c r="M223">
        <f t="shared" si="10"/>
        <v>2.8243424974146265</v>
      </c>
      <c r="N223">
        <f t="shared" si="10"/>
        <v>5.9103810639734728</v>
      </c>
      <c r="O223">
        <f t="shared" si="10"/>
        <v>25.474008336836945</v>
      </c>
      <c r="P223">
        <f t="shared" si="10"/>
        <v>37.236573226057608</v>
      </c>
      <c r="Q223" s="17">
        <v>0</v>
      </c>
      <c r="R223">
        <v>3.35</v>
      </c>
      <c r="S223">
        <v>6.7</v>
      </c>
      <c r="T223">
        <v>26.8</v>
      </c>
      <c r="U223">
        <v>41.8</v>
      </c>
    </row>
    <row r="224" spans="1:27" x14ac:dyDescent="0.25">
      <c r="A224" t="s">
        <v>6</v>
      </c>
      <c r="B224" t="s">
        <v>7</v>
      </c>
      <c r="C224" t="s">
        <v>83</v>
      </c>
      <c r="D224" t="s">
        <v>9</v>
      </c>
      <c r="E224" t="s">
        <v>31</v>
      </c>
      <c r="F224" t="s">
        <v>11</v>
      </c>
      <c r="G224" s="17">
        <v>8.6308720315106005</v>
      </c>
      <c r="H224">
        <v>8.2201012984455506</v>
      </c>
      <c r="I224">
        <v>8.6450349890955298</v>
      </c>
      <c r="J224">
        <v>9.3151224515299305</v>
      </c>
      <c r="K224">
        <v>8.7301056845781009</v>
      </c>
      <c r="L224" s="17">
        <f t="shared" si="11"/>
        <v>8.6308720315106005</v>
      </c>
      <c r="M224">
        <f t="shared" si="10"/>
        <v>8.2201012984455541</v>
      </c>
      <c r="N224">
        <f t="shared" si="10"/>
        <v>8.645034989095528</v>
      </c>
      <c r="O224">
        <f t="shared" si="10"/>
        <v>9.3151224515299287</v>
      </c>
      <c r="P224">
        <f t="shared" si="10"/>
        <v>8.7301056845780991</v>
      </c>
      <c r="Q224" s="17">
        <v>9.6999999999999993</v>
      </c>
      <c r="R224">
        <v>9.75</v>
      </c>
      <c r="S224">
        <v>9.8000000000000007</v>
      </c>
      <c r="T224">
        <v>9.8000000000000007</v>
      </c>
      <c r="U224">
        <v>9.8000000000000007</v>
      </c>
    </row>
    <row r="225" spans="1:21" x14ac:dyDescent="0.25">
      <c r="A225" t="s">
        <v>6</v>
      </c>
      <c r="B225" t="s">
        <v>7</v>
      </c>
      <c r="C225" t="s">
        <v>83</v>
      </c>
      <c r="D225" t="s">
        <v>9</v>
      </c>
      <c r="E225" t="s">
        <v>32</v>
      </c>
      <c r="F225" t="s">
        <v>11</v>
      </c>
      <c r="G225" s="17">
        <v>10.321455212940499</v>
      </c>
      <c r="H225">
        <v>40.088801717034499</v>
      </c>
      <c r="I225">
        <v>73.659226692803699</v>
      </c>
      <c r="J225">
        <v>110.925998989137</v>
      </c>
      <c r="K225">
        <v>107.700997680152</v>
      </c>
      <c r="L225" s="17">
        <f t="shared" si="11"/>
        <v>10.321455212940515</v>
      </c>
      <c r="M225">
        <f t="shared" si="10"/>
        <v>40.088801717034471</v>
      </c>
      <c r="N225">
        <f t="shared" si="10"/>
        <v>73.659226692803713</v>
      </c>
      <c r="O225">
        <f t="shared" si="10"/>
        <v>110.925998989137</v>
      </c>
      <c r="P225">
        <f t="shared" si="10"/>
        <v>107.70099768015227</v>
      </c>
      <c r="Q225" s="17">
        <v>11.6</v>
      </c>
      <c r="R225">
        <v>47.55</v>
      </c>
      <c r="S225">
        <v>83.5</v>
      </c>
      <c r="T225">
        <v>116.7</v>
      </c>
      <c r="U225">
        <v>120.9</v>
      </c>
    </row>
    <row r="226" spans="1:21" x14ac:dyDescent="0.25">
      <c r="A226" t="s">
        <v>6</v>
      </c>
      <c r="B226" t="s">
        <v>7</v>
      </c>
      <c r="C226" t="s">
        <v>83</v>
      </c>
      <c r="D226" t="s">
        <v>9</v>
      </c>
      <c r="E226" t="s">
        <v>33</v>
      </c>
      <c r="F226" t="s">
        <v>11</v>
      </c>
      <c r="G226" s="17">
        <v>0</v>
      </c>
      <c r="H226">
        <v>0</v>
      </c>
      <c r="I226">
        <v>0</v>
      </c>
      <c r="J226">
        <v>0</v>
      </c>
      <c r="K226">
        <v>0</v>
      </c>
      <c r="L226" s="17">
        <f t="shared" si="11"/>
        <v>0</v>
      </c>
      <c r="M226">
        <f t="shared" si="10"/>
        <v>0</v>
      </c>
      <c r="N226">
        <f t="shared" si="10"/>
        <v>0</v>
      </c>
      <c r="O226">
        <f t="shared" si="10"/>
        <v>0</v>
      </c>
      <c r="P226">
        <f t="shared" si="10"/>
        <v>0</v>
      </c>
      <c r="Q226" s="17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6</v>
      </c>
      <c r="B227" t="s">
        <v>7</v>
      </c>
      <c r="C227" t="s">
        <v>83</v>
      </c>
      <c r="D227" t="s">
        <v>9</v>
      </c>
      <c r="E227" t="s">
        <v>34</v>
      </c>
      <c r="F227" t="s">
        <v>11</v>
      </c>
      <c r="G227" s="17">
        <v>0</v>
      </c>
      <c r="H227">
        <v>34.355807990939098</v>
      </c>
      <c r="I227">
        <v>71.894933837886299</v>
      </c>
      <c r="J227">
        <v>132.59791652943099</v>
      </c>
      <c r="K227">
        <v>127.031945981718</v>
      </c>
      <c r="L227" s="17">
        <f t="shared" si="11"/>
        <v>0</v>
      </c>
      <c r="M227">
        <f t="shared" si="10"/>
        <v>34.355807990939113</v>
      </c>
      <c r="N227">
        <f t="shared" si="10"/>
        <v>71.894933837886271</v>
      </c>
      <c r="O227">
        <f t="shared" si="10"/>
        <v>132.5979165294311</v>
      </c>
      <c r="P227">
        <f t="shared" si="10"/>
        <v>127.03194598171805</v>
      </c>
      <c r="Q227" s="17">
        <v>0</v>
      </c>
      <c r="R227">
        <v>40.75</v>
      </c>
      <c r="S227">
        <v>81.5</v>
      </c>
      <c r="T227">
        <v>139.5</v>
      </c>
      <c r="U227">
        <v>142.6</v>
      </c>
    </row>
    <row r="228" spans="1:21" x14ac:dyDescent="0.25">
      <c r="A228" t="s">
        <v>6</v>
      </c>
      <c r="B228" t="s">
        <v>7</v>
      </c>
      <c r="C228" t="s">
        <v>83</v>
      </c>
      <c r="D228" t="s">
        <v>9</v>
      </c>
      <c r="E228" t="s">
        <v>35</v>
      </c>
      <c r="F228" t="s">
        <v>11</v>
      </c>
      <c r="G228" s="17">
        <v>30.163563079196798</v>
      </c>
      <c r="H228">
        <v>51.976332825555701</v>
      </c>
      <c r="I228">
        <v>78.863890614810202</v>
      </c>
      <c r="J228">
        <v>102.75150377657</v>
      </c>
      <c r="K228">
        <v>96.654741507829002</v>
      </c>
      <c r="L228" s="17">
        <f t="shared" si="11"/>
        <v>30.163563079196845</v>
      </c>
      <c r="M228">
        <f t="shared" si="10"/>
        <v>51.976332825555737</v>
      </c>
      <c r="N228">
        <f t="shared" si="10"/>
        <v>78.863890614810217</v>
      </c>
      <c r="O228">
        <f t="shared" si="10"/>
        <v>102.7515037765699</v>
      </c>
      <c r="P228">
        <f t="shared" si="10"/>
        <v>96.654741507828959</v>
      </c>
      <c r="Q228" s="17">
        <v>33.9</v>
      </c>
      <c r="R228">
        <v>61.65</v>
      </c>
      <c r="S228">
        <v>89.4</v>
      </c>
      <c r="T228">
        <v>108.1</v>
      </c>
      <c r="U228">
        <v>108.5</v>
      </c>
    </row>
    <row r="229" spans="1:21" x14ac:dyDescent="0.25">
      <c r="A229" t="s">
        <v>6</v>
      </c>
      <c r="B229" t="s">
        <v>7</v>
      </c>
      <c r="C229" t="s">
        <v>83</v>
      </c>
      <c r="D229" t="s">
        <v>9</v>
      </c>
      <c r="E229" t="s">
        <v>36</v>
      </c>
      <c r="F229" t="s">
        <v>11</v>
      </c>
      <c r="G229" s="17">
        <v>5.5</v>
      </c>
      <c r="H229">
        <v>8.1</v>
      </c>
      <c r="I229">
        <v>10.7</v>
      </c>
      <c r="J229">
        <v>13.1</v>
      </c>
      <c r="K229">
        <v>12.7</v>
      </c>
      <c r="Q229" s="17">
        <v>5.5</v>
      </c>
      <c r="R229">
        <v>8.1</v>
      </c>
      <c r="S229">
        <v>10.7</v>
      </c>
      <c r="T229">
        <v>13.1</v>
      </c>
      <c r="U229">
        <v>12.7</v>
      </c>
    </row>
    <row r="230" spans="1:21" x14ac:dyDescent="0.25">
      <c r="A230" t="s">
        <v>6</v>
      </c>
      <c r="B230" t="s">
        <v>7</v>
      </c>
      <c r="C230" t="s">
        <v>83</v>
      </c>
      <c r="D230" t="s">
        <v>9</v>
      </c>
      <c r="E230" t="s">
        <v>37</v>
      </c>
      <c r="F230" t="s">
        <v>11</v>
      </c>
      <c r="G230" s="17">
        <v>0</v>
      </c>
      <c r="H230">
        <v>0</v>
      </c>
      <c r="I230">
        <v>0</v>
      </c>
      <c r="J230">
        <v>0</v>
      </c>
      <c r="K230">
        <v>0</v>
      </c>
      <c r="Q230" s="17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6</v>
      </c>
      <c r="B231" t="s">
        <v>7</v>
      </c>
      <c r="C231" t="s">
        <v>83</v>
      </c>
      <c r="D231" t="s">
        <v>9</v>
      </c>
      <c r="E231" t="s">
        <v>38</v>
      </c>
      <c r="F231" t="s">
        <v>16</v>
      </c>
      <c r="G231" s="17">
        <v>0.1</v>
      </c>
      <c r="H231">
        <v>12</v>
      </c>
      <c r="I231">
        <v>54</v>
      </c>
      <c r="J231">
        <v>100</v>
      </c>
      <c r="K231">
        <v>100</v>
      </c>
      <c r="Q231" s="17">
        <v>0.1</v>
      </c>
      <c r="R231">
        <v>12</v>
      </c>
      <c r="S231">
        <v>54</v>
      </c>
      <c r="T231">
        <v>100</v>
      </c>
      <c r="U231">
        <v>100</v>
      </c>
    </row>
    <row r="232" spans="1:21" x14ac:dyDescent="0.25">
      <c r="A232" t="s">
        <v>6</v>
      </c>
      <c r="B232" t="s">
        <v>7</v>
      </c>
      <c r="C232" t="s">
        <v>83</v>
      </c>
      <c r="D232" t="s">
        <v>9</v>
      </c>
      <c r="E232" t="s">
        <v>39</v>
      </c>
      <c r="F232" t="s">
        <v>16</v>
      </c>
      <c r="G232" s="17">
        <v>56.9</v>
      </c>
      <c r="H232">
        <v>50.2</v>
      </c>
      <c r="I232">
        <v>26.2</v>
      </c>
      <c r="J232">
        <v>0</v>
      </c>
      <c r="K232">
        <v>0</v>
      </c>
      <c r="Q232" s="17">
        <v>56.9</v>
      </c>
      <c r="R232">
        <v>50.2</v>
      </c>
      <c r="S232">
        <v>26.2</v>
      </c>
      <c r="T232">
        <v>0</v>
      </c>
      <c r="U232">
        <v>0</v>
      </c>
    </row>
    <row r="233" spans="1:21" x14ac:dyDescent="0.25">
      <c r="A233" t="s">
        <v>6</v>
      </c>
      <c r="B233" t="s">
        <v>7</v>
      </c>
      <c r="C233" t="s">
        <v>83</v>
      </c>
      <c r="D233" t="s">
        <v>9</v>
      </c>
      <c r="E233" t="s">
        <v>40</v>
      </c>
      <c r="F233" t="s">
        <v>16</v>
      </c>
      <c r="G233" s="17">
        <v>43</v>
      </c>
      <c r="H233">
        <v>37.799999999999997</v>
      </c>
      <c r="I233">
        <v>19.8</v>
      </c>
      <c r="J233">
        <v>0</v>
      </c>
      <c r="K233">
        <v>0</v>
      </c>
      <c r="Q233" s="17">
        <v>43</v>
      </c>
      <c r="R233">
        <v>37.799999999999997</v>
      </c>
      <c r="S233">
        <v>19.8</v>
      </c>
      <c r="T233">
        <v>0</v>
      </c>
      <c r="U233">
        <v>0</v>
      </c>
    </row>
    <row r="234" spans="1:21" x14ac:dyDescent="0.25">
      <c r="A234" t="s">
        <v>6</v>
      </c>
      <c r="B234" t="s">
        <v>7</v>
      </c>
      <c r="C234" t="s">
        <v>83</v>
      </c>
      <c r="D234" t="s">
        <v>9</v>
      </c>
      <c r="E234" t="s">
        <v>41</v>
      </c>
      <c r="F234" t="s">
        <v>16</v>
      </c>
      <c r="G234" s="17">
        <v>1</v>
      </c>
      <c r="H234">
        <v>1</v>
      </c>
      <c r="I234">
        <v>1</v>
      </c>
      <c r="J234">
        <v>1</v>
      </c>
      <c r="K234">
        <v>1</v>
      </c>
      <c r="Q234" s="17">
        <v>1</v>
      </c>
      <c r="R234">
        <v>1</v>
      </c>
      <c r="S234">
        <v>1</v>
      </c>
      <c r="T234">
        <v>1</v>
      </c>
      <c r="U234">
        <v>1</v>
      </c>
    </row>
    <row r="235" spans="1:21" x14ac:dyDescent="0.25">
      <c r="A235" t="s">
        <v>6</v>
      </c>
      <c r="B235" t="s">
        <v>7</v>
      </c>
      <c r="C235" t="s">
        <v>83</v>
      </c>
      <c r="D235" t="s">
        <v>9</v>
      </c>
      <c r="E235" t="s">
        <v>42</v>
      </c>
      <c r="F235" t="s">
        <v>16</v>
      </c>
      <c r="G235" s="17">
        <v>7</v>
      </c>
      <c r="H235">
        <v>12</v>
      </c>
      <c r="I235">
        <v>56</v>
      </c>
      <c r="J235">
        <v>100</v>
      </c>
      <c r="K235">
        <v>100</v>
      </c>
      <c r="Q235" s="17">
        <v>7</v>
      </c>
      <c r="R235">
        <v>12</v>
      </c>
      <c r="S235">
        <v>56</v>
      </c>
      <c r="T235">
        <v>100</v>
      </c>
      <c r="U235">
        <v>100</v>
      </c>
    </row>
    <row r="236" spans="1:21" x14ac:dyDescent="0.25">
      <c r="A236" t="s">
        <v>6</v>
      </c>
      <c r="B236" t="s">
        <v>7</v>
      </c>
      <c r="C236" t="s">
        <v>83</v>
      </c>
      <c r="D236" t="s">
        <v>9</v>
      </c>
      <c r="E236" t="s">
        <v>43</v>
      </c>
      <c r="F236" t="s">
        <v>16</v>
      </c>
      <c r="G236" s="17">
        <v>93</v>
      </c>
      <c r="H236">
        <v>88</v>
      </c>
      <c r="I236">
        <v>44</v>
      </c>
      <c r="J236">
        <v>0</v>
      </c>
      <c r="K236">
        <v>0</v>
      </c>
      <c r="Q236" s="17">
        <v>93</v>
      </c>
      <c r="R236">
        <v>88</v>
      </c>
      <c r="S236">
        <v>44</v>
      </c>
      <c r="T236">
        <v>0</v>
      </c>
      <c r="U236">
        <v>0</v>
      </c>
    </row>
    <row r="237" spans="1:21" x14ac:dyDescent="0.25">
      <c r="A237" t="s">
        <v>6</v>
      </c>
      <c r="B237" t="s">
        <v>7</v>
      </c>
      <c r="C237" t="s">
        <v>83</v>
      </c>
      <c r="D237" t="s">
        <v>9</v>
      </c>
      <c r="E237" t="s">
        <v>44</v>
      </c>
      <c r="F237" t="s">
        <v>16</v>
      </c>
      <c r="G237" s="17">
        <v>7</v>
      </c>
      <c r="H237">
        <v>12</v>
      </c>
      <c r="I237">
        <v>56</v>
      </c>
      <c r="J237">
        <v>100</v>
      </c>
      <c r="K237">
        <v>100</v>
      </c>
      <c r="Q237" s="17">
        <v>7</v>
      </c>
      <c r="R237">
        <v>12</v>
      </c>
      <c r="S237">
        <v>56</v>
      </c>
      <c r="T237">
        <v>100</v>
      </c>
      <c r="U237">
        <v>100</v>
      </c>
    </row>
    <row r="238" spans="1:21" x14ac:dyDescent="0.25">
      <c r="A238" t="s">
        <v>6</v>
      </c>
      <c r="B238" t="s">
        <v>7</v>
      </c>
      <c r="C238" t="s">
        <v>83</v>
      </c>
      <c r="D238" t="s">
        <v>9</v>
      </c>
      <c r="E238" t="s">
        <v>45</v>
      </c>
      <c r="F238" t="s">
        <v>16</v>
      </c>
      <c r="G238" s="17">
        <v>93</v>
      </c>
      <c r="H238">
        <v>88</v>
      </c>
      <c r="I238">
        <v>44</v>
      </c>
      <c r="J238">
        <v>0</v>
      </c>
      <c r="K238">
        <v>0</v>
      </c>
      <c r="Q238" s="17">
        <v>93</v>
      </c>
      <c r="R238">
        <v>88</v>
      </c>
      <c r="S238">
        <v>44</v>
      </c>
      <c r="T238">
        <v>0</v>
      </c>
      <c r="U238">
        <v>0</v>
      </c>
    </row>
    <row r="239" spans="1:21" x14ac:dyDescent="0.25">
      <c r="A239" t="s">
        <v>6</v>
      </c>
      <c r="B239" t="s">
        <v>7</v>
      </c>
      <c r="C239" t="s">
        <v>83</v>
      </c>
      <c r="D239" t="s">
        <v>9</v>
      </c>
      <c r="E239" t="s">
        <v>46</v>
      </c>
      <c r="F239" t="s">
        <v>11</v>
      </c>
      <c r="G239" s="17">
        <v>0</v>
      </c>
      <c r="H239">
        <v>3.7</v>
      </c>
      <c r="I239">
        <v>2.2999999999999998</v>
      </c>
      <c r="J239">
        <v>0.9</v>
      </c>
      <c r="K239">
        <v>0</v>
      </c>
      <c r="Q239" s="17">
        <v>0</v>
      </c>
      <c r="R239">
        <v>3.7</v>
      </c>
      <c r="S239">
        <v>2.2999999999999998</v>
      </c>
      <c r="T239">
        <v>0.9</v>
      </c>
      <c r="U239">
        <v>0</v>
      </c>
    </row>
    <row r="240" spans="1:21" x14ac:dyDescent="0.25">
      <c r="A240" t="s">
        <v>6</v>
      </c>
      <c r="B240" t="s">
        <v>7</v>
      </c>
      <c r="C240" t="s">
        <v>83</v>
      </c>
      <c r="D240" t="s">
        <v>9</v>
      </c>
      <c r="E240" t="s">
        <v>47</v>
      </c>
      <c r="F240" t="s">
        <v>11</v>
      </c>
      <c r="G240" s="17">
        <v>4.0999999999999996</v>
      </c>
      <c r="H240">
        <v>0</v>
      </c>
      <c r="I240">
        <v>0</v>
      </c>
      <c r="J240">
        <v>0</v>
      </c>
      <c r="K240">
        <v>0</v>
      </c>
      <c r="Q240" s="17">
        <v>4.0999999999999996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6</v>
      </c>
      <c r="B241" t="s">
        <v>7</v>
      </c>
      <c r="C241" t="s">
        <v>83</v>
      </c>
      <c r="D241" t="s">
        <v>9</v>
      </c>
      <c r="E241" t="s">
        <v>48</v>
      </c>
      <c r="F241" t="s">
        <v>11</v>
      </c>
      <c r="G241" s="17">
        <v>0</v>
      </c>
      <c r="H241">
        <v>0</v>
      </c>
      <c r="I241">
        <v>0</v>
      </c>
      <c r="J241">
        <v>0</v>
      </c>
      <c r="K241">
        <v>0</v>
      </c>
      <c r="Q241" s="17">
        <v>0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6</v>
      </c>
      <c r="B242" t="s">
        <v>7</v>
      </c>
      <c r="C242" t="s">
        <v>83</v>
      </c>
      <c r="D242" t="s">
        <v>9</v>
      </c>
      <c r="E242" t="s">
        <v>49</v>
      </c>
      <c r="F242" t="s">
        <v>11</v>
      </c>
      <c r="G242" s="17">
        <v>8.9</v>
      </c>
      <c r="H242">
        <v>7.9</v>
      </c>
      <c r="I242">
        <v>4.9000000000000004</v>
      </c>
      <c r="J242">
        <v>1.9</v>
      </c>
      <c r="K242">
        <v>1.9</v>
      </c>
      <c r="Q242" s="17">
        <v>8.9</v>
      </c>
      <c r="R242">
        <v>7.9</v>
      </c>
      <c r="S242">
        <v>4.9000000000000004</v>
      </c>
      <c r="T242">
        <v>1.9</v>
      </c>
      <c r="U242">
        <v>1.9</v>
      </c>
    </row>
    <row r="243" spans="1:21" x14ac:dyDescent="0.25">
      <c r="A243" t="s">
        <v>6</v>
      </c>
      <c r="B243" t="s">
        <v>7</v>
      </c>
      <c r="C243" t="s">
        <v>83</v>
      </c>
      <c r="D243" t="s">
        <v>9</v>
      </c>
      <c r="E243" t="s">
        <v>50</v>
      </c>
      <c r="F243" t="s">
        <v>11</v>
      </c>
      <c r="G243" s="17">
        <v>0</v>
      </c>
      <c r="H243">
        <v>0</v>
      </c>
      <c r="I243">
        <v>0</v>
      </c>
      <c r="J243">
        <v>0</v>
      </c>
      <c r="K243">
        <v>0</v>
      </c>
      <c r="Q243" s="17">
        <v>0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6</v>
      </c>
      <c r="B244" t="s">
        <v>7</v>
      </c>
      <c r="C244" t="s">
        <v>83</v>
      </c>
      <c r="D244" t="s">
        <v>9</v>
      </c>
      <c r="E244" t="s">
        <v>51</v>
      </c>
      <c r="F244" t="s">
        <v>11</v>
      </c>
      <c r="G244" s="17">
        <v>0</v>
      </c>
      <c r="H244">
        <v>0</v>
      </c>
      <c r="I244">
        <v>0</v>
      </c>
      <c r="J244">
        <v>0</v>
      </c>
      <c r="K244">
        <v>0</v>
      </c>
      <c r="Q244" s="17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6</v>
      </c>
      <c r="B245" t="s">
        <v>7</v>
      </c>
      <c r="C245" t="s">
        <v>83</v>
      </c>
      <c r="D245" t="s">
        <v>9</v>
      </c>
      <c r="E245" t="s">
        <v>52</v>
      </c>
      <c r="F245" t="s">
        <v>11</v>
      </c>
      <c r="G245" s="17">
        <v>0</v>
      </c>
      <c r="H245">
        <v>0</v>
      </c>
      <c r="I245">
        <v>0</v>
      </c>
      <c r="J245">
        <v>0</v>
      </c>
      <c r="K245">
        <v>0</v>
      </c>
      <c r="Q245" s="17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6</v>
      </c>
      <c r="B246" t="s">
        <v>7</v>
      </c>
      <c r="C246" t="s">
        <v>83</v>
      </c>
      <c r="D246" t="s">
        <v>9</v>
      </c>
      <c r="E246" t="s">
        <v>53</v>
      </c>
      <c r="F246" t="s">
        <v>11</v>
      </c>
      <c r="G246" s="17">
        <v>0</v>
      </c>
      <c r="H246">
        <v>5.9</v>
      </c>
      <c r="I246">
        <v>5.5</v>
      </c>
      <c r="J246">
        <v>4.9000000000000004</v>
      </c>
      <c r="K246">
        <v>4.9000000000000004</v>
      </c>
      <c r="Q246" s="17">
        <v>0</v>
      </c>
      <c r="R246">
        <v>5.9</v>
      </c>
      <c r="S246">
        <v>5.5</v>
      </c>
      <c r="T246">
        <v>4.9000000000000004</v>
      </c>
      <c r="U246">
        <v>4.9000000000000004</v>
      </c>
    </row>
    <row r="247" spans="1:21" x14ac:dyDescent="0.25">
      <c r="A247" t="s">
        <v>6</v>
      </c>
      <c r="B247" t="s">
        <v>7</v>
      </c>
      <c r="C247" t="s">
        <v>83</v>
      </c>
      <c r="D247" t="s">
        <v>9</v>
      </c>
      <c r="E247" t="s">
        <v>54</v>
      </c>
      <c r="F247" t="s">
        <v>11</v>
      </c>
      <c r="G247" s="17">
        <v>7.2</v>
      </c>
      <c r="H247">
        <v>0</v>
      </c>
      <c r="I247">
        <v>0</v>
      </c>
      <c r="J247">
        <v>0</v>
      </c>
      <c r="K247">
        <v>0</v>
      </c>
      <c r="Q247" s="17">
        <v>7.2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6</v>
      </c>
      <c r="B248" t="s">
        <v>7</v>
      </c>
      <c r="C248" t="s">
        <v>83</v>
      </c>
      <c r="D248" t="s">
        <v>9</v>
      </c>
      <c r="E248" t="s">
        <v>55</v>
      </c>
      <c r="F248" t="s">
        <v>11</v>
      </c>
      <c r="G248" s="17">
        <v>0</v>
      </c>
      <c r="H248">
        <v>0</v>
      </c>
      <c r="I248">
        <v>0</v>
      </c>
      <c r="J248">
        <v>0</v>
      </c>
      <c r="K248">
        <v>0</v>
      </c>
      <c r="Q248" s="17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6</v>
      </c>
      <c r="B249" t="s">
        <v>7</v>
      </c>
      <c r="C249" t="s">
        <v>83</v>
      </c>
      <c r="D249" t="s">
        <v>9</v>
      </c>
      <c r="E249" t="s">
        <v>56</v>
      </c>
      <c r="F249" t="s">
        <v>11</v>
      </c>
      <c r="G249" s="17">
        <v>0</v>
      </c>
      <c r="H249">
        <v>0</v>
      </c>
      <c r="I249">
        <v>0</v>
      </c>
      <c r="J249">
        <v>0</v>
      </c>
      <c r="K249">
        <v>0</v>
      </c>
      <c r="Q249" s="17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6</v>
      </c>
      <c r="B250" t="s">
        <v>7</v>
      </c>
      <c r="C250" t="s">
        <v>83</v>
      </c>
      <c r="D250" t="s">
        <v>9</v>
      </c>
      <c r="E250" t="s">
        <v>57</v>
      </c>
      <c r="F250" t="s">
        <v>11</v>
      </c>
      <c r="G250" s="17">
        <v>0</v>
      </c>
      <c r="H250">
        <v>0</v>
      </c>
      <c r="I250">
        <v>0</v>
      </c>
      <c r="J250">
        <v>0</v>
      </c>
      <c r="K250">
        <v>0</v>
      </c>
      <c r="Q250" s="17">
        <v>0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6</v>
      </c>
      <c r="B251" t="s">
        <v>7</v>
      </c>
      <c r="C251" t="s">
        <v>83</v>
      </c>
      <c r="D251" t="s">
        <v>9</v>
      </c>
      <c r="E251" t="s">
        <v>58</v>
      </c>
      <c r="F251" t="s">
        <v>11</v>
      </c>
      <c r="G251" s="17">
        <v>0</v>
      </c>
      <c r="H251">
        <v>0</v>
      </c>
      <c r="I251">
        <v>0</v>
      </c>
      <c r="J251">
        <v>0</v>
      </c>
      <c r="K251">
        <v>0</v>
      </c>
      <c r="Q251" s="17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6</v>
      </c>
      <c r="B252" t="s">
        <v>7</v>
      </c>
      <c r="C252" t="s">
        <v>83</v>
      </c>
      <c r="D252" t="s">
        <v>9</v>
      </c>
      <c r="E252" t="s">
        <v>59</v>
      </c>
      <c r="F252" t="s">
        <v>11</v>
      </c>
      <c r="G252" s="17">
        <v>0.7</v>
      </c>
      <c r="H252">
        <v>0.6</v>
      </c>
      <c r="I252">
        <v>0.6</v>
      </c>
      <c r="J252">
        <v>0.5</v>
      </c>
      <c r="K252">
        <v>0.5</v>
      </c>
      <c r="Q252" s="17">
        <v>0.7</v>
      </c>
      <c r="R252">
        <v>0.6</v>
      </c>
      <c r="S252">
        <v>0.6</v>
      </c>
      <c r="T252">
        <v>0.5</v>
      </c>
      <c r="U252">
        <v>0.5</v>
      </c>
    </row>
    <row r="253" spans="1:21" x14ac:dyDescent="0.25">
      <c r="A253" t="s">
        <v>6</v>
      </c>
      <c r="B253" t="s">
        <v>7</v>
      </c>
      <c r="C253" t="s">
        <v>83</v>
      </c>
      <c r="D253" t="s">
        <v>9</v>
      </c>
      <c r="E253" t="s">
        <v>60</v>
      </c>
      <c r="F253" t="s">
        <v>11</v>
      </c>
      <c r="G253" s="17">
        <v>0</v>
      </c>
      <c r="H253">
        <v>1</v>
      </c>
      <c r="I253">
        <v>1</v>
      </c>
      <c r="J253">
        <v>1</v>
      </c>
      <c r="K253">
        <v>1</v>
      </c>
      <c r="Q253" s="17">
        <v>0</v>
      </c>
      <c r="R253">
        <v>1</v>
      </c>
      <c r="S253">
        <v>1</v>
      </c>
      <c r="T253">
        <v>1</v>
      </c>
      <c r="U253">
        <v>1</v>
      </c>
    </row>
    <row r="254" spans="1:21" x14ac:dyDescent="0.25">
      <c r="A254" t="s">
        <v>6</v>
      </c>
      <c r="B254" t="s">
        <v>7</v>
      </c>
      <c r="C254" t="s">
        <v>83</v>
      </c>
      <c r="D254" t="s">
        <v>9</v>
      </c>
      <c r="E254" t="s">
        <v>61</v>
      </c>
      <c r="F254" t="s">
        <v>11</v>
      </c>
      <c r="G254" s="17">
        <v>1</v>
      </c>
      <c r="H254">
        <v>0</v>
      </c>
      <c r="I254">
        <v>0</v>
      </c>
      <c r="J254">
        <v>0</v>
      </c>
      <c r="K254">
        <v>0</v>
      </c>
      <c r="Q254" s="17">
        <v>1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6</v>
      </c>
      <c r="B255" t="s">
        <v>7</v>
      </c>
      <c r="C255" t="s">
        <v>83</v>
      </c>
      <c r="D255" t="s">
        <v>9</v>
      </c>
      <c r="E255" t="s">
        <v>62</v>
      </c>
      <c r="F255" t="s">
        <v>11</v>
      </c>
      <c r="G255" s="17">
        <v>0</v>
      </c>
      <c r="H255">
        <v>0</v>
      </c>
      <c r="I255">
        <v>0</v>
      </c>
      <c r="J255">
        <v>0</v>
      </c>
      <c r="K255">
        <v>0</v>
      </c>
      <c r="Q255" s="17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6</v>
      </c>
      <c r="B256" t="s">
        <v>7</v>
      </c>
      <c r="C256" t="s">
        <v>83</v>
      </c>
      <c r="D256" t="s">
        <v>9</v>
      </c>
      <c r="E256" t="s">
        <v>63</v>
      </c>
      <c r="F256" t="s">
        <v>11</v>
      </c>
      <c r="G256" s="17">
        <v>0</v>
      </c>
      <c r="H256">
        <v>0</v>
      </c>
      <c r="I256">
        <v>0</v>
      </c>
      <c r="J256">
        <v>0</v>
      </c>
      <c r="K256">
        <v>0</v>
      </c>
      <c r="Q256" s="17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6</v>
      </c>
      <c r="B257" t="s">
        <v>7</v>
      </c>
      <c r="C257" t="s">
        <v>83</v>
      </c>
      <c r="D257" t="s">
        <v>9</v>
      </c>
      <c r="E257" t="s">
        <v>64</v>
      </c>
      <c r="F257" t="s">
        <v>11</v>
      </c>
      <c r="G257" s="17">
        <v>0</v>
      </c>
      <c r="H257">
        <v>0</v>
      </c>
      <c r="I257">
        <v>0</v>
      </c>
      <c r="J257">
        <v>0</v>
      </c>
      <c r="K257">
        <v>0</v>
      </c>
      <c r="Q257" s="1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6</v>
      </c>
      <c r="B258" t="s">
        <v>7</v>
      </c>
      <c r="C258" t="s">
        <v>83</v>
      </c>
      <c r="D258" t="s">
        <v>9</v>
      </c>
      <c r="E258" t="s">
        <v>65</v>
      </c>
      <c r="F258" t="s">
        <v>11</v>
      </c>
      <c r="G258" s="17">
        <v>0.6</v>
      </c>
      <c r="H258">
        <v>0.6</v>
      </c>
      <c r="I258">
        <v>0.6</v>
      </c>
      <c r="J258">
        <v>0.6</v>
      </c>
      <c r="K258">
        <v>0.6</v>
      </c>
      <c r="Q258" s="17">
        <v>0.6</v>
      </c>
      <c r="R258">
        <v>0.6</v>
      </c>
      <c r="S258">
        <v>0.6</v>
      </c>
      <c r="T258">
        <v>0.6</v>
      </c>
      <c r="U258">
        <v>0.6</v>
      </c>
    </row>
    <row r="259" spans="1:21" x14ac:dyDescent="0.25">
      <c r="A259" t="s">
        <v>6</v>
      </c>
      <c r="B259" t="s">
        <v>7</v>
      </c>
      <c r="C259" t="s">
        <v>83</v>
      </c>
      <c r="D259" t="s">
        <v>9</v>
      </c>
      <c r="E259" t="s">
        <v>66</v>
      </c>
      <c r="F259" t="s">
        <v>11</v>
      </c>
      <c r="G259" s="17">
        <v>0</v>
      </c>
      <c r="H259">
        <v>0</v>
      </c>
      <c r="I259">
        <v>0</v>
      </c>
      <c r="J259">
        <v>0</v>
      </c>
      <c r="K259">
        <v>0</v>
      </c>
      <c r="Q259" s="17">
        <v>0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6</v>
      </c>
      <c r="B260" t="s">
        <v>7</v>
      </c>
      <c r="C260" t="s">
        <v>83</v>
      </c>
      <c r="D260" t="s">
        <v>9</v>
      </c>
      <c r="E260" t="s">
        <v>67</v>
      </c>
      <c r="F260" t="s">
        <v>11</v>
      </c>
      <c r="G260" s="17">
        <v>0</v>
      </c>
      <c r="H260">
        <v>1.5</v>
      </c>
      <c r="I260">
        <v>2</v>
      </c>
      <c r="J260">
        <v>5</v>
      </c>
      <c r="K260">
        <v>5</v>
      </c>
      <c r="Q260" s="17">
        <v>0</v>
      </c>
      <c r="R260">
        <v>1.5</v>
      </c>
      <c r="S260">
        <v>2</v>
      </c>
      <c r="T260">
        <v>5</v>
      </c>
      <c r="U260">
        <v>5</v>
      </c>
    </row>
    <row r="261" spans="1:21" x14ac:dyDescent="0.25">
      <c r="A261" t="s">
        <v>6</v>
      </c>
      <c r="B261" t="s">
        <v>7</v>
      </c>
      <c r="C261" t="s">
        <v>83</v>
      </c>
      <c r="D261" t="s">
        <v>9</v>
      </c>
      <c r="E261" t="s">
        <v>68</v>
      </c>
      <c r="F261" t="s">
        <v>11</v>
      </c>
      <c r="G261" s="17">
        <v>1</v>
      </c>
      <c r="H261">
        <v>0</v>
      </c>
      <c r="I261">
        <v>0</v>
      </c>
      <c r="J261">
        <v>0</v>
      </c>
      <c r="K261">
        <v>0</v>
      </c>
      <c r="Q261" s="17">
        <v>1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6</v>
      </c>
      <c r="B262" t="s">
        <v>7</v>
      </c>
      <c r="C262" t="s">
        <v>83</v>
      </c>
      <c r="D262" t="s">
        <v>9</v>
      </c>
      <c r="E262" t="s">
        <v>69</v>
      </c>
      <c r="F262" t="s">
        <v>11</v>
      </c>
      <c r="G262" s="17">
        <v>0</v>
      </c>
      <c r="H262">
        <v>0</v>
      </c>
      <c r="I262">
        <v>0</v>
      </c>
      <c r="J262">
        <v>0</v>
      </c>
      <c r="K262">
        <v>0</v>
      </c>
      <c r="Q262" s="17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6</v>
      </c>
      <c r="B263" t="s">
        <v>7</v>
      </c>
      <c r="C263" t="s">
        <v>83</v>
      </c>
      <c r="D263" t="s">
        <v>9</v>
      </c>
      <c r="E263" t="s">
        <v>70</v>
      </c>
      <c r="F263" t="s">
        <v>11</v>
      </c>
      <c r="G263" s="17">
        <v>0</v>
      </c>
      <c r="H263">
        <v>0</v>
      </c>
      <c r="I263">
        <v>0</v>
      </c>
      <c r="J263">
        <v>0</v>
      </c>
      <c r="K263">
        <v>0</v>
      </c>
      <c r="Q263" s="17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6</v>
      </c>
      <c r="B264" t="s">
        <v>7</v>
      </c>
      <c r="C264" t="s">
        <v>83</v>
      </c>
      <c r="D264" t="s">
        <v>9</v>
      </c>
      <c r="E264" t="s">
        <v>71</v>
      </c>
      <c r="F264" t="s">
        <v>11</v>
      </c>
      <c r="G264" s="17">
        <v>0</v>
      </c>
      <c r="H264">
        <v>0</v>
      </c>
      <c r="I264">
        <v>0</v>
      </c>
      <c r="J264">
        <v>0</v>
      </c>
      <c r="K264">
        <v>0</v>
      </c>
      <c r="Q264" s="17">
        <v>0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6</v>
      </c>
      <c r="B265" t="s">
        <v>7</v>
      </c>
      <c r="C265" t="s">
        <v>83</v>
      </c>
      <c r="D265" t="s">
        <v>9</v>
      </c>
      <c r="E265" t="s">
        <v>72</v>
      </c>
      <c r="F265" t="s">
        <v>11</v>
      </c>
      <c r="G265" s="17">
        <v>0</v>
      </c>
      <c r="H265">
        <v>0</v>
      </c>
      <c r="I265">
        <v>0</v>
      </c>
      <c r="J265">
        <v>0</v>
      </c>
      <c r="K265">
        <v>0</v>
      </c>
      <c r="Q265" s="17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6</v>
      </c>
      <c r="B266" t="s">
        <v>7</v>
      </c>
      <c r="C266" t="s">
        <v>83</v>
      </c>
      <c r="D266" t="s">
        <v>9</v>
      </c>
      <c r="E266" t="s">
        <v>73</v>
      </c>
      <c r="F266" t="s">
        <v>11</v>
      </c>
      <c r="G266" s="17">
        <v>0</v>
      </c>
      <c r="H266">
        <v>0</v>
      </c>
      <c r="I266">
        <v>0</v>
      </c>
      <c r="J266">
        <v>0</v>
      </c>
      <c r="K266">
        <v>0</v>
      </c>
      <c r="Q266" s="17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6</v>
      </c>
      <c r="B267" t="s">
        <v>7</v>
      </c>
      <c r="C267" t="s">
        <v>83</v>
      </c>
      <c r="D267" t="s">
        <v>9</v>
      </c>
      <c r="E267" t="s">
        <v>74</v>
      </c>
      <c r="F267" t="s">
        <v>11</v>
      </c>
      <c r="G267" s="17">
        <v>0</v>
      </c>
      <c r="H267">
        <v>0.3</v>
      </c>
      <c r="I267">
        <v>0.3</v>
      </c>
      <c r="J267">
        <v>0.3</v>
      </c>
      <c r="K267">
        <v>0.3</v>
      </c>
      <c r="Q267" s="17">
        <v>0</v>
      </c>
      <c r="R267">
        <v>0.3</v>
      </c>
      <c r="S267">
        <v>0.3</v>
      </c>
      <c r="T267">
        <v>0.3</v>
      </c>
      <c r="U267">
        <v>0.3</v>
      </c>
    </row>
    <row r="268" spans="1:21" x14ac:dyDescent="0.25">
      <c r="A268" t="s">
        <v>6</v>
      </c>
      <c r="B268" t="s">
        <v>7</v>
      </c>
      <c r="C268" t="s">
        <v>83</v>
      </c>
      <c r="D268" t="s">
        <v>9</v>
      </c>
      <c r="E268" t="s">
        <v>75</v>
      </c>
      <c r="F268" t="s">
        <v>11</v>
      </c>
      <c r="G268" s="17">
        <v>0.3</v>
      </c>
      <c r="H268">
        <v>0</v>
      </c>
      <c r="I268">
        <v>0</v>
      </c>
      <c r="J268">
        <v>0</v>
      </c>
      <c r="K268">
        <v>0</v>
      </c>
      <c r="Q268" s="17">
        <v>0.3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 t="s">
        <v>6</v>
      </c>
      <c r="B269" t="s">
        <v>7</v>
      </c>
      <c r="C269" t="s">
        <v>83</v>
      </c>
      <c r="D269" t="s">
        <v>9</v>
      </c>
      <c r="E269" t="s">
        <v>76</v>
      </c>
      <c r="F269" t="s">
        <v>11</v>
      </c>
      <c r="G269" s="17">
        <v>0</v>
      </c>
      <c r="H269">
        <v>0</v>
      </c>
      <c r="I269">
        <v>0</v>
      </c>
      <c r="J269">
        <v>0</v>
      </c>
      <c r="K269">
        <v>0</v>
      </c>
      <c r="Q269" s="17">
        <v>0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 t="s">
        <v>6</v>
      </c>
      <c r="B270" t="s">
        <v>7</v>
      </c>
      <c r="C270" t="s">
        <v>83</v>
      </c>
      <c r="D270" t="s">
        <v>9</v>
      </c>
      <c r="E270" t="s">
        <v>77</v>
      </c>
      <c r="F270" t="s">
        <v>11</v>
      </c>
      <c r="G270" s="17">
        <v>0</v>
      </c>
      <c r="H270">
        <v>0</v>
      </c>
      <c r="I270">
        <v>0</v>
      </c>
      <c r="J270">
        <v>0</v>
      </c>
      <c r="K270">
        <v>0</v>
      </c>
      <c r="Q270" s="17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 t="s">
        <v>6</v>
      </c>
      <c r="B271" t="s">
        <v>7</v>
      </c>
      <c r="C271" t="s">
        <v>83</v>
      </c>
      <c r="D271" t="s">
        <v>9</v>
      </c>
      <c r="E271" t="s">
        <v>78</v>
      </c>
      <c r="F271" t="s">
        <v>11</v>
      </c>
      <c r="G271" s="17">
        <v>0</v>
      </c>
      <c r="H271">
        <v>0</v>
      </c>
      <c r="I271">
        <v>0</v>
      </c>
      <c r="J271">
        <v>0</v>
      </c>
      <c r="K271">
        <v>0</v>
      </c>
      <c r="Q271" s="17">
        <v>0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 t="s">
        <v>6</v>
      </c>
      <c r="B272" t="s">
        <v>7</v>
      </c>
      <c r="C272" t="s">
        <v>83</v>
      </c>
      <c r="D272" t="s">
        <v>9</v>
      </c>
      <c r="E272" t="s">
        <v>79</v>
      </c>
      <c r="F272" t="s">
        <v>11</v>
      </c>
      <c r="G272" s="17">
        <v>0</v>
      </c>
      <c r="H272">
        <v>0</v>
      </c>
      <c r="I272">
        <v>0</v>
      </c>
      <c r="J272">
        <v>0</v>
      </c>
      <c r="K272">
        <v>0</v>
      </c>
      <c r="Q272" s="17">
        <v>0</v>
      </c>
      <c r="R272">
        <v>0</v>
      </c>
      <c r="S272">
        <v>0</v>
      </c>
      <c r="T272">
        <v>0</v>
      </c>
      <c r="U272">
        <v>0</v>
      </c>
    </row>
    <row r="273" spans="1:27" x14ac:dyDescent="0.25">
      <c r="A273" t="s">
        <v>6</v>
      </c>
      <c r="B273" t="s">
        <v>7</v>
      </c>
      <c r="C273" t="s">
        <v>83</v>
      </c>
      <c r="D273" t="s">
        <v>9</v>
      </c>
      <c r="E273" t="s">
        <v>80</v>
      </c>
      <c r="F273" t="s">
        <v>11</v>
      </c>
      <c r="G273" s="17">
        <v>0</v>
      </c>
      <c r="H273">
        <v>0</v>
      </c>
      <c r="I273">
        <v>0</v>
      </c>
      <c r="J273">
        <v>0</v>
      </c>
      <c r="K273">
        <v>0</v>
      </c>
      <c r="Q273" s="17">
        <v>0</v>
      </c>
      <c r="R273">
        <v>0</v>
      </c>
      <c r="S273">
        <v>0</v>
      </c>
      <c r="T273">
        <v>0</v>
      </c>
      <c r="U273">
        <v>0</v>
      </c>
    </row>
    <row r="274" spans="1:27" x14ac:dyDescent="0.25">
      <c r="A274" t="s">
        <v>6</v>
      </c>
      <c r="B274" t="s">
        <v>7</v>
      </c>
      <c r="C274" t="s">
        <v>84</v>
      </c>
      <c r="D274" t="s">
        <v>9</v>
      </c>
      <c r="E274" t="s">
        <v>10</v>
      </c>
      <c r="F274" t="s">
        <v>11</v>
      </c>
      <c r="G274" s="17">
        <v>1</v>
      </c>
      <c r="H274">
        <v>0.97299999999999998</v>
      </c>
      <c r="I274">
        <v>0.97299999999999998</v>
      </c>
      <c r="J274">
        <v>0.97299999999999998</v>
      </c>
      <c r="K274">
        <v>0.97299999999999998</v>
      </c>
      <c r="Q274" s="17">
        <v>1</v>
      </c>
      <c r="R274">
        <v>0.97299999999999998</v>
      </c>
      <c r="S274">
        <v>0.97299999999999998</v>
      </c>
      <c r="T274">
        <v>0.97299999999999998</v>
      </c>
      <c r="U274">
        <v>0.97299999999999998</v>
      </c>
    </row>
    <row r="275" spans="1:27" x14ac:dyDescent="0.25">
      <c r="A275" t="s">
        <v>6</v>
      </c>
      <c r="B275" t="s">
        <v>7</v>
      </c>
      <c r="C275" t="s">
        <v>84</v>
      </c>
      <c r="D275" t="s">
        <v>9</v>
      </c>
      <c r="E275" t="s">
        <v>12</v>
      </c>
      <c r="F275" t="s">
        <v>13</v>
      </c>
      <c r="G275" s="17">
        <v>1</v>
      </c>
      <c r="H275">
        <v>0.99750000000000005</v>
      </c>
      <c r="I275">
        <v>0.99750000000000005</v>
      </c>
      <c r="J275">
        <v>0.99750000000000005</v>
      </c>
      <c r="K275">
        <v>0.99750000000000005</v>
      </c>
      <c r="Q275" s="17">
        <v>1</v>
      </c>
      <c r="R275">
        <v>0.99750000000000005</v>
      </c>
      <c r="S275">
        <v>0.99750000000000005</v>
      </c>
      <c r="T275">
        <v>0.99750000000000005</v>
      </c>
      <c r="U275">
        <v>0.99750000000000005</v>
      </c>
    </row>
    <row r="276" spans="1:27" x14ac:dyDescent="0.25">
      <c r="A276" t="s">
        <v>6</v>
      </c>
      <c r="B276" t="s">
        <v>7</v>
      </c>
      <c r="C276" t="s">
        <v>84</v>
      </c>
      <c r="D276" t="s">
        <v>9</v>
      </c>
      <c r="E276" t="s">
        <v>14</v>
      </c>
      <c r="F276" t="s">
        <v>11</v>
      </c>
      <c r="G276" s="17">
        <v>1</v>
      </c>
      <c r="H276">
        <v>0.93500000000000005</v>
      </c>
      <c r="I276">
        <v>0.93500000000000005</v>
      </c>
      <c r="J276">
        <v>0.93500000000000005</v>
      </c>
      <c r="K276">
        <v>0.93500000000000005</v>
      </c>
      <c r="Q276" s="17">
        <v>1</v>
      </c>
      <c r="R276">
        <v>0.93500000000000005</v>
      </c>
      <c r="S276">
        <v>0.93500000000000005</v>
      </c>
      <c r="T276">
        <v>0.93500000000000005</v>
      </c>
      <c r="U276">
        <v>0.93500000000000005</v>
      </c>
    </row>
    <row r="277" spans="1:27" x14ac:dyDescent="0.25">
      <c r="A277" t="s">
        <v>6</v>
      </c>
      <c r="B277" t="s">
        <v>7</v>
      </c>
      <c r="C277" t="s">
        <v>84</v>
      </c>
      <c r="D277" t="s">
        <v>9</v>
      </c>
      <c r="E277" t="s">
        <v>15</v>
      </c>
      <c r="F277" t="s">
        <v>16</v>
      </c>
      <c r="G277" s="17">
        <v>50</v>
      </c>
      <c r="H277">
        <v>58</v>
      </c>
      <c r="I277">
        <v>62</v>
      </c>
      <c r="J277">
        <v>64</v>
      </c>
      <c r="K277">
        <v>65</v>
      </c>
      <c r="Q277" s="17">
        <v>50</v>
      </c>
      <c r="R277">
        <v>58</v>
      </c>
      <c r="S277">
        <v>62</v>
      </c>
      <c r="T277">
        <v>64</v>
      </c>
      <c r="U277">
        <v>65</v>
      </c>
    </row>
    <row r="278" spans="1:27" x14ac:dyDescent="0.25">
      <c r="A278" t="s">
        <v>6</v>
      </c>
      <c r="B278" t="s">
        <v>7</v>
      </c>
      <c r="C278" t="s">
        <v>84</v>
      </c>
      <c r="D278" t="s">
        <v>9</v>
      </c>
      <c r="E278" t="s">
        <v>17</v>
      </c>
      <c r="F278" t="s">
        <v>11</v>
      </c>
      <c r="G278" s="17">
        <v>1</v>
      </c>
      <c r="H278">
        <v>1</v>
      </c>
      <c r="I278">
        <v>1</v>
      </c>
      <c r="J278">
        <v>1</v>
      </c>
      <c r="K278">
        <v>1</v>
      </c>
      <c r="Q278" s="17">
        <v>1</v>
      </c>
      <c r="R278">
        <v>1</v>
      </c>
      <c r="S278">
        <v>1</v>
      </c>
      <c r="T278">
        <v>1</v>
      </c>
      <c r="U278">
        <v>1</v>
      </c>
    </row>
    <row r="279" spans="1:27" x14ac:dyDescent="0.25">
      <c r="A279" t="s">
        <v>6</v>
      </c>
      <c r="B279" t="s">
        <v>7</v>
      </c>
      <c r="C279" t="s">
        <v>84</v>
      </c>
      <c r="D279" t="s">
        <v>9</v>
      </c>
      <c r="E279" t="s">
        <v>18</v>
      </c>
      <c r="F279" t="s">
        <v>11</v>
      </c>
      <c r="G279" s="17">
        <v>1</v>
      </c>
      <c r="H279">
        <v>1</v>
      </c>
      <c r="I279">
        <v>1</v>
      </c>
      <c r="J279">
        <v>1</v>
      </c>
      <c r="K279">
        <v>1</v>
      </c>
      <c r="Q279" s="17">
        <v>1</v>
      </c>
      <c r="R279">
        <v>1</v>
      </c>
      <c r="S279">
        <v>1</v>
      </c>
      <c r="T279">
        <v>1</v>
      </c>
      <c r="U279">
        <v>1</v>
      </c>
    </row>
    <row r="280" spans="1:27" x14ac:dyDescent="0.25">
      <c r="A280" t="s">
        <v>6</v>
      </c>
      <c r="B280" t="s">
        <v>7</v>
      </c>
      <c r="C280" t="s">
        <v>84</v>
      </c>
      <c r="D280" t="s">
        <v>9</v>
      </c>
      <c r="E280" t="s">
        <v>19</v>
      </c>
      <c r="F280" t="s">
        <v>11</v>
      </c>
      <c r="G280" s="17">
        <v>2.0359066430000001</v>
      </c>
      <c r="H280">
        <v>2.9029774129999999</v>
      </c>
      <c r="I280">
        <v>6.9082969429999999</v>
      </c>
      <c r="J280">
        <v>31.97050243</v>
      </c>
      <c r="K280">
        <v>61.083306319999998</v>
      </c>
      <c r="Q280" s="17">
        <v>2.0359066430000001</v>
      </c>
      <c r="R280">
        <v>2.9029774129999999</v>
      </c>
      <c r="S280">
        <v>6.9082969429999999</v>
      </c>
      <c r="T280">
        <v>31.97050243</v>
      </c>
      <c r="U280">
        <v>61.083306319999998</v>
      </c>
    </row>
    <row r="281" spans="1:27" x14ac:dyDescent="0.25">
      <c r="A281" t="s">
        <v>6</v>
      </c>
      <c r="B281" t="s">
        <v>7</v>
      </c>
      <c r="C281" t="s">
        <v>84</v>
      </c>
      <c r="D281" t="s">
        <v>9</v>
      </c>
      <c r="E281" t="s">
        <v>20</v>
      </c>
      <c r="F281" t="s">
        <v>11</v>
      </c>
      <c r="G281" s="17">
        <v>58.735906640000003</v>
      </c>
      <c r="H281">
        <v>78.302977409999997</v>
      </c>
      <c r="I281">
        <v>74.708296939999997</v>
      </c>
      <c r="J281">
        <v>49.870502430000002</v>
      </c>
      <c r="K281">
        <v>95.283306319999994</v>
      </c>
      <c r="Q281" s="17">
        <v>58.735906640000003</v>
      </c>
      <c r="R281">
        <v>78.302977409999997</v>
      </c>
      <c r="S281">
        <v>74.708296939999997</v>
      </c>
      <c r="T281">
        <v>49.870502430000002</v>
      </c>
      <c r="U281">
        <v>95.283306319999994</v>
      </c>
    </row>
    <row r="282" spans="1:27" x14ac:dyDescent="0.25">
      <c r="A282" t="s">
        <v>6</v>
      </c>
      <c r="B282" t="s">
        <v>7</v>
      </c>
      <c r="C282" t="s">
        <v>84</v>
      </c>
      <c r="D282" t="s">
        <v>9</v>
      </c>
      <c r="E282" t="s">
        <v>21</v>
      </c>
      <c r="F282" t="s">
        <v>11</v>
      </c>
      <c r="G282" s="17">
        <v>532.9</v>
      </c>
      <c r="H282">
        <v>619.15</v>
      </c>
      <c r="I282">
        <v>705.4</v>
      </c>
      <c r="J282">
        <v>791.2</v>
      </c>
      <c r="K282">
        <v>809.1</v>
      </c>
      <c r="Q282" s="17">
        <f>SUM(Q283:Q296)</f>
        <v>532.9</v>
      </c>
      <c r="R282">
        <f t="shared" ref="R282:U282" si="12">SUM(R283:R296)</f>
        <v>619.15</v>
      </c>
      <c r="S282">
        <f t="shared" si="12"/>
        <v>705.40000000000009</v>
      </c>
      <c r="T282">
        <f t="shared" si="12"/>
        <v>791.2</v>
      </c>
      <c r="U282">
        <f t="shared" si="12"/>
        <v>809.1</v>
      </c>
    </row>
    <row r="283" spans="1:27" x14ac:dyDescent="0.25">
      <c r="A283" t="s">
        <v>6</v>
      </c>
      <c r="B283" t="s">
        <v>7</v>
      </c>
      <c r="C283" t="s">
        <v>84</v>
      </c>
      <c r="D283" t="s">
        <v>9</v>
      </c>
      <c r="E283" t="s">
        <v>22</v>
      </c>
      <c r="F283" t="s">
        <v>11</v>
      </c>
      <c r="G283" s="17">
        <v>1.42364899488835</v>
      </c>
      <c r="H283">
        <v>0.69882519271904997</v>
      </c>
      <c r="I283">
        <v>0</v>
      </c>
      <c r="J283">
        <v>0</v>
      </c>
      <c r="K283">
        <v>0</v>
      </c>
      <c r="L283" s="17">
        <f>Q283*(Q$282-Q$281)/Q$282</f>
        <v>1.4236489948883468</v>
      </c>
      <c r="M283">
        <f t="shared" ref="M283:P296" si="13">R283*(R$282-R$281)/R$282</f>
        <v>0.6988251927190503</v>
      </c>
      <c r="N283">
        <f t="shared" si="13"/>
        <v>0</v>
      </c>
      <c r="O283">
        <f t="shared" si="13"/>
        <v>0</v>
      </c>
      <c r="P283">
        <f t="shared" si="13"/>
        <v>0</v>
      </c>
      <c r="Q283" s="17">
        <v>1.6</v>
      </c>
      <c r="R283">
        <v>0.8</v>
      </c>
      <c r="S283">
        <v>0</v>
      </c>
      <c r="T283">
        <v>0</v>
      </c>
      <c r="U283">
        <v>0</v>
      </c>
    </row>
    <row r="284" spans="1:27" x14ac:dyDescent="0.25">
      <c r="A284" t="s">
        <v>6</v>
      </c>
      <c r="B284" t="s">
        <v>7</v>
      </c>
      <c r="C284" t="s">
        <v>84</v>
      </c>
      <c r="D284" t="s">
        <v>9</v>
      </c>
      <c r="E284" t="s">
        <v>23</v>
      </c>
      <c r="F284" t="s">
        <v>11</v>
      </c>
      <c r="G284" s="17">
        <v>2.046495430152</v>
      </c>
      <c r="H284">
        <v>1.00456121453363</v>
      </c>
      <c r="I284">
        <v>0</v>
      </c>
      <c r="J284">
        <v>0</v>
      </c>
      <c r="K284">
        <v>0</v>
      </c>
      <c r="L284" s="17">
        <f t="shared" ref="L284:L296" si="14">Q284*(Q$282-Q$281)/Q$282</f>
        <v>2.0464954301519982</v>
      </c>
      <c r="M284">
        <f t="shared" si="13"/>
        <v>1.0045612145336347</v>
      </c>
      <c r="N284">
        <f t="shared" si="13"/>
        <v>0</v>
      </c>
      <c r="O284">
        <f t="shared" si="13"/>
        <v>0</v>
      </c>
      <c r="P284">
        <f t="shared" si="13"/>
        <v>0</v>
      </c>
      <c r="Q284" s="17">
        <v>2.2999999999999998</v>
      </c>
      <c r="R284">
        <v>1.1499999999999999</v>
      </c>
      <c r="S284">
        <v>0</v>
      </c>
      <c r="T284">
        <v>0</v>
      </c>
      <c r="U284">
        <v>0</v>
      </c>
    </row>
    <row r="285" spans="1:27" x14ac:dyDescent="0.25">
      <c r="A285" t="s">
        <v>6</v>
      </c>
      <c r="B285" t="s">
        <v>7</v>
      </c>
      <c r="C285" t="s">
        <v>84</v>
      </c>
      <c r="D285" t="s">
        <v>9</v>
      </c>
      <c r="E285" t="s">
        <v>24</v>
      </c>
      <c r="F285" t="s">
        <v>11</v>
      </c>
      <c r="G285" s="17">
        <v>34.345532001681399</v>
      </c>
      <c r="H285">
        <v>18.780927054324501</v>
      </c>
      <c r="I285">
        <v>3.9339998489707999</v>
      </c>
      <c r="J285">
        <v>0.374787410298281</v>
      </c>
      <c r="K285">
        <v>0</v>
      </c>
      <c r="L285" s="17">
        <f t="shared" si="14"/>
        <v>34.34553200168137</v>
      </c>
      <c r="M285">
        <f t="shared" si="13"/>
        <v>18.780927054324476</v>
      </c>
      <c r="N285">
        <f t="shared" si="13"/>
        <v>3.9339998489707972</v>
      </c>
      <c r="O285">
        <f t="shared" si="13"/>
        <v>0.37478741029828111</v>
      </c>
      <c r="P285">
        <f t="shared" si="13"/>
        <v>0</v>
      </c>
      <c r="Q285" s="17">
        <v>38.6</v>
      </c>
      <c r="R285">
        <v>21.5</v>
      </c>
      <c r="S285">
        <v>4.4000000000000004</v>
      </c>
      <c r="T285">
        <v>0.4</v>
      </c>
      <c r="U285">
        <v>0</v>
      </c>
    </row>
    <row r="286" spans="1:27" x14ac:dyDescent="0.25">
      <c r="A286" t="s">
        <v>6</v>
      </c>
      <c r="B286" t="s">
        <v>7</v>
      </c>
      <c r="C286" t="s">
        <v>84</v>
      </c>
      <c r="D286" t="s">
        <v>9</v>
      </c>
      <c r="E286" t="s">
        <v>25</v>
      </c>
      <c r="F286" t="s">
        <v>11</v>
      </c>
      <c r="G286" s="17">
        <v>1.9575173679714799</v>
      </c>
      <c r="H286">
        <v>1.74706298179763</v>
      </c>
      <c r="I286">
        <v>1.6093635745789601</v>
      </c>
      <c r="J286">
        <v>1.6865433463422601</v>
      </c>
      <c r="K286">
        <v>1.5880237901668499</v>
      </c>
      <c r="L286" s="17">
        <f t="shared" si="14"/>
        <v>1.957517367971477</v>
      </c>
      <c r="M286">
        <f t="shared" si="13"/>
        <v>1.7470629817976255</v>
      </c>
      <c r="N286">
        <f t="shared" si="13"/>
        <v>1.6093635745789623</v>
      </c>
      <c r="O286">
        <f t="shared" si="13"/>
        <v>1.686543346342265</v>
      </c>
      <c r="P286">
        <f t="shared" si="13"/>
        <v>1.5880237901668524</v>
      </c>
      <c r="Q286" s="17">
        <v>2.2000000000000002</v>
      </c>
      <c r="R286">
        <v>2</v>
      </c>
      <c r="S286">
        <v>1.8</v>
      </c>
      <c r="T286">
        <v>1.8</v>
      </c>
      <c r="U286">
        <v>1.8</v>
      </c>
      <c r="W286" s="15">
        <v>2019</v>
      </c>
      <c r="X286" s="15">
        <v>2030</v>
      </c>
      <c r="Y286" s="15">
        <v>2040</v>
      </c>
      <c r="Z286" s="15">
        <v>2050</v>
      </c>
      <c r="AA286" s="15">
        <v>2060</v>
      </c>
    </row>
    <row r="287" spans="1:27" ht="15" x14ac:dyDescent="0.35">
      <c r="A287" t="s">
        <v>6</v>
      </c>
      <c r="B287" t="s">
        <v>7</v>
      </c>
      <c r="C287" t="s">
        <v>84</v>
      </c>
      <c r="D287" t="s">
        <v>9</v>
      </c>
      <c r="E287" t="s">
        <v>26</v>
      </c>
      <c r="F287" t="s">
        <v>11</v>
      </c>
      <c r="G287" s="17">
        <v>7.6877045723970703</v>
      </c>
      <c r="H287">
        <v>8.1622782509585097</v>
      </c>
      <c r="I287">
        <v>8.9838251096496702</v>
      </c>
      <c r="J287">
        <v>9.3996682502808895</v>
      </c>
      <c r="K287">
        <v>8.8505859238632496</v>
      </c>
      <c r="L287" s="17">
        <f t="shared" si="14"/>
        <v>7.6877045723970729</v>
      </c>
      <c r="M287">
        <f t="shared" si="13"/>
        <v>8.1622782509585079</v>
      </c>
      <c r="N287">
        <f t="shared" si="13"/>
        <v>8.9838251096496737</v>
      </c>
      <c r="O287">
        <f t="shared" si="13"/>
        <v>9.3996682502808895</v>
      </c>
      <c r="P287">
        <f t="shared" si="13"/>
        <v>8.8505859238632549</v>
      </c>
      <c r="Q287" s="17">
        <f>(W287-W288)*($V1)</f>
        <v>8.64</v>
      </c>
      <c r="R287">
        <f>AVERAGE(Q287,S287)</f>
        <v>9.3440000000000012</v>
      </c>
      <c r="S287">
        <f>(Y287-Y288)*($V1)</f>
        <v>10.048</v>
      </c>
      <c r="T287">
        <f>(Z287-Z288)*($V1)</f>
        <v>10.032</v>
      </c>
      <c r="U287">
        <f>(AA287-AA288)*($V1)</f>
        <v>10.032</v>
      </c>
      <c r="V287" s="25" t="s">
        <v>109</v>
      </c>
      <c r="W287">
        <v>59.5</v>
      </c>
      <c r="Y287">
        <v>74.599999999999994</v>
      </c>
      <c r="Z287">
        <v>77.8</v>
      </c>
      <c r="AA287">
        <v>78.7</v>
      </c>
    </row>
    <row r="288" spans="1:27" ht="15" x14ac:dyDescent="0.35">
      <c r="A288" t="s">
        <v>6</v>
      </c>
      <c r="B288" t="s">
        <v>7</v>
      </c>
      <c r="C288" t="s">
        <v>84</v>
      </c>
      <c r="D288" t="s">
        <v>9</v>
      </c>
      <c r="E288" t="s">
        <v>27</v>
      </c>
      <c r="F288" t="s">
        <v>11</v>
      </c>
      <c r="G288" s="17">
        <v>40.360449005084597</v>
      </c>
      <c r="H288">
        <v>42.851960817532202</v>
      </c>
      <c r="I288">
        <v>47.165081825660799</v>
      </c>
      <c r="J288">
        <v>49.348258313974704</v>
      </c>
      <c r="K288">
        <v>46.4655761002821</v>
      </c>
      <c r="L288" s="17">
        <f t="shared" si="14"/>
        <v>40.360449005084632</v>
      </c>
      <c r="M288">
        <f t="shared" si="13"/>
        <v>42.851960817532159</v>
      </c>
      <c r="N288">
        <f t="shared" si="13"/>
        <v>47.165081825660785</v>
      </c>
      <c r="O288">
        <f t="shared" si="13"/>
        <v>49.348258313974668</v>
      </c>
      <c r="P288">
        <f t="shared" si="13"/>
        <v>46.4655761002821</v>
      </c>
      <c r="Q288" s="17">
        <f>(W287-W288)*(1-$V1)</f>
        <v>45.36</v>
      </c>
      <c r="R288">
        <f>AVERAGE(Q288,S288)</f>
        <v>49.055999999999997</v>
      </c>
      <c r="S288">
        <f>(Y287-Y288)*(1-$V1)</f>
        <v>52.751999999999995</v>
      </c>
      <c r="T288">
        <f>(Z287-Z288)*(1-$V1)</f>
        <v>52.667999999999992</v>
      </c>
      <c r="U288">
        <f>(AA287-AA288)*(1-$V1)</f>
        <v>52.667999999999999</v>
      </c>
      <c r="V288" s="25" t="s">
        <v>108</v>
      </c>
      <c r="W288">
        <v>5.5</v>
      </c>
      <c r="Y288">
        <v>11.8</v>
      </c>
      <c r="Z288">
        <v>15.1</v>
      </c>
      <c r="AA288">
        <v>16</v>
      </c>
    </row>
    <row r="289" spans="1:21" x14ac:dyDescent="0.25">
      <c r="A289" t="s">
        <v>6</v>
      </c>
      <c r="B289" t="s">
        <v>7</v>
      </c>
      <c r="C289" t="s">
        <v>84</v>
      </c>
      <c r="D289" t="s">
        <v>9</v>
      </c>
      <c r="E289" t="s">
        <v>28</v>
      </c>
      <c r="F289" t="s">
        <v>11</v>
      </c>
      <c r="G289" s="17">
        <v>0</v>
      </c>
      <c r="H289">
        <v>18.780927054324501</v>
      </c>
      <c r="I289">
        <v>38.445907614941902</v>
      </c>
      <c r="J289">
        <v>83.483895643942105</v>
      </c>
      <c r="K289">
        <v>111.77923011896701</v>
      </c>
      <c r="L289" s="17">
        <f t="shared" si="14"/>
        <v>0</v>
      </c>
      <c r="M289">
        <f t="shared" si="13"/>
        <v>18.780927054324476</v>
      </c>
      <c r="N289">
        <f t="shared" si="13"/>
        <v>38.445907614941881</v>
      </c>
      <c r="O289">
        <f t="shared" si="13"/>
        <v>83.48389564394212</v>
      </c>
      <c r="P289">
        <f t="shared" si="13"/>
        <v>111.77923011896677</v>
      </c>
      <c r="Q289" s="17">
        <v>0</v>
      </c>
      <c r="R289">
        <v>21.5</v>
      </c>
      <c r="S289">
        <v>43</v>
      </c>
      <c r="T289">
        <v>89.1</v>
      </c>
      <c r="U289">
        <v>126.7</v>
      </c>
    </row>
    <row r="290" spans="1:21" x14ac:dyDescent="0.25">
      <c r="A290" t="s">
        <v>6</v>
      </c>
      <c r="B290" t="s">
        <v>7</v>
      </c>
      <c r="C290" t="s">
        <v>84</v>
      </c>
      <c r="D290" t="s">
        <v>9</v>
      </c>
      <c r="E290" t="s">
        <v>29</v>
      </c>
      <c r="F290" t="s">
        <v>11</v>
      </c>
      <c r="G290" s="17">
        <v>337.22685566417698</v>
      </c>
      <c r="H290">
        <v>275.46815565494097</v>
      </c>
      <c r="I290">
        <v>225.04267317862499</v>
      </c>
      <c r="J290">
        <v>86.107407516030094</v>
      </c>
      <c r="K290">
        <v>8.9988014776121599</v>
      </c>
      <c r="L290" s="17">
        <f t="shared" si="14"/>
        <v>337.22685566417715</v>
      </c>
      <c r="M290">
        <f t="shared" si="13"/>
        <v>275.46815565494063</v>
      </c>
      <c r="N290">
        <f t="shared" si="13"/>
        <v>225.04267317862491</v>
      </c>
      <c r="O290">
        <f t="shared" si="13"/>
        <v>86.107407516030079</v>
      </c>
      <c r="P290">
        <f t="shared" si="13"/>
        <v>8.9988014776121616</v>
      </c>
      <c r="Q290" s="17">
        <v>379</v>
      </c>
      <c r="R290">
        <v>315.35000000000002</v>
      </c>
      <c r="S290">
        <v>251.7</v>
      </c>
      <c r="T290">
        <v>91.9</v>
      </c>
      <c r="U290">
        <v>10.199999999999999</v>
      </c>
    </row>
    <row r="291" spans="1:21" x14ac:dyDescent="0.25">
      <c r="A291" t="s">
        <v>6</v>
      </c>
      <c r="B291" t="s">
        <v>7</v>
      </c>
      <c r="C291" t="s">
        <v>84</v>
      </c>
      <c r="D291" t="s">
        <v>9</v>
      </c>
      <c r="E291" t="s">
        <v>30</v>
      </c>
      <c r="F291" t="s">
        <v>11</v>
      </c>
      <c r="G291" s="17">
        <v>0</v>
      </c>
      <c r="H291">
        <v>0</v>
      </c>
      <c r="I291">
        <v>0</v>
      </c>
      <c r="J291">
        <v>0</v>
      </c>
      <c r="K291">
        <v>0</v>
      </c>
      <c r="L291" s="17">
        <f t="shared" si="14"/>
        <v>0</v>
      </c>
      <c r="M291">
        <f t="shared" si="13"/>
        <v>0</v>
      </c>
      <c r="N291">
        <f t="shared" si="13"/>
        <v>0</v>
      </c>
      <c r="O291">
        <f t="shared" si="13"/>
        <v>0</v>
      </c>
      <c r="P291">
        <f t="shared" si="13"/>
        <v>0</v>
      </c>
      <c r="Q291" s="17">
        <v>0</v>
      </c>
      <c r="R291">
        <v>0</v>
      </c>
      <c r="S291">
        <v>0</v>
      </c>
      <c r="T291">
        <v>0</v>
      </c>
      <c r="U291">
        <v>0</v>
      </c>
    </row>
    <row r="292" spans="1:21" x14ac:dyDescent="0.25">
      <c r="A292" t="s">
        <v>6</v>
      </c>
      <c r="B292" t="s">
        <v>7</v>
      </c>
      <c r="C292" t="s">
        <v>84</v>
      </c>
      <c r="D292" t="s">
        <v>9</v>
      </c>
      <c r="E292" t="s">
        <v>31</v>
      </c>
      <c r="F292" t="s">
        <v>11</v>
      </c>
      <c r="G292" s="17">
        <v>8.6308720315106005</v>
      </c>
      <c r="H292">
        <v>8.5169320362634195</v>
      </c>
      <c r="I292">
        <v>8.7620905727076792</v>
      </c>
      <c r="J292">
        <v>9.1822915523078894</v>
      </c>
      <c r="K292">
        <v>8.6459073020195305</v>
      </c>
      <c r="L292" s="17">
        <f t="shared" si="14"/>
        <v>8.6308720315106005</v>
      </c>
      <c r="M292">
        <f t="shared" si="13"/>
        <v>8.5169320362634249</v>
      </c>
      <c r="N292">
        <f t="shared" si="13"/>
        <v>8.7620905727076845</v>
      </c>
      <c r="O292">
        <f t="shared" si="13"/>
        <v>9.1822915523078876</v>
      </c>
      <c r="P292">
        <f t="shared" si="13"/>
        <v>8.6459073020195287</v>
      </c>
      <c r="Q292" s="17">
        <v>9.6999999999999993</v>
      </c>
      <c r="R292">
        <v>9.75</v>
      </c>
      <c r="S292">
        <v>9.8000000000000007</v>
      </c>
      <c r="T292">
        <v>9.8000000000000007</v>
      </c>
      <c r="U292">
        <v>9.8000000000000007</v>
      </c>
    </row>
    <row r="293" spans="1:21" x14ac:dyDescent="0.25">
      <c r="A293" t="s">
        <v>6</v>
      </c>
      <c r="B293" t="s">
        <v>7</v>
      </c>
      <c r="C293" t="s">
        <v>84</v>
      </c>
      <c r="D293" t="s">
        <v>9</v>
      </c>
      <c r="E293" t="s">
        <v>32</v>
      </c>
      <c r="F293" t="s">
        <v>11</v>
      </c>
      <c r="G293" s="17">
        <v>10.321455212940499</v>
      </c>
      <c r="H293">
        <v>53.765863264821903</v>
      </c>
      <c r="I293">
        <v>99.691132536419104</v>
      </c>
      <c r="J293">
        <v>166.21821646728799</v>
      </c>
      <c r="K293">
        <v>176.44708779631699</v>
      </c>
      <c r="L293" s="17">
        <f t="shared" si="14"/>
        <v>10.321455212940515</v>
      </c>
      <c r="M293">
        <f t="shared" si="13"/>
        <v>53.765863264821931</v>
      </c>
      <c r="N293">
        <f t="shared" si="13"/>
        <v>99.691132536419062</v>
      </c>
      <c r="O293">
        <f t="shared" si="13"/>
        <v>166.21821646728768</v>
      </c>
      <c r="P293">
        <f t="shared" si="13"/>
        <v>176.44708779631691</v>
      </c>
      <c r="Q293" s="17">
        <v>11.6</v>
      </c>
      <c r="R293">
        <v>61.55</v>
      </c>
      <c r="S293">
        <v>111.5</v>
      </c>
      <c r="T293">
        <v>177.4</v>
      </c>
      <c r="U293">
        <v>200</v>
      </c>
    </row>
    <row r="294" spans="1:21" x14ac:dyDescent="0.25">
      <c r="A294" t="s">
        <v>6</v>
      </c>
      <c r="B294" t="s">
        <v>7</v>
      </c>
      <c r="C294" t="s">
        <v>84</v>
      </c>
      <c r="D294" t="s">
        <v>9</v>
      </c>
      <c r="E294" t="s">
        <v>33</v>
      </c>
      <c r="F294" t="s">
        <v>11</v>
      </c>
      <c r="G294" s="17">
        <v>0</v>
      </c>
      <c r="H294">
        <v>0</v>
      </c>
      <c r="I294">
        <v>0</v>
      </c>
      <c r="J294">
        <v>0</v>
      </c>
      <c r="K294">
        <v>0</v>
      </c>
      <c r="L294" s="17">
        <f t="shared" si="14"/>
        <v>0</v>
      </c>
      <c r="M294">
        <f t="shared" si="13"/>
        <v>0</v>
      </c>
      <c r="N294">
        <f t="shared" si="13"/>
        <v>0</v>
      </c>
      <c r="O294">
        <f t="shared" si="13"/>
        <v>0</v>
      </c>
      <c r="P294">
        <f t="shared" si="13"/>
        <v>0</v>
      </c>
      <c r="Q294" s="17">
        <v>0</v>
      </c>
      <c r="R294">
        <v>0</v>
      </c>
      <c r="S294">
        <v>0</v>
      </c>
      <c r="T294">
        <v>0</v>
      </c>
      <c r="U294">
        <v>0</v>
      </c>
    </row>
    <row r="295" spans="1:21" x14ac:dyDescent="0.25">
      <c r="A295" t="s">
        <v>6</v>
      </c>
      <c r="B295" t="s">
        <v>7</v>
      </c>
      <c r="C295" t="s">
        <v>84</v>
      </c>
      <c r="D295" t="s">
        <v>9</v>
      </c>
      <c r="E295" t="s">
        <v>34</v>
      </c>
      <c r="F295" t="s">
        <v>11</v>
      </c>
      <c r="G295" s="17">
        <v>0</v>
      </c>
      <c r="H295">
        <v>51.188945366670403</v>
      </c>
      <c r="I295">
        <v>104.787450522586</v>
      </c>
      <c r="J295">
        <v>204.25913861256299</v>
      </c>
      <c r="K295">
        <v>212.17762307507101</v>
      </c>
      <c r="L295" s="17">
        <f t="shared" si="14"/>
        <v>0</v>
      </c>
      <c r="M295">
        <f t="shared" si="13"/>
        <v>51.188945366670431</v>
      </c>
      <c r="N295">
        <f t="shared" si="13"/>
        <v>104.78745052258577</v>
      </c>
      <c r="O295">
        <f t="shared" si="13"/>
        <v>204.25913861256319</v>
      </c>
      <c r="P295">
        <f t="shared" si="13"/>
        <v>212.17762307507107</v>
      </c>
      <c r="Q295" s="17">
        <v>0</v>
      </c>
      <c r="R295">
        <v>58.6</v>
      </c>
      <c r="S295">
        <v>117.2</v>
      </c>
      <c r="T295">
        <v>218</v>
      </c>
      <c r="U295">
        <v>240.5</v>
      </c>
    </row>
    <row r="296" spans="1:21" x14ac:dyDescent="0.25">
      <c r="A296" t="s">
        <v>6</v>
      </c>
      <c r="B296" t="s">
        <v>7</v>
      </c>
      <c r="C296" t="s">
        <v>84</v>
      </c>
      <c r="D296" t="s">
        <v>9</v>
      </c>
      <c r="E296" t="s">
        <v>35</v>
      </c>
      <c r="F296" t="s">
        <v>11</v>
      </c>
      <c r="G296" s="17">
        <v>30.163563079196798</v>
      </c>
      <c r="H296">
        <v>59.880583701113601</v>
      </c>
      <c r="I296">
        <v>92.270178275860502</v>
      </c>
      <c r="J296">
        <v>131.26929045697301</v>
      </c>
      <c r="K296">
        <v>138.863858095701</v>
      </c>
      <c r="L296" s="17">
        <f t="shared" si="14"/>
        <v>30.163563079196845</v>
      </c>
      <c r="M296">
        <f t="shared" si="13"/>
        <v>59.880583701113615</v>
      </c>
      <c r="N296">
        <f t="shared" si="13"/>
        <v>92.270178275860516</v>
      </c>
      <c r="O296">
        <f t="shared" si="13"/>
        <v>131.26929045697295</v>
      </c>
      <c r="P296">
        <f t="shared" si="13"/>
        <v>138.86385809570143</v>
      </c>
      <c r="Q296" s="17">
        <v>33.9</v>
      </c>
      <c r="R296">
        <v>68.55</v>
      </c>
      <c r="S296">
        <v>103.2</v>
      </c>
      <c r="T296">
        <v>140.1</v>
      </c>
      <c r="U296">
        <v>157.4</v>
      </c>
    </row>
    <row r="297" spans="1:21" x14ac:dyDescent="0.25">
      <c r="A297" t="s">
        <v>6</v>
      </c>
      <c r="B297" t="s">
        <v>7</v>
      </c>
      <c r="C297" t="s">
        <v>84</v>
      </c>
      <c r="D297" t="s">
        <v>9</v>
      </c>
      <c r="E297" t="s">
        <v>36</v>
      </c>
      <c r="F297" t="s">
        <v>11</v>
      </c>
      <c r="G297" s="17">
        <v>5.5</v>
      </c>
      <c r="H297">
        <v>8.65</v>
      </c>
      <c r="I297">
        <v>11.8</v>
      </c>
      <c r="J297">
        <v>15.1</v>
      </c>
      <c r="K297">
        <v>16</v>
      </c>
      <c r="Q297" s="17">
        <v>5.5</v>
      </c>
      <c r="R297">
        <v>8.65</v>
      </c>
      <c r="S297">
        <v>11.8</v>
      </c>
      <c r="T297">
        <v>15.1</v>
      </c>
      <c r="U297">
        <v>16</v>
      </c>
    </row>
    <row r="298" spans="1:21" x14ac:dyDescent="0.25">
      <c r="A298" t="s">
        <v>6</v>
      </c>
      <c r="B298" t="s">
        <v>7</v>
      </c>
      <c r="C298" t="s">
        <v>84</v>
      </c>
      <c r="D298" t="s">
        <v>9</v>
      </c>
      <c r="E298" t="s">
        <v>37</v>
      </c>
      <c r="F298" t="s">
        <v>11</v>
      </c>
      <c r="G298" s="17">
        <v>0</v>
      </c>
      <c r="H298">
        <v>0</v>
      </c>
      <c r="I298">
        <v>0</v>
      </c>
      <c r="J298">
        <v>5.7</v>
      </c>
      <c r="K298">
        <v>5.9</v>
      </c>
      <c r="Q298" s="17">
        <v>0</v>
      </c>
      <c r="R298">
        <v>0</v>
      </c>
      <c r="S298">
        <v>0</v>
      </c>
      <c r="T298">
        <v>5.7</v>
      </c>
      <c r="U298">
        <v>5.9</v>
      </c>
    </row>
    <row r="299" spans="1:21" x14ac:dyDescent="0.25">
      <c r="A299" t="s">
        <v>6</v>
      </c>
      <c r="B299" t="s">
        <v>7</v>
      </c>
      <c r="C299" t="s">
        <v>84</v>
      </c>
      <c r="D299" t="s">
        <v>9</v>
      </c>
      <c r="E299" t="s">
        <v>38</v>
      </c>
      <c r="F299" t="s">
        <v>16</v>
      </c>
      <c r="G299" s="17">
        <v>0.1</v>
      </c>
      <c r="H299">
        <v>12</v>
      </c>
      <c r="I299">
        <v>54</v>
      </c>
      <c r="J299">
        <v>100</v>
      </c>
      <c r="K299">
        <v>100</v>
      </c>
      <c r="Q299" s="17">
        <v>0.1</v>
      </c>
      <c r="R299">
        <v>12</v>
      </c>
      <c r="S299">
        <v>54</v>
      </c>
      <c r="T299">
        <v>100</v>
      </c>
      <c r="U299">
        <v>100</v>
      </c>
    </row>
    <row r="300" spans="1:21" x14ac:dyDescent="0.25">
      <c r="A300" t="s">
        <v>6</v>
      </c>
      <c r="B300" t="s">
        <v>7</v>
      </c>
      <c r="C300" t="s">
        <v>84</v>
      </c>
      <c r="D300" t="s">
        <v>9</v>
      </c>
      <c r="E300" t="s">
        <v>39</v>
      </c>
      <c r="F300" t="s">
        <v>16</v>
      </c>
      <c r="G300" s="17">
        <v>56.9</v>
      </c>
      <c r="H300">
        <v>50.2</v>
      </c>
      <c r="I300">
        <v>26.2</v>
      </c>
      <c r="J300">
        <v>0</v>
      </c>
      <c r="K300">
        <v>0</v>
      </c>
      <c r="Q300" s="17">
        <v>56.9</v>
      </c>
      <c r="R300">
        <v>50.2</v>
      </c>
      <c r="S300">
        <v>26.2</v>
      </c>
      <c r="T300">
        <v>0</v>
      </c>
      <c r="U300">
        <v>0</v>
      </c>
    </row>
    <row r="301" spans="1:21" x14ac:dyDescent="0.25">
      <c r="A301" t="s">
        <v>6</v>
      </c>
      <c r="B301" t="s">
        <v>7</v>
      </c>
      <c r="C301" t="s">
        <v>84</v>
      </c>
      <c r="D301" t="s">
        <v>9</v>
      </c>
      <c r="E301" t="s">
        <v>40</v>
      </c>
      <c r="F301" t="s">
        <v>16</v>
      </c>
      <c r="G301" s="17">
        <v>43</v>
      </c>
      <c r="H301">
        <v>37.799999999999997</v>
      </c>
      <c r="I301">
        <v>19.8</v>
      </c>
      <c r="J301">
        <v>0</v>
      </c>
      <c r="K301">
        <v>0</v>
      </c>
      <c r="Q301" s="17">
        <v>43</v>
      </c>
      <c r="R301">
        <v>37.799999999999997</v>
      </c>
      <c r="S301">
        <v>19.8</v>
      </c>
      <c r="T301">
        <v>0</v>
      </c>
      <c r="U301">
        <v>0</v>
      </c>
    </row>
    <row r="302" spans="1:21" x14ac:dyDescent="0.25">
      <c r="A302" t="s">
        <v>6</v>
      </c>
      <c r="B302" t="s">
        <v>7</v>
      </c>
      <c r="C302" t="s">
        <v>84</v>
      </c>
      <c r="D302" t="s">
        <v>9</v>
      </c>
      <c r="E302" t="s">
        <v>41</v>
      </c>
      <c r="F302" t="s">
        <v>16</v>
      </c>
      <c r="G302" s="17">
        <v>1</v>
      </c>
      <c r="H302">
        <v>1</v>
      </c>
      <c r="I302">
        <v>1</v>
      </c>
      <c r="J302">
        <v>1</v>
      </c>
      <c r="K302">
        <v>1</v>
      </c>
      <c r="Q302" s="17">
        <v>1</v>
      </c>
      <c r="R302">
        <v>1</v>
      </c>
      <c r="S302">
        <v>1</v>
      </c>
      <c r="T302">
        <v>1</v>
      </c>
      <c r="U302">
        <v>1</v>
      </c>
    </row>
    <row r="303" spans="1:21" x14ac:dyDescent="0.25">
      <c r="A303" t="s">
        <v>6</v>
      </c>
      <c r="B303" t="s">
        <v>7</v>
      </c>
      <c r="C303" t="s">
        <v>84</v>
      </c>
      <c r="D303" t="s">
        <v>9</v>
      </c>
      <c r="E303" t="s">
        <v>42</v>
      </c>
      <c r="F303" t="s">
        <v>16</v>
      </c>
      <c r="G303" s="17">
        <v>7</v>
      </c>
      <c r="H303">
        <v>12</v>
      </c>
      <c r="I303">
        <v>56</v>
      </c>
      <c r="J303">
        <v>100</v>
      </c>
      <c r="K303">
        <v>100</v>
      </c>
      <c r="Q303" s="17">
        <v>7</v>
      </c>
      <c r="R303">
        <v>12</v>
      </c>
      <c r="S303">
        <v>56</v>
      </c>
      <c r="T303">
        <v>100</v>
      </c>
      <c r="U303">
        <v>100</v>
      </c>
    </row>
    <row r="304" spans="1:21" x14ac:dyDescent="0.25">
      <c r="A304" t="s">
        <v>6</v>
      </c>
      <c r="B304" t="s">
        <v>7</v>
      </c>
      <c r="C304" t="s">
        <v>84</v>
      </c>
      <c r="D304" t="s">
        <v>9</v>
      </c>
      <c r="E304" t="s">
        <v>43</v>
      </c>
      <c r="F304" t="s">
        <v>16</v>
      </c>
      <c r="G304" s="17">
        <v>93</v>
      </c>
      <c r="H304">
        <v>88</v>
      </c>
      <c r="I304">
        <v>44</v>
      </c>
      <c r="J304">
        <v>0</v>
      </c>
      <c r="K304">
        <v>0</v>
      </c>
      <c r="Q304" s="17">
        <v>93</v>
      </c>
      <c r="R304">
        <v>88</v>
      </c>
      <c r="S304">
        <v>44</v>
      </c>
      <c r="T304">
        <v>0</v>
      </c>
      <c r="U304">
        <v>0</v>
      </c>
    </row>
    <row r="305" spans="1:27" x14ac:dyDescent="0.25">
      <c r="A305" t="s">
        <v>6</v>
      </c>
      <c r="B305" t="s">
        <v>7</v>
      </c>
      <c r="C305" t="s">
        <v>84</v>
      </c>
      <c r="D305" t="s">
        <v>9</v>
      </c>
      <c r="E305" t="s">
        <v>44</v>
      </c>
      <c r="F305" t="s">
        <v>16</v>
      </c>
      <c r="G305" s="17">
        <v>7</v>
      </c>
      <c r="H305">
        <v>12</v>
      </c>
      <c r="I305">
        <v>56</v>
      </c>
      <c r="J305">
        <v>100</v>
      </c>
      <c r="K305">
        <v>100</v>
      </c>
      <c r="Q305" s="17">
        <v>7</v>
      </c>
      <c r="R305">
        <v>12</v>
      </c>
      <c r="S305">
        <v>56</v>
      </c>
      <c r="T305">
        <v>100</v>
      </c>
      <c r="U305">
        <v>100</v>
      </c>
    </row>
    <row r="306" spans="1:27" x14ac:dyDescent="0.25">
      <c r="A306" t="s">
        <v>6</v>
      </c>
      <c r="B306" t="s">
        <v>7</v>
      </c>
      <c r="C306" t="s">
        <v>84</v>
      </c>
      <c r="D306" t="s">
        <v>9</v>
      </c>
      <c r="E306" t="s">
        <v>45</v>
      </c>
      <c r="F306" t="s">
        <v>16</v>
      </c>
      <c r="G306" s="17">
        <v>93</v>
      </c>
      <c r="H306">
        <v>88</v>
      </c>
      <c r="I306">
        <v>44</v>
      </c>
      <c r="J306">
        <v>0</v>
      </c>
      <c r="K306">
        <v>0</v>
      </c>
      <c r="Q306" s="17">
        <v>93</v>
      </c>
      <c r="R306">
        <v>88</v>
      </c>
      <c r="S306">
        <v>44</v>
      </c>
      <c r="T306">
        <v>0</v>
      </c>
      <c r="U306">
        <v>0</v>
      </c>
    </row>
    <row r="307" spans="1:27" x14ac:dyDescent="0.25">
      <c r="A307" t="s">
        <v>6</v>
      </c>
      <c r="B307" t="s">
        <v>7</v>
      </c>
      <c r="C307" t="s">
        <v>85</v>
      </c>
      <c r="D307" t="s">
        <v>9</v>
      </c>
      <c r="E307" t="s">
        <v>10</v>
      </c>
      <c r="F307" t="s">
        <v>11</v>
      </c>
      <c r="G307" s="17">
        <v>1</v>
      </c>
      <c r="H307">
        <v>0.97299999999999998</v>
      </c>
      <c r="I307">
        <v>0.97299999999999998</v>
      </c>
      <c r="J307">
        <v>0.97299999999999998</v>
      </c>
      <c r="K307">
        <v>0.97299999999999998</v>
      </c>
      <c r="Q307" s="17">
        <v>1</v>
      </c>
      <c r="R307">
        <v>0.97299999999999998</v>
      </c>
      <c r="S307">
        <v>0.97299999999999998</v>
      </c>
      <c r="T307">
        <v>0.97299999999999998</v>
      </c>
      <c r="U307">
        <v>0.97299999999999998</v>
      </c>
    </row>
    <row r="308" spans="1:27" x14ac:dyDescent="0.25">
      <c r="A308" t="s">
        <v>6</v>
      </c>
      <c r="B308" t="s">
        <v>7</v>
      </c>
      <c r="C308" t="s">
        <v>85</v>
      </c>
      <c r="D308" t="s">
        <v>9</v>
      </c>
      <c r="E308" t="s">
        <v>12</v>
      </c>
      <c r="F308" t="s">
        <v>13</v>
      </c>
      <c r="G308" s="17">
        <v>1</v>
      </c>
      <c r="H308">
        <v>0.99750000000000005</v>
      </c>
      <c r="I308">
        <v>0.99750000000000005</v>
      </c>
      <c r="J308">
        <v>0.99750000000000005</v>
      </c>
      <c r="K308">
        <v>0.99750000000000005</v>
      </c>
      <c r="Q308" s="17">
        <v>1</v>
      </c>
      <c r="R308">
        <v>0.99750000000000005</v>
      </c>
      <c r="S308">
        <v>0.99750000000000005</v>
      </c>
      <c r="T308">
        <v>0.99750000000000005</v>
      </c>
      <c r="U308">
        <v>0.99750000000000005</v>
      </c>
    </row>
    <row r="309" spans="1:27" x14ac:dyDescent="0.25">
      <c r="A309" t="s">
        <v>6</v>
      </c>
      <c r="B309" t="s">
        <v>7</v>
      </c>
      <c r="C309" t="s">
        <v>85</v>
      </c>
      <c r="D309" t="s">
        <v>9</v>
      </c>
      <c r="E309" t="s">
        <v>14</v>
      </c>
      <c r="F309" t="s">
        <v>11</v>
      </c>
      <c r="G309" s="17">
        <v>1</v>
      </c>
      <c r="H309">
        <v>0.93500000000000005</v>
      </c>
      <c r="I309">
        <v>0.93500000000000005</v>
      </c>
      <c r="J309">
        <v>0.93500000000000005</v>
      </c>
      <c r="K309">
        <v>0.93500000000000005</v>
      </c>
      <c r="Q309" s="17">
        <v>1</v>
      </c>
      <c r="R309">
        <v>0.93500000000000005</v>
      </c>
      <c r="S309">
        <v>0.93500000000000005</v>
      </c>
      <c r="T309">
        <v>0.93500000000000005</v>
      </c>
      <c r="U309">
        <v>0.93500000000000005</v>
      </c>
    </row>
    <row r="310" spans="1:27" x14ac:dyDescent="0.25">
      <c r="A310" t="s">
        <v>6</v>
      </c>
      <c r="B310" t="s">
        <v>7</v>
      </c>
      <c r="C310" t="s">
        <v>85</v>
      </c>
      <c r="D310" t="s">
        <v>9</v>
      </c>
      <c r="E310" t="s">
        <v>15</v>
      </c>
      <c r="F310" t="s">
        <v>16</v>
      </c>
      <c r="G310" s="17">
        <v>50</v>
      </c>
      <c r="H310">
        <v>58</v>
      </c>
      <c r="I310">
        <v>62</v>
      </c>
      <c r="J310">
        <v>64</v>
      </c>
      <c r="K310">
        <v>65</v>
      </c>
      <c r="Q310" s="17">
        <v>50</v>
      </c>
      <c r="R310">
        <v>58</v>
      </c>
      <c r="S310">
        <v>62</v>
      </c>
      <c r="T310">
        <v>64</v>
      </c>
      <c r="U310">
        <v>65</v>
      </c>
    </row>
    <row r="311" spans="1:27" x14ac:dyDescent="0.25">
      <c r="A311" t="s">
        <v>6</v>
      </c>
      <c r="B311" t="s">
        <v>7</v>
      </c>
      <c r="C311" t="s">
        <v>85</v>
      </c>
      <c r="D311" t="s">
        <v>9</v>
      </c>
      <c r="E311" t="s">
        <v>17</v>
      </c>
      <c r="F311" t="s">
        <v>11</v>
      </c>
      <c r="G311" s="17">
        <v>1</v>
      </c>
      <c r="H311">
        <v>1</v>
      </c>
      <c r="I311">
        <v>1</v>
      </c>
      <c r="J311">
        <v>1</v>
      </c>
      <c r="K311">
        <v>1</v>
      </c>
      <c r="Q311" s="17">
        <v>1</v>
      </c>
      <c r="R311">
        <v>1</v>
      </c>
      <c r="S311">
        <v>1</v>
      </c>
      <c r="T311">
        <v>1</v>
      </c>
      <c r="U311">
        <v>1</v>
      </c>
    </row>
    <row r="312" spans="1:27" x14ac:dyDescent="0.25">
      <c r="A312" t="s">
        <v>6</v>
      </c>
      <c r="B312" t="s">
        <v>7</v>
      </c>
      <c r="C312" t="s">
        <v>85</v>
      </c>
      <c r="D312" t="s">
        <v>9</v>
      </c>
      <c r="E312" t="s">
        <v>18</v>
      </c>
      <c r="F312" t="s">
        <v>11</v>
      </c>
      <c r="G312" s="17">
        <v>1</v>
      </c>
      <c r="H312">
        <v>1</v>
      </c>
      <c r="I312">
        <v>1</v>
      </c>
      <c r="J312">
        <v>1</v>
      </c>
      <c r="K312">
        <v>1</v>
      </c>
      <c r="Q312" s="17">
        <v>1</v>
      </c>
      <c r="R312">
        <v>1</v>
      </c>
      <c r="S312">
        <v>1</v>
      </c>
      <c r="T312">
        <v>1</v>
      </c>
      <c r="U312">
        <v>1</v>
      </c>
    </row>
    <row r="313" spans="1:27" x14ac:dyDescent="0.25">
      <c r="A313" t="s">
        <v>6</v>
      </c>
      <c r="B313" t="s">
        <v>7</v>
      </c>
      <c r="C313" t="s">
        <v>85</v>
      </c>
      <c r="D313" t="s">
        <v>9</v>
      </c>
      <c r="E313" t="s">
        <v>20</v>
      </c>
      <c r="F313" t="s">
        <v>11</v>
      </c>
      <c r="G313" s="17">
        <v>2.0359066430000001</v>
      </c>
      <c r="H313">
        <v>2.9029774129999999</v>
      </c>
      <c r="I313">
        <v>11.855846079999999</v>
      </c>
      <c r="J313">
        <v>24.315180720000001</v>
      </c>
      <c r="K313">
        <v>39.444626509999999</v>
      </c>
      <c r="Q313" s="17">
        <v>2.0359066430000001</v>
      </c>
      <c r="R313">
        <v>2.9029774129999999</v>
      </c>
      <c r="S313">
        <v>11.855846079999999</v>
      </c>
      <c r="T313">
        <v>24.315180720000001</v>
      </c>
      <c r="U313">
        <v>39.444626509999999</v>
      </c>
    </row>
    <row r="314" spans="1:27" x14ac:dyDescent="0.25">
      <c r="A314" t="s">
        <v>6</v>
      </c>
      <c r="B314" t="s">
        <v>7</v>
      </c>
      <c r="C314" t="s">
        <v>85</v>
      </c>
      <c r="D314" t="s">
        <v>9</v>
      </c>
      <c r="E314" t="s">
        <v>21</v>
      </c>
      <c r="F314" t="s">
        <v>11</v>
      </c>
      <c r="G314" s="17">
        <v>58.735906640000003</v>
      </c>
      <c r="H314">
        <v>78.302977409999997</v>
      </c>
      <c r="I314">
        <v>45.655846080000003</v>
      </c>
      <c r="J314">
        <v>42.315180720000001</v>
      </c>
      <c r="K314">
        <v>68.644626509999995</v>
      </c>
      <c r="Q314" s="17">
        <v>58.735906640000003</v>
      </c>
      <c r="R314">
        <v>78.302977409999997</v>
      </c>
      <c r="S314">
        <v>45.655846080000003</v>
      </c>
      <c r="T314">
        <v>42.315180720000001</v>
      </c>
      <c r="U314">
        <v>68.644626509999995</v>
      </c>
    </row>
    <row r="315" spans="1:27" x14ac:dyDescent="0.25">
      <c r="A315" t="s">
        <v>6</v>
      </c>
      <c r="B315" t="s">
        <v>7</v>
      </c>
      <c r="C315" t="s">
        <v>85</v>
      </c>
      <c r="D315" t="s">
        <v>9</v>
      </c>
      <c r="E315" t="s">
        <v>19</v>
      </c>
      <c r="F315" t="s">
        <v>11</v>
      </c>
      <c r="G315" s="17">
        <v>532.9</v>
      </c>
      <c r="H315">
        <v>605.5</v>
      </c>
      <c r="I315">
        <v>678.1</v>
      </c>
      <c r="J315">
        <v>781.4</v>
      </c>
      <c r="K315">
        <v>792.9</v>
      </c>
      <c r="Q315" s="17">
        <f>SUM(Q316:Q329)</f>
        <v>532.9</v>
      </c>
      <c r="R315">
        <f t="shared" ref="R315:U315" si="15">SUM(R316:R329)</f>
        <v>605.5</v>
      </c>
      <c r="S315">
        <f t="shared" si="15"/>
        <v>678.1</v>
      </c>
      <c r="T315">
        <f t="shared" si="15"/>
        <v>781.4</v>
      </c>
      <c r="U315">
        <f t="shared" si="15"/>
        <v>792.90000000000009</v>
      </c>
    </row>
    <row r="316" spans="1:27" x14ac:dyDescent="0.25">
      <c r="A316" t="s">
        <v>6</v>
      </c>
      <c r="B316" t="s">
        <v>7</v>
      </c>
      <c r="C316" t="s">
        <v>85</v>
      </c>
      <c r="D316" t="s">
        <v>9</v>
      </c>
      <c r="E316" t="s">
        <v>22</v>
      </c>
      <c r="F316" t="s">
        <v>11</v>
      </c>
      <c r="G316" s="17">
        <v>1.42364899488835</v>
      </c>
      <c r="H316">
        <v>0.69654437336416197</v>
      </c>
      <c r="I316">
        <v>0</v>
      </c>
      <c r="J316">
        <v>0</v>
      </c>
      <c r="K316">
        <v>0</v>
      </c>
      <c r="L316" s="17">
        <f>Q316*(Q$315-Q$314)/Q$315</f>
        <v>1.4236489948883468</v>
      </c>
      <c r="M316">
        <f t="shared" ref="M316:P329" si="16">R316*(R$315-R$314)/R$315</f>
        <v>0.69654437336416186</v>
      </c>
      <c r="N316">
        <f t="shared" si="16"/>
        <v>0</v>
      </c>
      <c r="O316">
        <f t="shared" si="16"/>
        <v>0</v>
      </c>
      <c r="P316">
        <f t="shared" si="16"/>
        <v>0</v>
      </c>
      <c r="Q316" s="17">
        <v>1.6</v>
      </c>
      <c r="R316">
        <v>0.8</v>
      </c>
      <c r="S316">
        <v>0</v>
      </c>
      <c r="T316">
        <v>0</v>
      </c>
      <c r="U316">
        <v>0</v>
      </c>
    </row>
    <row r="317" spans="1:27" x14ac:dyDescent="0.25">
      <c r="A317" t="s">
        <v>6</v>
      </c>
      <c r="B317" t="s">
        <v>7</v>
      </c>
      <c r="C317" t="s">
        <v>85</v>
      </c>
      <c r="D317" t="s">
        <v>9</v>
      </c>
      <c r="E317" t="s">
        <v>23</v>
      </c>
      <c r="F317" t="s">
        <v>11</v>
      </c>
      <c r="G317" s="17">
        <v>2.046495430152</v>
      </c>
      <c r="H317">
        <v>1.0012825367109801</v>
      </c>
      <c r="I317">
        <v>0</v>
      </c>
      <c r="J317">
        <v>0</v>
      </c>
      <c r="K317">
        <v>0</v>
      </c>
      <c r="L317" s="17">
        <f t="shared" ref="L317:L329" si="17">Q317*(Q$315-Q$314)/Q$315</f>
        <v>2.0464954301519982</v>
      </c>
      <c r="M317">
        <f t="shared" si="16"/>
        <v>1.0012825367109823</v>
      </c>
      <c r="N317">
        <f t="shared" si="16"/>
        <v>0</v>
      </c>
      <c r="O317">
        <f t="shared" si="16"/>
        <v>0</v>
      </c>
      <c r="P317">
        <f t="shared" si="16"/>
        <v>0</v>
      </c>
      <c r="Q317" s="17">
        <v>2.2999999999999998</v>
      </c>
      <c r="R317">
        <v>1.1499999999999999</v>
      </c>
      <c r="S317">
        <v>0</v>
      </c>
      <c r="T317">
        <v>0</v>
      </c>
      <c r="U317">
        <v>0</v>
      </c>
    </row>
    <row r="318" spans="1:27" x14ac:dyDescent="0.25">
      <c r="A318" t="s">
        <v>6</v>
      </c>
      <c r="B318" t="s">
        <v>7</v>
      </c>
      <c r="C318" t="s">
        <v>85</v>
      </c>
      <c r="D318" t="s">
        <v>9</v>
      </c>
      <c r="E318" t="s">
        <v>24</v>
      </c>
      <c r="F318" t="s">
        <v>11</v>
      </c>
      <c r="G318" s="17">
        <v>34.345532001681399</v>
      </c>
      <c r="H318">
        <v>18.850232104167599</v>
      </c>
      <c r="I318">
        <v>4.3835533452647102</v>
      </c>
      <c r="J318">
        <v>0.37833878642436702</v>
      </c>
      <c r="K318">
        <v>0</v>
      </c>
      <c r="L318" s="17">
        <f t="shared" si="17"/>
        <v>34.34553200168137</v>
      </c>
      <c r="M318">
        <f t="shared" si="16"/>
        <v>18.850232104167628</v>
      </c>
      <c r="N318">
        <f t="shared" si="16"/>
        <v>4.3835533452647102</v>
      </c>
      <c r="O318">
        <f t="shared" si="16"/>
        <v>0.37833878642436652</v>
      </c>
      <c r="P318">
        <f t="shared" si="16"/>
        <v>0</v>
      </c>
      <c r="Q318" s="17">
        <v>38.6</v>
      </c>
      <c r="R318">
        <v>21.65</v>
      </c>
      <c r="S318">
        <v>4.7</v>
      </c>
      <c r="T318">
        <v>0.4</v>
      </c>
      <c r="U318">
        <v>0</v>
      </c>
    </row>
    <row r="319" spans="1:27" x14ac:dyDescent="0.25">
      <c r="A319" t="s">
        <v>6</v>
      </c>
      <c r="B319" t="s">
        <v>7</v>
      </c>
      <c r="C319" t="s">
        <v>85</v>
      </c>
      <c r="D319" t="s">
        <v>9</v>
      </c>
      <c r="E319" t="s">
        <v>25</v>
      </c>
      <c r="F319" t="s">
        <v>11</v>
      </c>
      <c r="G319" s="17">
        <v>1.9575173679714799</v>
      </c>
      <c r="H319">
        <v>1.7413609334104001</v>
      </c>
      <c r="I319">
        <v>1.67880766414393</v>
      </c>
      <c r="J319">
        <v>1.7025245389096499</v>
      </c>
      <c r="K319">
        <v>1.6441665686492599</v>
      </c>
      <c r="L319" s="17">
        <f t="shared" si="17"/>
        <v>1.957517367971477</v>
      </c>
      <c r="M319">
        <f t="shared" si="16"/>
        <v>1.7413609334104045</v>
      </c>
      <c r="N319">
        <f t="shared" si="16"/>
        <v>1.6788076641439316</v>
      </c>
      <c r="O319">
        <f t="shared" si="16"/>
        <v>1.7025245389096491</v>
      </c>
      <c r="P319">
        <f t="shared" si="16"/>
        <v>1.6441665686492624</v>
      </c>
      <c r="Q319" s="17">
        <v>2.2000000000000002</v>
      </c>
      <c r="R319">
        <v>2</v>
      </c>
      <c r="S319">
        <v>1.8</v>
      </c>
      <c r="T319">
        <v>1.8</v>
      </c>
      <c r="U319">
        <v>1.8</v>
      </c>
      <c r="W319" s="15">
        <v>2019</v>
      </c>
      <c r="X319" s="15">
        <v>2030</v>
      </c>
      <c r="Y319" s="15">
        <v>2040</v>
      </c>
      <c r="Z319" s="15">
        <v>2050</v>
      </c>
      <c r="AA319" s="15">
        <v>2060</v>
      </c>
    </row>
    <row r="320" spans="1:27" ht="15" x14ac:dyDescent="0.35">
      <c r="A320" t="s">
        <v>6</v>
      </c>
      <c r="B320" t="s">
        <v>7</v>
      </c>
      <c r="C320" t="s">
        <v>85</v>
      </c>
      <c r="D320" t="s">
        <v>9</v>
      </c>
      <c r="E320" t="s">
        <v>26</v>
      </c>
      <c r="F320" t="s">
        <v>11</v>
      </c>
      <c r="G320" s="17">
        <v>7.6877045723970703</v>
      </c>
      <c r="H320">
        <v>8.13563828089341</v>
      </c>
      <c r="I320">
        <v>9.3714774496212296</v>
      </c>
      <c r="J320">
        <v>9.4887367635231108</v>
      </c>
      <c r="K320">
        <v>9.1634883426052198</v>
      </c>
      <c r="L320" s="17">
        <f t="shared" si="17"/>
        <v>7.6877045723970729</v>
      </c>
      <c r="M320">
        <f t="shared" si="16"/>
        <v>8.1356382808934118</v>
      </c>
      <c r="N320">
        <f t="shared" si="16"/>
        <v>9.371477449621235</v>
      </c>
      <c r="O320">
        <f t="shared" si="16"/>
        <v>9.4887367635231126</v>
      </c>
      <c r="P320">
        <f t="shared" si="16"/>
        <v>9.1634883426052216</v>
      </c>
      <c r="Q320" s="17">
        <f>(W320-W321)*($V1)</f>
        <v>8.64</v>
      </c>
      <c r="R320">
        <f>AVERAGE(Q320,S320)</f>
        <v>9.3440000000000012</v>
      </c>
      <c r="S320">
        <f>(Y320-Y321)*($V1)</f>
        <v>10.048</v>
      </c>
      <c r="T320">
        <f>(Z320-Z321)*($V1)</f>
        <v>10.032</v>
      </c>
      <c r="U320">
        <f>(AA320-AA321)*($V1)</f>
        <v>10.032</v>
      </c>
      <c r="V320" s="25" t="s">
        <v>109</v>
      </c>
      <c r="W320">
        <v>59.5</v>
      </c>
      <c r="Y320">
        <v>73</v>
      </c>
      <c r="Z320">
        <v>75.2</v>
      </c>
      <c r="AA320">
        <v>75.7</v>
      </c>
    </row>
    <row r="321" spans="1:27" ht="15" x14ac:dyDescent="0.35">
      <c r="A321" t="s">
        <v>6</v>
      </c>
      <c r="B321" t="s">
        <v>7</v>
      </c>
      <c r="C321" t="s">
        <v>85</v>
      </c>
      <c r="D321" t="s">
        <v>9</v>
      </c>
      <c r="E321" t="s">
        <v>27</v>
      </c>
      <c r="F321" t="s">
        <v>11</v>
      </c>
      <c r="G321" s="17">
        <v>40.360449005084597</v>
      </c>
      <c r="H321">
        <v>42.712100974690401</v>
      </c>
      <c r="I321">
        <v>49.200256610511502</v>
      </c>
      <c r="J321">
        <v>49.815868008496302</v>
      </c>
      <c r="K321">
        <v>48.108313798677401</v>
      </c>
      <c r="L321" s="17">
        <f t="shared" si="17"/>
        <v>40.360449005084632</v>
      </c>
      <c r="M321">
        <f t="shared" si="16"/>
        <v>42.712100974690401</v>
      </c>
      <c r="N321">
        <f t="shared" si="16"/>
        <v>49.200256610511481</v>
      </c>
      <c r="O321">
        <f t="shared" si="16"/>
        <v>49.815868008496331</v>
      </c>
      <c r="P321">
        <f t="shared" si="16"/>
        <v>48.108313798677415</v>
      </c>
      <c r="Q321" s="17">
        <f>(W320-W321)*(1-$V1)</f>
        <v>45.36</v>
      </c>
      <c r="R321">
        <f>AVERAGE(Q321,S321)</f>
        <v>49.055999999999997</v>
      </c>
      <c r="S321">
        <f>(Y320-Y321)*(1-$V1)</f>
        <v>52.751999999999995</v>
      </c>
      <c r="T321">
        <f>(Z320-Z321)*(1-$V1)</f>
        <v>52.667999999999999</v>
      </c>
      <c r="U321">
        <f>(AA320-AA321)*(1-$V1)</f>
        <v>52.667999999999999</v>
      </c>
      <c r="V321" s="25" t="s">
        <v>108</v>
      </c>
      <c r="W321">
        <v>5.5</v>
      </c>
      <c r="Y321">
        <v>10.199999999999999</v>
      </c>
      <c r="Z321">
        <v>12.5</v>
      </c>
      <c r="AA321">
        <v>13</v>
      </c>
    </row>
    <row r="322" spans="1:27" x14ac:dyDescent="0.25">
      <c r="A322" t="s">
        <v>6</v>
      </c>
      <c r="B322" t="s">
        <v>7</v>
      </c>
      <c r="C322" t="s">
        <v>85</v>
      </c>
      <c r="D322" t="s">
        <v>9</v>
      </c>
      <c r="E322" t="s">
        <v>28</v>
      </c>
      <c r="F322" t="s">
        <v>11</v>
      </c>
      <c r="G322" s="17">
        <v>0</v>
      </c>
      <c r="H322">
        <v>19.372640384190699</v>
      </c>
      <c r="I322">
        <v>41.503856141336101</v>
      </c>
      <c r="J322">
        <v>150.29508290708</v>
      </c>
      <c r="K322">
        <v>220.68369054759</v>
      </c>
      <c r="L322" s="17">
        <f t="shared" si="17"/>
        <v>0</v>
      </c>
      <c r="M322">
        <f t="shared" si="16"/>
        <v>19.372640384190749</v>
      </c>
      <c r="N322">
        <f t="shared" si="16"/>
        <v>41.50385614133608</v>
      </c>
      <c r="O322">
        <f t="shared" si="16"/>
        <v>150.29508290707957</v>
      </c>
      <c r="P322">
        <f t="shared" si="16"/>
        <v>220.68369054758989</v>
      </c>
      <c r="Q322" s="17">
        <v>0</v>
      </c>
      <c r="R322">
        <v>22.25</v>
      </c>
      <c r="S322">
        <v>44.5</v>
      </c>
      <c r="T322">
        <v>158.9</v>
      </c>
      <c r="U322">
        <v>241.6</v>
      </c>
    </row>
    <row r="323" spans="1:27" x14ac:dyDescent="0.25">
      <c r="A323" t="s">
        <v>6</v>
      </c>
      <c r="B323" t="s">
        <v>7</v>
      </c>
      <c r="C323" t="s">
        <v>85</v>
      </c>
      <c r="D323" t="s">
        <v>9</v>
      </c>
      <c r="E323" t="s">
        <v>29</v>
      </c>
      <c r="F323" t="s">
        <v>11</v>
      </c>
      <c r="G323" s="17">
        <v>337.22685566417698</v>
      </c>
      <c r="H323">
        <v>277.39879669227702</v>
      </c>
      <c r="I323">
        <v>240.81563271220199</v>
      </c>
      <c r="J323">
        <v>87.774598450452999</v>
      </c>
      <c r="K323">
        <v>9.6823142376012097</v>
      </c>
      <c r="L323" s="17">
        <f t="shared" si="17"/>
        <v>337.22685566417715</v>
      </c>
      <c r="M323">
        <f t="shared" si="16"/>
        <v>277.39879669227747</v>
      </c>
      <c r="N323">
        <f t="shared" si="16"/>
        <v>240.8156327122017</v>
      </c>
      <c r="O323">
        <f t="shared" si="16"/>
        <v>87.774598450453027</v>
      </c>
      <c r="P323">
        <f t="shared" si="16"/>
        <v>9.6823142376012097</v>
      </c>
      <c r="Q323" s="17">
        <v>379</v>
      </c>
      <c r="R323">
        <v>318.60000000000002</v>
      </c>
      <c r="S323">
        <v>258.2</v>
      </c>
      <c r="T323">
        <v>92.8</v>
      </c>
      <c r="U323">
        <v>10.6</v>
      </c>
    </row>
    <row r="324" spans="1:27" x14ac:dyDescent="0.25">
      <c r="A324" t="s">
        <v>6</v>
      </c>
      <c r="B324" t="s">
        <v>7</v>
      </c>
      <c r="C324" t="s">
        <v>85</v>
      </c>
      <c r="D324" t="s">
        <v>9</v>
      </c>
      <c r="E324" t="s">
        <v>30</v>
      </c>
      <c r="F324" t="s">
        <v>11</v>
      </c>
      <c r="G324" s="17">
        <v>0</v>
      </c>
      <c r="H324">
        <v>0</v>
      </c>
      <c r="I324">
        <v>0</v>
      </c>
      <c r="J324">
        <v>0</v>
      </c>
      <c r="K324">
        <v>0</v>
      </c>
      <c r="L324" s="17">
        <f t="shared" si="17"/>
        <v>0</v>
      </c>
      <c r="M324">
        <f t="shared" si="16"/>
        <v>0</v>
      </c>
      <c r="N324">
        <f t="shared" si="16"/>
        <v>0</v>
      </c>
      <c r="O324">
        <f t="shared" si="16"/>
        <v>0</v>
      </c>
      <c r="P324">
        <f t="shared" si="16"/>
        <v>0</v>
      </c>
      <c r="Q324" s="17">
        <v>0</v>
      </c>
      <c r="R324">
        <v>0</v>
      </c>
      <c r="S324">
        <v>0</v>
      </c>
      <c r="T324">
        <v>0</v>
      </c>
      <c r="U324">
        <v>0</v>
      </c>
    </row>
    <row r="325" spans="1:27" x14ac:dyDescent="0.25">
      <c r="A325" t="s">
        <v>6</v>
      </c>
      <c r="B325" t="s">
        <v>7</v>
      </c>
      <c r="C325" t="s">
        <v>85</v>
      </c>
      <c r="D325" t="s">
        <v>9</v>
      </c>
      <c r="E325" t="s">
        <v>31</v>
      </c>
      <c r="F325" t="s">
        <v>11</v>
      </c>
      <c r="G325" s="17">
        <v>8.6308720315106005</v>
      </c>
      <c r="H325">
        <v>8.4891345503757201</v>
      </c>
      <c r="I325">
        <v>9.14017506033918</v>
      </c>
      <c r="J325">
        <v>9.2693002673969804</v>
      </c>
      <c r="K325">
        <v>8.9515735404237606</v>
      </c>
      <c r="L325" s="17">
        <f t="shared" si="17"/>
        <v>8.6308720315106005</v>
      </c>
      <c r="M325">
        <f t="shared" si="16"/>
        <v>8.4891345503757218</v>
      </c>
      <c r="N325">
        <f t="shared" si="16"/>
        <v>9.1401750603391818</v>
      </c>
      <c r="O325">
        <f t="shared" si="16"/>
        <v>9.2693002673969804</v>
      </c>
      <c r="P325">
        <f t="shared" si="16"/>
        <v>8.9515735404237624</v>
      </c>
      <c r="Q325" s="17">
        <v>9.6999999999999993</v>
      </c>
      <c r="R325">
        <v>9.75</v>
      </c>
      <c r="S325">
        <v>9.8000000000000007</v>
      </c>
      <c r="T325">
        <v>9.8000000000000007</v>
      </c>
      <c r="U325">
        <v>9.8000000000000007</v>
      </c>
    </row>
    <row r="326" spans="1:27" x14ac:dyDescent="0.25">
      <c r="A326" t="s">
        <v>6</v>
      </c>
      <c r="B326" t="s">
        <v>7</v>
      </c>
      <c r="C326" t="s">
        <v>85</v>
      </c>
      <c r="D326" t="s">
        <v>9</v>
      </c>
      <c r="E326" t="s">
        <v>32</v>
      </c>
      <c r="F326" t="s">
        <v>11</v>
      </c>
      <c r="G326" s="17">
        <v>10.321455212940499</v>
      </c>
      <c r="H326">
        <v>46.5814049687283</v>
      </c>
      <c r="I326">
        <v>88.976806199628399</v>
      </c>
      <c r="J326">
        <v>134.02651509083199</v>
      </c>
      <c r="K326">
        <v>135.91776967500601</v>
      </c>
      <c r="L326" s="17">
        <f t="shared" si="17"/>
        <v>10.321455212940515</v>
      </c>
      <c r="M326">
        <f t="shared" si="16"/>
        <v>46.581404968728322</v>
      </c>
      <c r="N326">
        <f t="shared" si="16"/>
        <v>88.976806199628371</v>
      </c>
      <c r="O326">
        <f t="shared" si="16"/>
        <v>134.02651509083182</v>
      </c>
      <c r="P326">
        <f t="shared" si="16"/>
        <v>135.9177696750057</v>
      </c>
      <c r="Q326" s="17">
        <v>11.6</v>
      </c>
      <c r="R326">
        <v>53.5</v>
      </c>
      <c r="S326">
        <v>95.4</v>
      </c>
      <c r="T326">
        <v>141.69999999999999</v>
      </c>
      <c r="U326">
        <v>148.80000000000001</v>
      </c>
    </row>
    <row r="327" spans="1:27" x14ac:dyDescent="0.25">
      <c r="A327" t="s">
        <v>6</v>
      </c>
      <c r="B327" t="s">
        <v>7</v>
      </c>
      <c r="C327" t="s">
        <v>85</v>
      </c>
      <c r="D327" t="s">
        <v>9</v>
      </c>
      <c r="E327" t="s">
        <v>33</v>
      </c>
      <c r="F327" t="s">
        <v>11</v>
      </c>
      <c r="G327" s="17">
        <v>0</v>
      </c>
      <c r="H327">
        <v>0</v>
      </c>
      <c r="I327">
        <v>0</v>
      </c>
      <c r="J327">
        <v>0</v>
      </c>
      <c r="K327">
        <v>0</v>
      </c>
      <c r="L327" s="17">
        <f t="shared" si="17"/>
        <v>0</v>
      </c>
      <c r="M327">
        <f t="shared" si="16"/>
        <v>0</v>
      </c>
      <c r="N327">
        <f t="shared" si="16"/>
        <v>0</v>
      </c>
      <c r="O327">
        <f t="shared" si="16"/>
        <v>0</v>
      </c>
      <c r="P327">
        <f t="shared" si="16"/>
        <v>0</v>
      </c>
      <c r="Q327" s="17">
        <v>0</v>
      </c>
      <c r="R327">
        <v>0</v>
      </c>
      <c r="S327">
        <v>0</v>
      </c>
      <c r="T327">
        <v>0</v>
      </c>
      <c r="U327">
        <v>0</v>
      </c>
    </row>
    <row r="328" spans="1:27" x14ac:dyDescent="0.25">
      <c r="A328" t="s">
        <v>6</v>
      </c>
      <c r="B328" t="s">
        <v>7</v>
      </c>
      <c r="C328" t="s">
        <v>85</v>
      </c>
      <c r="D328" t="s">
        <v>9</v>
      </c>
      <c r="E328" t="s">
        <v>34</v>
      </c>
      <c r="F328" t="s">
        <v>11</v>
      </c>
      <c r="G328" s="17">
        <v>0</v>
      </c>
      <c r="H328">
        <v>45.623656455352602</v>
      </c>
      <c r="I328">
        <v>97.743912890157802</v>
      </c>
      <c r="J328">
        <v>182.926803236181</v>
      </c>
      <c r="K328">
        <v>176.656563542649</v>
      </c>
      <c r="L328" s="17">
        <f t="shared" si="17"/>
        <v>0</v>
      </c>
      <c r="M328">
        <f t="shared" si="16"/>
        <v>45.623656455352595</v>
      </c>
      <c r="N328">
        <f t="shared" si="16"/>
        <v>97.743912890157773</v>
      </c>
      <c r="O328">
        <f t="shared" si="16"/>
        <v>182.9268032361812</v>
      </c>
      <c r="P328">
        <f t="shared" si="16"/>
        <v>176.65656354264854</v>
      </c>
      <c r="Q328" s="17">
        <v>0</v>
      </c>
      <c r="R328">
        <v>52.4</v>
      </c>
      <c r="S328">
        <v>104.8</v>
      </c>
      <c r="T328">
        <v>193.4</v>
      </c>
      <c r="U328">
        <v>193.4</v>
      </c>
    </row>
    <row r="329" spans="1:27" x14ac:dyDescent="0.25">
      <c r="A329" t="s">
        <v>6</v>
      </c>
      <c r="B329" t="s">
        <v>7</v>
      </c>
      <c r="C329" t="s">
        <v>85</v>
      </c>
      <c r="D329" t="s">
        <v>9</v>
      </c>
      <c r="E329" t="s">
        <v>35</v>
      </c>
      <c r="F329" t="s">
        <v>11</v>
      </c>
      <c r="G329" s="17">
        <v>30.163563079196798</v>
      </c>
      <c r="H329">
        <v>56.594230335838098</v>
      </c>
      <c r="I329">
        <v>89.629675846795394</v>
      </c>
      <c r="J329">
        <v>113.407051230704</v>
      </c>
      <c r="K329">
        <v>113.447493236799</v>
      </c>
      <c r="L329" s="17">
        <f t="shared" si="17"/>
        <v>30.163563079196845</v>
      </c>
      <c r="M329">
        <f t="shared" si="16"/>
        <v>56.594230335838148</v>
      </c>
      <c r="N329">
        <f t="shared" si="16"/>
        <v>89.629675846795436</v>
      </c>
      <c r="O329">
        <f t="shared" si="16"/>
        <v>113.40705123070386</v>
      </c>
      <c r="P329">
        <f t="shared" si="16"/>
        <v>113.4474932367991</v>
      </c>
      <c r="Q329" s="17">
        <v>33.9</v>
      </c>
      <c r="R329">
        <v>65</v>
      </c>
      <c r="S329">
        <v>96.1</v>
      </c>
      <c r="T329">
        <v>119.9</v>
      </c>
      <c r="U329">
        <v>124.2</v>
      </c>
    </row>
    <row r="330" spans="1:27" x14ac:dyDescent="0.25">
      <c r="A330" t="s">
        <v>6</v>
      </c>
      <c r="B330" t="s">
        <v>7</v>
      </c>
      <c r="C330" t="s">
        <v>85</v>
      </c>
      <c r="D330" t="s">
        <v>9</v>
      </c>
      <c r="E330" t="s">
        <v>36</v>
      </c>
      <c r="F330" t="s">
        <v>11</v>
      </c>
      <c r="G330" s="17">
        <v>5.5</v>
      </c>
      <c r="H330">
        <v>8.0500000000000007</v>
      </c>
      <c r="I330">
        <v>10.6</v>
      </c>
      <c r="J330">
        <v>13.9</v>
      </c>
      <c r="K330">
        <v>14.6</v>
      </c>
      <c r="Q330" s="17">
        <v>5.5</v>
      </c>
      <c r="R330">
        <v>8.0500000000000007</v>
      </c>
      <c r="S330">
        <v>10.6</v>
      </c>
      <c r="T330">
        <v>13.9</v>
      </c>
      <c r="U330">
        <v>14.6</v>
      </c>
    </row>
    <row r="331" spans="1:27" x14ac:dyDescent="0.25">
      <c r="A331" t="s">
        <v>6</v>
      </c>
      <c r="B331" t="s">
        <v>7</v>
      </c>
      <c r="C331" t="s">
        <v>85</v>
      </c>
      <c r="D331" t="s">
        <v>9</v>
      </c>
      <c r="E331" t="s">
        <v>37</v>
      </c>
      <c r="F331" t="s">
        <v>11</v>
      </c>
      <c r="G331" s="17">
        <v>0</v>
      </c>
      <c r="H331">
        <v>0.3</v>
      </c>
      <c r="I331">
        <v>0.6</v>
      </c>
      <c r="J331">
        <v>1.7</v>
      </c>
      <c r="K331">
        <v>1.6</v>
      </c>
      <c r="Q331" s="17">
        <v>0</v>
      </c>
      <c r="R331">
        <v>0.3</v>
      </c>
      <c r="S331">
        <v>0.6</v>
      </c>
      <c r="T331">
        <v>1.7</v>
      </c>
      <c r="U331">
        <v>1.6</v>
      </c>
    </row>
    <row r="332" spans="1:27" x14ac:dyDescent="0.25">
      <c r="A332" t="s">
        <v>6</v>
      </c>
      <c r="B332" t="s">
        <v>7</v>
      </c>
      <c r="C332" t="s">
        <v>85</v>
      </c>
      <c r="D332" t="s">
        <v>9</v>
      </c>
      <c r="E332" t="s">
        <v>38</v>
      </c>
      <c r="F332" t="s">
        <v>16</v>
      </c>
      <c r="G332" s="17">
        <v>0.1</v>
      </c>
      <c r="H332">
        <v>12</v>
      </c>
      <c r="I332">
        <v>54</v>
      </c>
      <c r="J332">
        <v>100</v>
      </c>
      <c r="K332">
        <v>100</v>
      </c>
      <c r="Q332" s="17">
        <v>0.1</v>
      </c>
      <c r="R332">
        <v>12</v>
      </c>
      <c r="S332">
        <v>54</v>
      </c>
      <c r="T332">
        <v>100</v>
      </c>
      <c r="U332">
        <v>100</v>
      </c>
    </row>
    <row r="333" spans="1:27" x14ac:dyDescent="0.25">
      <c r="A333" t="s">
        <v>6</v>
      </c>
      <c r="B333" t="s">
        <v>7</v>
      </c>
      <c r="C333" t="s">
        <v>85</v>
      </c>
      <c r="D333" t="s">
        <v>9</v>
      </c>
      <c r="E333" t="s">
        <v>39</v>
      </c>
      <c r="F333" t="s">
        <v>16</v>
      </c>
      <c r="G333" s="17">
        <v>56.9</v>
      </c>
      <c r="H333">
        <v>50.2</v>
      </c>
      <c r="I333">
        <v>26.2</v>
      </c>
      <c r="J333">
        <v>0</v>
      </c>
      <c r="K333">
        <v>0</v>
      </c>
      <c r="Q333" s="17">
        <v>56.9</v>
      </c>
      <c r="R333">
        <v>50.2</v>
      </c>
      <c r="S333">
        <v>26.2</v>
      </c>
      <c r="T333">
        <v>0</v>
      </c>
      <c r="U333">
        <v>0</v>
      </c>
    </row>
    <row r="334" spans="1:27" x14ac:dyDescent="0.25">
      <c r="A334" t="s">
        <v>6</v>
      </c>
      <c r="B334" t="s">
        <v>7</v>
      </c>
      <c r="C334" t="s">
        <v>85</v>
      </c>
      <c r="D334" t="s">
        <v>9</v>
      </c>
      <c r="E334" t="s">
        <v>40</v>
      </c>
      <c r="F334" t="s">
        <v>16</v>
      </c>
      <c r="G334" s="17">
        <v>43</v>
      </c>
      <c r="H334">
        <v>37.799999999999997</v>
      </c>
      <c r="I334">
        <v>19.8</v>
      </c>
      <c r="J334">
        <v>0</v>
      </c>
      <c r="K334">
        <v>0</v>
      </c>
      <c r="Q334" s="17">
        <v>43</v>
      </c>
      <c r="R334">
        <v>37.799999999999997</v>
      </c>
      <c r="S334">
        <v>19.8</v>
      </c>
      <c r="T334">
        <v>0</v>
      </c>
      <c r="U334">
        <v>0</v>
      </c>
    </row>
    <row r="335" spans="1:27" x14ac:dyDescent="0.25">
      <c r="A335" t="s">
        <v>6</v>
      </c>
      <c r="B335" t="s">
        <v>7</v>
      </c>
      <c r="C335" t="s">
        <v>85</v>
      </c>
      <c r="D335" t="s">
        <v>9</v>
      </c>
      <c r="E335" t="s">
        <v>41</v>
      </c>
      <c r="F335" t="s">
        <v>16</v>
      </c>
      <c r="G335" s="17">
        <v>1</v>
      </c>
      <c r="H335">
        <v>1</v>
      </c>
      <c r="I335">
        <v>1</v>
      </c>
      <c r="J335">
        <v>1</v>
      </c>
      <c r="K335">
        <v>1</v>
      </c>
      <c r="Q335" s="17">
        <v>1</v>
      </c>
      <c r="R335">
        <v>1</v>
      </c>
      <c r="S335">
        <v>1</v>
      </c>
      <c r="T335">
        <v>1</v>
      </c>
      <c r="U335">
        <v>1</v>
      </c>
    </row>
    <row r="336" spans="1:27" x14ac:dyDescent="0.25">
      <c r="A336" t="s">
        <v>6</v>
      </c>
      <c r="B336" t="s">
        <v>7</v>
      </c>
      <c r="C336" t="s">
        <v>85</v>
      </c>
      <c r="D336" t="s">
        <v>9</v>
      </c>
      <c r="E336" t="s">
        <v>42</v>
      </c>
      <c r="F336" t="s">
        <v>16</v>
      </c>
      <c r="G336" s="17">
        <v>7</v>
      </c>
      <c r="H336">
        <v>12</v>
      </c>
      <c r="I336">
        <v>56</v>
      </c>
      <c r="J336">
        <v>100</v>
      </c>
      <c r="K336">
        <v>100</v>
      </c>
      <c r="Q336" s="17">
        <v>7</v>
      </c>
      <c r="R336">
        <v>12</v>
      </c>
      <c r="S336">
        <v>56</v>
      </c>
      <c r="T336">
        <v>100</v>
      </c>
      <c r="U336">
        <v>100</v>
      </c>
    </row>
    <row r="337" spans="1:27" x14ac:dyDescent="0.25">
      <c r="A337" t="s">
        <v>6</v>
      </c>
      <c r="B337" t="s">
        <v>7</v>
      </c>
      <c r="C337" t="s">
        <v>85</v>
      </c>
      <c r="D337" t="s">
        <v>9</v>
      </c>
      <c r="E337" t="s">
        <v>43</v>
      </c>
      <c r="F337" t="s">
        <v>16</v>
      </c>
      <c r="G337" s="17">
        <v>93</v>
      </c>
      <c r="H337">
        <v>88</v>
      </c>
      <c r="I337">
        <v>44</v>
      </c>
      <c r="J337">
        <v>0</v>
      </c>
      <c r="K337">
        <v>0</v>
      </c>
      <c r="Q337" s="17">
        <v>93</v>
      </c>
      <c r="R337">
        <v>88</v>
      </c>
      <c r="S337">
        <v>44</v>
      </c>
      <c r="T337">
        <v>0</v>
      </c>
      <c r="U337">
        <v>0</v>
      </c>
    </row>
    <row r="338" spans="1:27" x14ac:dyDescent="0.25">
      <c r="A338" t="s">
        <v>6</v>
      </c>
      <c r="B338" t="s">
        <v>7</v>
      </c>
      <c r="C338" t="s">
        <v>85</v>
      </c>
      <c r="D338" t="s">
        <v>9</v>
      </c>
      <c r="E338" t="s">
        <v>44</v>
      </c>
      <c r="F338" t="s">
        <v>16</v>
      </c>
      <c r="G338" s="17">
        <v>7</v>
      </c>
      <c r="H338">
        <v>12</v>
      </c>
      <c r="I338">
        <v>56</v>
      </c>
      <c r="J338">
        <v>100</v>
      </c>
      <c r="K338">
        <v>100</v>
      </c>
      <c r="Q338" s="17">
        <v>7</v>
      </c>
      <c r="R338">
        <v>12</v>
      </c>
      <c r="S338">
        <v>56</v>
      </c>
      <c r="T338">
        <v>100</v>
      </c>
      <c r="U338">
        <v>100</v>
      </c>
    </row>
    <row r="339" spans="1:27" x14ac:dyDescent="0.25">
      <c r="A339" t="s">
        <v>6</v>
      </c>
      <c r="B339" t="s">
        <v>7</v>
      </c>
      <c r="C339" t="s">
        <v>85</v>
      </c>
      <c r="D339" t="s">
        <v>9</v>
      </c>
      <c r="E339" t="s">
        <v>45</v>
      </c>
      <c r="F339" t="s">
        <v>16</v>
      </c>
      <c r="G339" s="17">
        <v>93</v>
      </c>
      <c r="H339">
        <v>88</v>
      </c>
      <c r="I339">
        <v>44</v>
      </c>
      <c r="J339">
        <v>0</v>
      </c>
      <c r="K339">
        <v>0</v>
      </c>
      <c r="Q339" s="17">
        <v>93</v>
      </c>
      <c r="R339">
        <v>88</v>
      </c>
      <c r="S339">
        <v>44</v>
      </c>
      <c r="T339">
        <v>0</v>
      </c>
      <c r="U339">
        <v>0</v>
      </c>
    </row>
    <row r="340" spans="1:27" x14ac:dyDescent="0.25">
      <c r="A340" t="s">
        <v>6</v>
      </c>
      <c r="B340" t="s">
        <v>7</v>
      </c>
      <c r="C340" t="s">
        <v>86</v>
      </c>
      <c r="D340" t="s">
        <v>9</v>
      </c>
      <c r="E340" t="s">
        <v>10</v>
      </c>
      <c r="F340" t="s">
        <v>11</v>
      </c>
      <c r="G340" s="17">
        <v>1</v>
      </c>
      <c r="H340">
        <v>0.97299999999999998</v>
      </c>
      <c r="I340">
        <v>0.97299999999999998</v>
      </c>
      <c r="J340">
        <v>0.97299999999999998</v>
      </c>
      <c r="K340">
        <v>0.97299999999999998</v>
      </c>
      <c r="Q340" s="17">
        <v>1</v>
      </c>
      <c r="R340">
        <v>0.97299999999999998</v>
      </c>
      <c r="S340">
        <v>0.97299999999999998</v>
      </c>
      <c r="T340">
        <v>0.97299999999999998</v>
      </c>
      <c r="U340">
        <v>0.97299999999999998</v>
      </c>
    </row>
    <row r="341" spans="1:27" x14ac:dyDescent="0.25">
      <c r="A341" t="s">
        <v>6</v>
      </c>
      <c r="B341" t="s">
        <v>7</v>
      </c>
      <c r="C341" t="s">
        <v>86</v>
      </c>
      <c r="D341" t="s">
        <v>9</v>
      </c>
      <c r="E341" t="s">
        <v>12</v>
      </c>
      <c r="F341" t="s">
        <v>13</v>
      </c>
      <c r="G341" s="17">
        <v>1</v>
      </c>
      <c r="H341">
        <v>0.99750000000000005</v>
      </c>
      <c r="I341">
        <v>0.99750000000000005</v>
      </c>
      <c r="J341">
        <v>0.99750000000000005</v>
      </c>
      <c r="K341">
        <v>0.99750000000000005</v>
      </c>
      <c r="Q341" s="17">
        <v>1</v>
      </c>
      <c r="R341">
        <v>0.99750000000000005</v>
      </c>
      <c r="S341">
        <v>0.99750000000000005</v>
      </c>
      <c r="T341">
        <v>0.99750000000000005</v>
      </c>
      <c r="U341">
        <v>0.99750000000000005</v>
      </c>
    </row>
    <row r="342" spans="1:27" x14ac:dyDescent="0.25">
      <c r="A342" t="s">
        <v>6</v>
      </c>
      <c r="B342" t="s">
        <v>7</v>
      </c>
      <c r="C342" t="s">
        <v>86</v>
      </c>
      <c r="D342" t="s">
        <v>9</v>
      </c>
      <c r="E342" t="s">
        <v>14</v>
      </c>
      <c r="F342" t="s">
        <v>11</v>
      </c>
      <c r="G342" s="17">
        <v>1</v>
      </c>
      <c r="H342">
        <v>0.93500000000000005</v>
      </c>
      <c r="I342">
        <v>0.93500000000000005</v>
      </c>
      <c r="J342">
        <v>0.93500000000000005</v>
      </c>
      <c r="K342">
        <v>0.93500000000000005</v>
      </c>
      <c r="Q342" s="17">
        <v>1</v>
      </c>
      <c r="R342">
        <v>0.93500000000000005</v>
      </c>
      <c r="S342">
        <v>0.93500000000000005</v>
      </c>
      <c r="T342">
        <v>0.93500000000000005</v>
      </c>
      <c r="U342">
        <v>0.93500000000000005</v>
      </c>
    </row>
    <row r="343" spans="1:27" x14ac:dyDescent="0.25">
      <c r="A343" t="s">
        <v>6</v>
      </c>
      <c r="B343" t="s">
        <v>7</v>
      </c>
      <c r="C343" t="s">
        <v>86</v>
      </c>
      <c r="D343" t="s">
        <v>9</v>
      </c>
      <c r="E343" t="s">
        <v>15</v>
      </c>
      <c r="F343" t="s">
        <v>16</v>
      </c>
      <c r="G343" s="17">
        <v>50</v>
      </c>
      <c r="H343">
        <v>58</v>
      </c>
      <c r="I343">
        <v>62</v>
      </c>
      <c r="J343">
        <v>64</v>
      </c>
      <c r="K343">
        <v>65</v>
      </c>
      <c r="Q343" s="17">
        <v>50</v>
      </c>
      <c r="R343">
        <v>58</v>
      </c>
      <c r="S343">
        <v>62</v>
      </c>
      <c r="T343">
        <v>64</v>
      </c>
      <c r="U343">
        <v>65</v>
      </c>
    </row>
    <row r="344" spans="1:27" x14ac:dyDescent="0.25">
      <c r="A344" t="s">
        <v>6</v>
      </c>
      <c r="B344" t="s">
        <v>7</v>
      </c>
      <c r="C344" t="s">
        <v>86</v>
      </c>
      <c r="D344" t="s">
        <v>9</v>
      </c>
      <c r="E344" t="s">
        <v>17</v>
      </c>
      <c r="F344" t="s">
        <v>11</v>
      </c>
      <c r="G344" s="17">
        <v>1</v>
      </c>
      <c r="H344">
        <v>1</v>
      </c>
      <c r="I344">
        <v>1</v>
      </c>
      <c r="J344">
        <v>1</v>
      </c>
      <c r="K344">
        <v>1</v>
      </c>
      <c r="Q344" s="17">
        <v>1</v>
      </c>
      <c r="R344">
        <v>1</v>
      </c>
      <c r="S344">
        <v>1</v>
      </c>
      <c r="T344">
        <v>1</v>
      </c>
      <c r="U344">
        <v>1</v>
      </c>
    </row>
    <row r="345" spans="1:27" x14ac:dyDescent="0.25">
      <c r="A345" t="s">
        <v>6</v>
      </c>
      <c r="B345" t="s">
        <v>7</v>
      </c>
      <c r="C345" t="s">
        <v>86</v>
      </c>
      <c r="D345" t="s">
        <v>9</v>
      </c>
      <c r="E345" t="s">
        <v>18</v>
      </c>
      <c r="F345" t="s">
        <v>11</v>
      </c>
      <c r="G345" s="17">
        <v>1</v>
      </c>
      <c r="H345">
        <v>1</v>
      </c>
      <c r="I345">
        <v>1</v>
      </c>
      <c r="J345">
        <v>1</v>
      </c>
      <c r="K345">
        <v>1</v>
      </c>
      <c r="Q345" s="17">
        <v>1</v>
      </c>
      <c r="R345">
        <v>1</v>
      </c>
      <c r="S345">
        <v>1</v>
      </c>
      <c r="T345">
        <v>1</v>
      </c>
      <c r="U345">
        <v>1</v>
      </c>
    </row>
    <row r="346" spans="1:27" x14ac:dyDescent="0.25">
      <c r="A346" t="s">
        <v>6</v>
      </c>
      <c r="B346" t="s">
        <v>7</v>
      </c>
      <c r="C346" t="s">
        <v>86</v>
      </c>
      <c r="D346" t="s">
        <v>9</v>
      </c>
      <c r="E346" t="s">
        <v>19</v>
      </c>
      <c r="F346" t="s">
        <v>11</v>
      </c>
      <c r="G346" s="17">
        <v>2.0359066430000001</v>
      </c>
      <c r="H346">
        <v>2.591119097</v>
      </c>
      <c r="I346">
        <v>8.3312813919999993</v>
      </c>
      <c r="J346">
        <v>43.433471930000003</v>
      </c>
      <c r="K346">
        <v>101.5727651</v>
      </c>
      <c r="Q346" s="17">
        <v>2.0359066430000001</v>
      </c>
      <c r="R346">
        <v>2.591119097</v>
      </c>
      <c r="S346">
        <v>8.3312813919999993</v>
      </c>
      <c r="T346">
        <v>43.433471930000003</v>
      </c>
      <c r="U346">
        <v>101.5727651</v>
      </c>
    </row>
    <row r="347" spans="1:27" x14ac:dyDescent="0.25">
      <c r="A347" t="s">
        <v>6</v>
      </c>
      <c r="B347" t="s">
        <v>7</v>
      </c>
      <c r="C347" t="s">
        <v>86</v>
      </c>
      <c r="D347" t="s">
        <v>9</v>
      </c>
      <c r="E347" t="s">
        <v>20</v>
      </c>
      <c r="F347" t="s">
        <v>11</v>
      </c>
      <c r="G347" s="17">
        <v>58.735906640000003</v>
      </c>
      <c r="H347">
        <v>69.891119099999997</v>
      </c>
      <c r="I347">
        <v>90.031281390000004</v>
      </c>
      <c r="J347">
        <v>56.133471929999999</v>
      </c>
      <c r="K347">
        <v>131.27276509999999</v>
      </c>
      <c r="Q347" s="17">
        <v>58.735906640000003</v>
      </c>
      <c r="R347">
        <v>69.891119099999997</v>
      </c>
      <c r="S347">
        <v>90.031281390000004</v>
      </c>
      <c r="T347">
        <v>56.133471929999999</v>
      </c>
      <c r="U347">
        <v>131.27276509999999</v>
      </c>
    </row>
    <row r="348" spans="1:27" x14ac:dyDescent="0.25">
      <c r="A348" t="s">
        <v>6</v>
      </c>
      <c r="B348" t="s">
        <v>7</v>
      </c>
      <c r="C348" t="s">
        <v>86</v>
      </c>
      <c r="D348" t="s">
        <v>9</v>
      </c>
      <c r="E348" t="s">
        <v>21</v>
      </c>
      <c r="F348" t="s">
        <v>11</v>
      </c>
      <c r="G348" s="17">
        <v>532.9</v>
      </c>
      <c r="H348">
        <v>576.1</v>
      </c>
      <c r="I348">
        <v>670.5</v>
      </c>
      <c r="J348">
        <v>710.9</v>
      </c>
      <c r="K348">
        <v>732.1</v>
      </c>
      <c r="Q348" s="17">
        <f>SUM(Q349:Q362)</f>
        <v>532.9</v>
      </c>
      <c r="R348">
        <f t="shared" ref="R348:U348" si="18">SUM(R349:R362)</f>
        <v>576.1</v>
      </c>
      <c r="S348">
        <f t="shared" si="18"/>
        <v>670.5</v>
      </c>
      <c r="T348">
        <f t="shared" si="18"/>
        <v>710.89999999999986</v>
      </c>
      <c r="U348">
        <f t="shared" si="18"/>
        <v>732.09999999999991</v>
      </c>
    </row>
    <row r="349" spans="1:27" x14ac:dyDescent="0.25">
      <c r="A349" t="s">
        <v>6</v>
      </c>
      <c r="B349" t="s">
        <v>7</v>
      </c>
      <c r="C349" t="s">
        <v>86</v>
      </c>
      <c r="D349" t="s">
        <v>9</v>
      </c>
      <c r="E349" t="s">
        <v>22</v>
      </c>
      <c r="F349" t="s">
        <v>11</v>
      </c>
      <c r="G349" s="17">
        <v>1.42364899488835</v>
      </c>
      <c r="H349">
        <v>0</v>
      </c>
      <c r="I349">
        <v>0</v>
      </c>
      <c r="J349">
        <v>0</v>
      </c>
      <c r="K349">
        <v>0</v>
      </c>
      <c r="L349" s="17">
        <f>Q349*(Q$348-Q$347)/Q$348</f>
        <v>1.4236489948883468</v>
      </c>
      <c r="M349">
        <f t="shared" ref="M349:P362" si="19">R349*(R$348-R$347)/R$348</f>
        <v>0</v>
      </c>
      <c r="N349">
        <f t="shared" si="19"/>
        <v>0</v>
      </c>
      <c r="O349">
        <f t="shared" si="19"/>
        <v>0</v>
      </c>
      <c r="P349">
        <f t="shared" si="19"/>
        <v>0</v>
      </c>
      <c r="Q349" s="17">
        <v>1.6</v>
      </c>
      <c r="R349">
        <v>0</v>
      </c>
      <c r="S349">
        <v>0</v>
      </c>
      <c r="T349">
        <v>0</v>
      </c>
      <c r="U349">
        <v>0</v>
      </c>
    </row>
    <row r="350" spans="1:27" x14ac:dyDescent="0.25">
      <c r="A350" t="s">
        <v>6</v>
      </c>
      <c r="B350" t="s">
        <v>7</v>
      </c>
      <c r="C350" t="s">
        <v>86</v>
      </c>
      <c r="D350" t="s">
        <v>9</v>
      </c>
      <c r="E350" t="s">
        <v>23</v>
      </c>
      <c r="F350" t="s">
        <v>11</v>
      </c>
      <c r="G350" s="17">
        <v>2.046495430152</v>
      </c>
      <c r="H350">
        <v>8.7868231366082294E-2</v>
      </c>
      <c r="I350">
        <v>0</v>
      </c>
      <c r="J350">
        <v>0</v>
      </c>
      <c r="K350">
        <v>0</v>
      </c>
      <c r="L350" s="17">
        <f t="shared" ref="L350:L362" si="20">Q350*(Q$348-Q$347)/Q$348</f>
        <v>2.0464954301519982</v>
      </c>
      <c r="M350">
        <f t="shared" si="19"/>
        <v>8.7868231366082294E-2</v>
      </c>
      <c r="N350">
        <f t="shared" si="19"/>
        <v>0</v>
      </c>
      <c r="O350">
        <f t="shared" si="19"/>
        <v>0</v>
      </c>
      <c r="P350">
        <f t="shared" si="19"/>
        <v>0</v>
      </c>
      <c r="Q350" s="17">
        <v>2.2999999999999998</v>
      </c>
      <c r="R350">
        <v>0.1</v>
      </c>
      <c r="S350">
        <v>0</v>
      </c>
      <c r="T350">
        <v>0</v>
      </c>
      <c r="U350">
        <v>0</v>
      </c>
    </row>
    <row r="351" spans="1:27" x14ac:dyDescent="0.25">
      <c r="A351" t="s">
        <v>6</v>
      </c>
      <c r="B351" t="s">
        <v>7</v>
      </c>
      <c r="C351" t="s">
        <v>86</v>
      </c>
      <c r="D351" t="s">
        <v>9</v>
      </c>
      <c r="E351" t="s">
        <v>24</v>
      </c>
      <c r="F351" t="s">
        <v>11</v>
      </c>
      <c r="G351" s="17">
        <v>34.345532001681399</v>
      </c>
      <c r="H351">
        <v>25.657523558895999</v>
      </c>
      <c r="I351">
        <v>3.8091906963221498</v>
      </c>
      <c r="J351">
        <v>0.46051943175552101</v>
      </c>
      <c r="K351">
        <v>0</v>
      </c>
      <c r="L351" s="17">
        <f t="shared" si="20"/>
        <v>34.34553200168137</v>
      </c>
      <c r="M351">
        <f t="shared" si="19"/>
        <v>25.657523558896028</v>
      </c>
      <c r="N351">
        <f t="shared" si="19"/>
        <v>3.8091906963221476</v>
      </c>
      <c r="O351">
        <f t="shared" si="19"/>
        <v>0.46051943175552112</v>
      </c>
      <c r="P351">
        <f t="shared" si="19"/>
        <v>0</v>
      </c>
      <c r="Q351" s="17">
        <v>38.6</v>
      </c>
      <c r="R351">
        <v>29.2</v>
      </c>
      <c r="S351">
        <v>4.4000000000000004</v>
      </c>
      <c r="T351">
        <v>0.5</v>
      </c>
      <c r="U351">
        <v>0</v>
      </c>
    </row>
    <row r="352" spans="1:27" x14ac:dyDescent="0.25">
      <c r="A352" t="s">
        <v>6</v>
      </c>
      <c r="B352" t="s">
        <v>7</v>
      </c>
      <c r="C352" t="s">
        <v>86</v>
      </c>
      <c r="D352" t="s">
        <v>9</v>
      </c>
      <c r="E352" t="s">
        <v>25</v>
      </c>
      <c r="F352" t="s">
        <v>11</v>
      </c>
      <c r="G352" s="17">
        <v>1.9575173679714799</v>
      </c>
      <c r="H352">
        <v>1.9331010900538099</v>
      </c>
      <c r="I352">
        <v>1.5583052848590599</v>
      </c>
      <c r="J352">
        <v>1.65786995431988</v>
      </c>
      <c r="K352">
        <v>1.47724221120066</v>
      </c>
      <c r="L352" s="17">
        <f t="shared" si="20"/>
        <v>1.957517367971477</v>
      </c>
      <c r="M352">
        <f t="shared" si="19"/>
        <v>1.9331010900538101</v>
      </c>
      <c r="N352">
        <f t="shared" si="19"/>
        <v>1.5583052848590604</v>
      </c>
      <c r="O352">
        <f t="shared" si="19"/>
        <v>1.6578699543198763</v>
      </c>
      <c r="P352">
        <f t="shared" si="19"/>
        <v>1.4772422112006558</v>
      </c>
      <c r="Q352" s="17">
        <v>2.2000000000000002</v>
      </c>
      <c r="R352">
        <v>2.2000000000000002</v>
      </c>
      <c r="S352">
        <v>1.8</v>
      </c>
      <c r="T352">
        <v>1.8</v>
      </c>
      <c r="U352">
        <v>1.8</v>
      </c>
      <c r="W352" s="15">
        <v>2019</v>
      </c>
      <c r="X352" s="15">
        <v>2030</v>
      </c>
      <c r="Y352" s="15">
        <v>2040</v>
      </c>
      <c r="Z352" s="15">
        <v>2050</v>
      </c>
      <c r="AA352" s="15">
        <v>2060</v>
      </c>
    </row>
    <row r="353" spans="1:27" ht="15" x14ac:dyDescent="0.35">
      <c r="A353" t="s">
        <v>6</v>
      </c>
      <c r="B353" t="s">
        <v>7</v>
      </c>
      <c r="C353" t="s">
        <v>86</v>
      </c>
      <c r="D353" t="s">
        <v>9</v>
      </c>
      <c r="E353" t="s">
        <v>26</v>
      </c>
      <c r="F353" t="s">
        <v>11</v>
      </c>
      <c r="G353" s="17">
        <v>7.6877045723970703</v>
      </c>
      <c r="H353">
        <v>8.8289998876639508</v>
      </c>
      <c r="I353">
        <v>8.6988063901465793</v>
      </c>
      <c r="J353">
        <v>9.2545985005589504</v>
      </c>
      <c r="K353">
        <v>8.2462942989689907</v>
      </c>
      <c r="L353" s="17">
        <f t="shared" si="20"/>
        <v>7.6877045723970729</v>
      </c>
      <c r="M353">
        <f t="shared" si="19"/>
        <v>8.8289998876639473</v>
      </c>
      <c r="N353">
        <f t="shared" si="19"/>
        <v>8.6988063901465775</v>
      </c>
      <c r="O353">
        <f t="shared" si="19"/>
        <v>9.2545985005589522</v>
      </c>
      <c r="P353">
        <f t="shared" si="19"/>
        <v>8.2462942989689942</v>
      </c>
      <c r="Q353" s="17">
        <f>(W353-W354)*($V1)</f>
        <v>8.64</v>
      </c>
      <c r="R353">
        <f>(X353-X354)*($V1)</f>
        <v>10.048</v>
      </c>
      <c r="S353">
        <f>(Y353-Y354)*($V1)</f>
        <v>10.048</v>
      </c>
      <c r="T353">
        <f>(Z353-Z354)*($V1)</f>
        <v>10.048</v>
      </c>
      <c r="U353">
        <f>(AA353-AA354)*($V1)</f>
        <v>10.048</v>
      </c>
      <c r="V353" s="25" t="s">
        <v>109</v>
      </c>
      <c r="W353" s="17">
        <v>59.5</v>
      </c>
      <c r="X353">
        <v>65.599999999999994</v>
      </c>
      <c r="Y353">
        <v>76.099999999999994</v>
      </c>
      <c r="Z353">
        <v>79.8</v>
      </c>
      <c r="AA353">
        <v>79.8</v>
      </c>
    </row>
    <row r="354" spans="1:27" ht="15" x14ac:dyDescent="0.35">
      <c r="A354" t="s">
        <v>6</v>
      </c>
      <c r="B354" t="s">
        <v>7</v>
      </c>
      <c r="C354" t="s">
        <v>86</v>
      </c>
      <c r="D354" t="s">
        <v>9</v>
      </c>
      <c r="E354" t="s">
        <v>27</v>
      </c>
      <c r="F354" t="s">
        <v>11</v>
      </c>
      <c r="G354" s="17">
        <v>40.360449005084597</v>
      </c>
      <c r="H354">
        <v>46.3522494102357</v>
      </c>
      <c r="I354">
        <v>45.6687335482695</v>
      </c>
      <c r="J354">
        <v>48.586642127934503</v>
      </c>
      <c r="K354">
        <v>43.293045069587201</v>
      </c>
      <c r="L354" s="17">
        <f t="shared" si="20"/>
        <v>40.360449005084632</v>
      </c>
      <c r="M354">
        <f t="shared" si="19"/>
        <v>46.352249410235721</v>
      </c>
      <c r="N354">
        <f t="shared" si="19"/>
        <v>45.668733548269522</v>
      </c>
      <c r="O354">
        <f t="shared" si="19"/>
        <v>48.586642127934496</v>
      </c>
      <c r="P354">
        <f t="shared" si="19"/>
        <v>43.293045069587208</v>
      </c>
      <c r="Q354" s="17">
        <f>(W353-W354)*(1-$V1)</f>
        <v>45.36</v>
      </c>
      <c r="R354">
        <f>(X353-X354)*(1-$V1)</f>
        <v>52.751999999999995</v>
      </c>
      <c r="S354">
        <f>(Y353-Y354)*(1-$V1)</f>
        <v>52.751999999999995</v>
      </c>
      <c r="T354">
        <f>(Z353-Z354)*(1-$V1)</f>
        <v>52.751999999999995</v>
      </c>
      <c r="U354">
        <f>(AA353-AA354)*(1-$V1)</f>
        <v>52.751999999999995</v>
      </c>
      <c r="V354" s="25" t="s">
        <v>108</v>
      </c>
      <c r="W354" s="17">
        <v>5.5</v>
      </c>
      <c r="X354">
        <v>2.8</v>
      </c>
      <c r="Y354">
        <v>13.3</v>
      </c>
      <c r="Z354">
        <v>17</v>
      </c>
      <c r="AA354">
        <v>17</v>
      </c>
    </row>
    <row r="355" spans="1:27" x14ac:dyDescent="0.25">
      <c r="A355" t="s">
        <v>6</v>
      </c>
      <c r="B355" t="s">
        <v>7</v>
      </c>
      <c r="C355" t="s">
        <v>86</v>
      </c>
      <c r="D355" t="s">
        <v>9</v>
      </c>
      <c r="E355" t="s">
        <v>28</v>
      </c>
      <c r="F355" t="s">
        <v>11</v>
      </c>
      <c r="G355" s="17">
        <v>0</v>
      </c>
      <c r="H355">
        <v>0</v>
      </c>
      <c r="I355">
        <v>0</v>
      </c>
      <c r="J355">
        <v>0</v>
      </c>
      <c r="K355">
        <v>0</v>
      </c>
      <c r="L355" s="17">
        <f t="shared" si="20"/>
        <v>0</v>
      </c>
      <c r="M355">
        <f t="shared" si="19"/>
        <v>0</v>
      </c>
      <c r="N355">
        <f t="shared" si="19"/>
        <v>0</v>
      </c>
      <c r="O355">
        <f t="shared" si="19"/>
        <v>0</v>
      </c>
      <c r="P355">
        <f t="shared" si="19"/>
        <v>0</v>
      </c>
      <c r="Q355" s="17">
        <v>0</v>
      </c>
      <c r="R355">
        <v>0</v>
      </c>
      <c r="S355">
        <v>0</v>
      </c>
      <c r="T355">
        <v>0</v>
      </c>
      <c r="U355">
        <v>0</v>
      </c>
    </row>
    <row r="356" spans="1:27" x14ac:dyDescent="0.25">
      <c r="A356" t="s">
        <v>6</v>
      </c>
      <c r="B356" t="s">
        <v>7</v>
      </c>
      <c r="C356" t="s">
        <v>86</v>
      </c>
      <c r="D356" t="s">
        <v>9</v>
      </c>
      <c r="E356" t="s">
        <v>29</v>
      </c>
      <c r="F356" t="s">
        <v>11</v>
      </c>
      <c r="G356" s="17">
        <v>337.22685566417698</v>
      </c>
      <c r="H356">
        <v>301.56377004839402</v>
      </c>
      <c r="I356">
        <v>170.72100120789301</v>
      </c>
      <c r="J356">
        <v>0</v>
      </c>
      <c r="K356">
        <v>0</v>
      </c>
      <c r="L356" s="17">
        <f t="shared" si="20"/>
        <v>337.22685566417715</v>
      </c>
      <c r="M356">
        <f t="shared" si="19"/>
        <v>301.56377004839442</v>
      </c>
      <c r="N356">
        <f t="shared" si="19"/>
        <v>170.72100120789261</v>
      </c>
      <c r="O356">
        <f t="shared" si="19"/>
        <v>0</v>
      </c>
      <c r="P356">
        <f t="shared" si="19"/>
        <v>0</v>
      </c>
      <c r="Q356" s="17">
        <v>379</v>
      </c>
      <c r="R356">
        <v>343.2</v>
      </c>
      <c r="S356">
        <v>197.2</v>
      </c>
      <c r="T356">
        <v>0</v>
      </c>
      <c r="U356">
        <v>0</v>
      </c>
    </row>
    <row r="357" spans="1:27" x14ac:dyDescent="0.25">
      <c r="A357" t="s">
        <v>6</v>
      </c>
      <c r="B357" t="s">
        <v>7</v>
      </c>
      <c r="C357" t="s">
        <v>86</v>
      </c>
      <c r="D357" t="s">
        <v>9</v>
      </c>
      <c r="E357" t="s">
        <v>30</v>
      </c>
      <c r="F357" t="s">
        <v>11</v>
      </c>
      <c r="G357" s="17">
        <v>0</v>
      </c>
      <c r="H357">
        <v>0</v>
      </c>
      <c r="I357">
        <v>0</v>
      </c>
      <c r="J357">
        <v>0</v>
      </c>
      <c r="K357">
        <v>0</v>
      </c>
      <c r="L357" s="17">
        <f t="shared" si="20"/>
        <v>0</v>
      </c>
      <c r="M357">
        <f t="shared" si="19"/>
        <v>0</v>
      </c>
      <c r="N357">
        <f t="shared" si="19"/>
        <v>0</v>
      </c>
      <c r="O357">
        <f t="shared" si="19"/>
        <v>0</v>
      </c>
      <c r="P357">
        <f t="shared" si="19"/>
        <v>0</v>
      </c>
      <c r="Q357" s="17">
        <v>0</v>
      </c>
      <c r="R357">
        <v>0</v>
      </c>
      <c r="S357">
        <v>0</v>
      </c>
      <c r="T357">
        <v>0</v>
      </c>
      <c r="U357">
        <v>0</v>
      </c>
    </row>
    <row r="358" spans="1:27" x14ac:dyDescent="0.25">
      <c r="A358" t="s">
        <v>6</v>
      </c>
      <c r="B358" t="s">
        <v>7</v>
      </c>
      <c r="C358" t="s">
        <v>86</v>
      </c>
      <c r="D358" t="s">
        <v>9</v>
      </c>
      <c r="E358" t="s">
        <v>31</v>
      </c>
      <c r="F358" t="s">
        <v>11</v>
      </c>
      <c r="G358" s="17">
        <v>8.6308720315106005</v>
      </c>
      <c r="H358">
        <v>8.4353502111439003</v>
      </c>
      <c r="I358">
        <v>8.4841065508993303</v>
      </c>
      <c r="J358">
        <v>9.0261808624082107</v>
      </c>
      <c r="K358">
        <v>8.0427631498702397</v>
      </c>
      <c r="L358" s="17">
        <f t="shared" si="20"/>
        <v>8.6308720315106005</v>
      </c>
      <c r="M358">
        <f t="shared" si="19"/>
        <v>8.4353502111438985</v>
      </c>
      <c r="N358">
        <f t="shared" si="19"/>
        <v>8.4841065508993285</v>
      </c>
      <c r="O358">
        <f t="shared" si="19"/>
        <v>9.0261808624082143</v>
      </c>
      <c r="P358">
        <f t="shared" si="19"/>
        <v>8.0427631498702361</v>
      </c>
      <c r="Q358" s="17">
        <v>9.6999999999999993</v>
      </c>
      <c r="R358">
        <v>9.6</v>
      </c>
      <c r="S358">
        <v>9.8000000000000007</v>
      </c>
      <c r="T358">
        <v>9.8000000000000007</v>
      </c>
      <c r="U358">
        <v>9.8000000000000007</v>
      </c>
    </row>
    <row r="359" spans="1:27" x14ac:dyDescent="0.25">
      <c r="A359" t="s">
        <v>6</v>
      </c>
      <c r="B359" t="s">
        <v>7</v>
      </c>
      <c r="C359" t="s">
        <v>86</v>
      </c>
      <c r="D359" t="s">
        <v>9</v>
      </c>
      <c r="E359" t="s">
        <v>32</v>
      </c>
      <c r="F359" t="s">
        <v>11</v>
      </c>
      <c r="G359" s="17">
        <v>10.321455212940499</v>
      </c>
      <c r="H359">
        <v>37.168261867852799</v>
      </c>
      <c r="I359">
        <v>138.083162741678</v>
      </c>
      <c r="J359">
        <v>234.40439076356</v>
      </c>
      <c r="K359">
        <v>220.92977958623101</v>
      </c>
      <c r="L359" s="17">
        <f t="shared" si="20"/>
        <v>10.321455212940515</v>
      </c>
      <c r="M359">
        <f t="shared" si="19"/>
        <v>37.168261867852806</v>
      </c>
      <c r="N359">
        <f t="shared" si="19"/>
        <v>138.08316274167785</v>
      </c>
      <c r="O359">
        <f t="shared" si="19"/>
        <v>234.40439076356029</v>
      </c>
      <c r="P359">
        <f t="shared" si="19"/>
        <v>220.92977958623138</v>
      </c>
      <c r="Q359" s="17">
        <v>11.6</v>
      </c>
      <c r="R359">
        <v>42.3</v>
      </c>
      <c r="S359">
        <v>159.5</v>
      </c>
      <c r="T359">
        <v>254.5</v>
      </c>
      <c r="U359">
        <v>269.2</v>
      </c>
    </row>
    <row r="360" spans="1:27" x14ac:dyDescent="0.25">
      <c r="A360" t="s">
        <v>6</v>
      </c>
      <c r="B360" t="s">
        <v>7</v>
      </c>
      <c r="C360" t="s">
        <v>86</v>
      </c>
      <c r="D360" t="s">
        <v>9</v>
      </c>
      <c r="E360" t="s">
        <v>33</v>
      </c>
      <c r="F360" t="s">
        <v>11</v>
      </c>
      <c r="G360" s="17">
        <v>0</v>
      </c>
      <c r="H360">
        <v>0</v>
      </c>
      <c r="I360">
        <v>3.7226181804966401</v>
      </c>
      <c r="J360">
        <v>8.0130381125460701</v>
      </c>
      <c r="K360">
        <v>9.4379363493375195</v>
      </c>
      <c r="L360" s="17">
        <f t="shared" si="20"/>
        <v>0</v>
      </c>
      <c r="M360">
        <f t="shared" si="19"/>
        <v>0</v>
      </c>
      <c r="N360">
        <f t="shared" si="19"/>
        <v>3.7226181804966441</v>
      </c>
      <c r="O360">
        <f t="shared" si="19"/>
        <v>8.0130381125460666</v>
      </c>
      <c r="P360">
        <f t="shared" si="19"/>
        <v>9.4379363493375212</v>
      </c>
      <c r="Q360" s="17">
        <v>0</v>
      </c>
      <c r="R360">
        <v>0</v>
      </c>
      <c r="S360">
        <v>4.3</v>
      </c>
      <c r="T360">
        <v>8.6999999999999993</v>
      </c>
      <c r="U360">
        <v>11.5</v>
      </c>
    </row>
    <row r="361" spans="1:27" x14ac:dyDescent="0.25">
      <c r="A361" t="s">
        <v>6</v>
      </c>
      <c r="B361" t="s">
        <v>7</v>
      </c>
      <c r="C361" t="s">
        <v>86</v>
      </c>
      <c r="D361" t="s">
        <v>9</v>
      </c>
      <c r="E361" t="s">
        <v>34</v>
      </c>
      <c r="F361" t="s">
        <v>11</v>
      </c>
      <c r="G361" s="17">
        <v>0</v>
      </c>
      <c r="H361">
        <v>16.167754571359101</v>
      </c>
      <c r="I361">
        <v>104.406454085557</v>
      </c>
      <c r="J361">
        <v>205.85218599471801</v>
      </c>
      <c r="K361">
        <v>183.42424122408099</v>
      </c>
      <c r="L361" s="17">
        <f t="shared" si="20"/>
        <v>0</v>
      </c>
      <c r="M361">
        <f t="shared" si="19"/>
        <v>16.167754571359136</v>
      </c>
      <c r="N361">
        <f t="shared" si="19"/>
        <v>104.40645408555704</v>
      </c>
      <c r="O361">
        <f t="shared" si="19"/>
        <v>205.85218599471796</v>
      </c>
      <c r="P361">
        <f t="shared" si="19"/>
        <v>183.42424122408141</v>
      </c>
      <c r="Q361" s="17">
        <v>0</v>
      </c>
      <c r="R361">
        <v>18.399999999999999</v>
      </c>
      <c r="S361">
        <v>120.6</v>
      </c>
      <c r="T361">
        <v>223.5</v>
      </c>
      <c r="U361">
        <v>223.5</v>
      </c>
    </row>
    <row r="362" spans="1:27" x14ac:dyDescent="0.25">
      <c r="A362" t="s">
        <v>6</v>
      </c>
      <c r="B362" t="s">
        <v>7</v>
      </c>
      <c r="C362" t="s">
        <v>86</v>
      </c>
      <c r="D362" t="s">
        <v>9</v>
      </c>
      <c r="E362" t="s">
        <v>35</v>
      </c>
      <c r="F362" t="s">
        <v>11</v>
      </c>
      <c r="G362" s="17">
        <v>30.163563079196798</v>
      </c>
      <c r="H362">
        <v>60.014002023034202</v>
      </c>
      <c r="I362">
        <v>95.316339923879198</v>
      </c>
      <c r="J362">
        <v>137.51110232219901</v>
      </c>
      <c r="K362">
        <v>125.975933010723</v>
      </c>
      <c r="L362" s="17">
        <f t="shared" si="20"/>
        <v>30.163563079196845</v>
      </c>
      <c r="M362">
        <f t="shared" si="19"/>
        <v>60.014002023034188</v>
      </c>
      <c r="N362">
        <f t="shared" si="19"/>
        <v>95.316339923879184</v>
      </c>
      <c r="O362">
        <f t="shared" si="19"/>
        <v>137.51110232219864</v>
      </c>
      <c r="P362">
        <f t="shared" si="19"/>
        <v>125.97593301072258</v>
      </c>
      <c r="Q362" s="17">
        <v>33.9</v>
      </c>
      <c r="R362">
        <v>68.3</v>
      </c>
      <c r="S362">
        <v>110.1</v>
      </c>
      <c r="T362">
        <v>149.30000000000001</v>
      </c>
      <c r="U362">
        <v>153.5</v>
      </c>
    </row>
    <row r="363" spans="1:27" x14ac:dyDescent="0.25">
      <c r="A363" t="s">
        <v>6</v>
      </c>
      <c r="B363" t="s">
        <v>7</v>
      </c>
      <c r="C363" t="s">
        <v>86</v>
      </c>
      <c r="D363" t="s">
        <v>9</v>
      </c>
      <c r="E363" t="s">
        <v>36</v>
      </c>
      <c r="F363" t="s">
        <v>11</v>
      </c>
      <c r="G363" s="17">
        <v>5.5</v>
      </c>
      <c r="H363">
        <v>2.8</v>
      </c>
      <c r="I363">
        <v>13.3</v>
      </c>
      <c r="J363">
        <v>17</v>
      </c>
      <c r="K363">
        <v>17</v>
      </c>
      <c r="Q363" s="17">
        <v>5.5</v>
      </c>
      <c r="R363">
        <v>2.8</v>
      </c>
      <c r="S363">
        <v>13.3</v>
      </c>
      <c r="T363">
        <v>17</v>
      </c>
      <c r="U363">
        <v>17</v>
      </c>
    </row>
    <row r="364" spans="1:27" x14ac:dyDescent="0.25">
      <c r="A364" t="s">
        <v>6</v>
      </c>
      <c r="B364" t="s">
        <v>7</v>
      </c>
      <c r="C364" t="s">
        <v>86</v>
      </c>
      <c r="D364" t="s">
        <v>9</v>
      </c>
      <c r="E364" t="s">
        <v>37</v>
      </c>
      <c r="F364" t="s">
        <v>11</v>
      </c>
      <c r="G364" s="17">
        <v>0</v>
      </c>
      <c r="H364">
        <v>0</v>
      </c>
      <c r="I364">
        <v>3.7</v>
      </c>
      <c r="J364">
        <v>16</v>
      </c>
      <c r="K364">
        <v>13.1</v>
      </c>
      <c r="Q364" s="17">
        <v>0</v>
      </c>
      <c r="R364">
        <v>0</v>
      </c>
      <c r="S364">
        <v>3.7</v>
      </c>
      <c r="T364">
        <v>16</v>
      </c>
      <c r="U364">
        <v>13.1</v>
      </c>
    </row>
    <row r="365" spans="1:27" x14ac:dyDescent="0.25">
      <c r="A365" t="s">
        <v>6</v>
      </c>
      <c r="B365" t="s">
        <v>7</v>
      </c>
      <c r="C365" t="s">
        <v>86</v>
      </c>
      <c r="D365" t="s">
        <v>9</v>
      </c>
      <c r="E365" t="s">
        <v>38</v>
      </c>
      <c r="F365" t="s">
        <v>16</v>
      </c>
      <c r="G365" s="17">
        <v>0.1</v>
      </c>
      <c r="H365">
        <v>12</v>
      </c>
      <c r="I365">
        <v>54</v>
      </c>
      <c r="J365">
        <v>100</v>
      </c>
      <c r="K365">
        <v>100</v>
      </c>
      <c r="Q365" s="17">
        <v>0.1</v>
      </c>
      <c r="R365">
        <v>12</v>
      </c>
      <c r="S365">
        <v>54</v>
      </c>
      <c r="T365">
        <v>100</v>
      </c>
      <c r="U365">
        <v>100</v>
      </c>
    </row>
    <row r="366" spans="1:27" x14ac:dyDescent="0.25">
      <c r="A366" t="s">
        <v>6</v>
      </c>
      <c r="B366" t="s">
        <v>7</v>
      </c>
      <c r="C366" t="s">
        <v>86</v>
      </c>
      <c r="D366" t="s">
        <v>9</v>
      </c>
      <c r="E366" t="s">
        <v>39</v>
      </c>
      <c r="F366" t="s">
        <v>16</v>
      </c>
      <c r="G366" s="17">
        <v>56.9</v>
      </c>
      <c r="H366">
        <v>50.2</v>
      </c>
      <c r="I366">
        <v>26.2</v>
      </c>
      <c r="J366">
        <v>0</v>
      </c>
      <c r="K366">
        <v>0</v>
      </c>
      <c r="Q366" s="17">
        <v>56.9</v>
      </c>
      <c r="R366">
        <v>50.2</v>
      </c>
      <c r="S366">
        <v>26.2</v>
      </c>
      <c r="T366">
        <v>0</v>
      </c>
      <c r="U366">
        <v>0</v>
      </c>
    </row>
    <row r="367" spans="1:27" x14ac:dyDescent="0.25">
      <c r="A367" t="s">
        <v>6</v>
      </c>
      <c r="B367" t="s">
        <v>7</v>
      </c>
      <c r="C367" t="s">
        <v>86</v>
      </c>
      <c r="D367" t="s">
        <v>9</v>
      </c>
      <c r="E367" t="s">
        <v>40</v>
      </c>
      <c r="F367" t="s">
        <v>16</v>
      </c>
      <c r="G367" s="17">
        <v>43</v>
      </c>
      <c r="H367">
        <v>37.799999999999997</v>
      </c>
      <c r="I367">
        <v>19.8</v>
      </c>
      <c r="J367">
        <v>0</v>
      </c>
      <c r="K367">
        <v>0</v>
      </c>
      <c r="Q367" s="17">
        <v>43</v>
      </c>
      <c r="R367">
        <v>37.799999999999997</v>
      </c>
      <c r="S367">
        <v>19.8</v>
      </c>
      <c r="T367">
        <v>0</v>
      </c>
      <c r="U367">
        <v>0</v>
      </c>
    </row>
    <row r="368" spans="1:27" x14ac:dyDescent="0.25">
      <c r="A368" t="s">
        <v>6</v>
      </c>
      <c r="B368" t="s">
        <v>7</v>
      </c>
      <c r="C368" t="s">
        <v>86</v>
      </c>
      <c r="D368" t="s">
        <v>9</v>
      </c>
      <c r="E368" t="s">
        <v>41</v>
      </c>
      <c r="F368" t="s">
        <v>16</v>
      </c>
      <c r="G368" s="17">
        <v>1</v>
      </c>
      <c r="H368">
        <v>1</v>
      </c>
      <c r="I368">
        <v>1</v>
      </c>
      <c r="J368">
        <v>1</v>
      </c>
      <c r="K368">
        <v>1</v>
      </c>
      <c r="Q368" s="17">
        <v>1</v>
      </c>
      <c r="R368">
        <v>1</v>
      </c>
      <c r="S368">
        <v>1</v>
      </c>
      <c r="T368">
        <v>1</v>
      </c>
      <c r="U368">
        <v>1</v>
      </c>
    </row>
    <row r="369" spans="1:21" x14ac:dyDescent="0.25">
      <c r="A369" t="s">
        <v>6</v>
      </c>
      <c r="B369" t="s">
        <v>7</v>
      </c>
      <c r="C369" t="s">
        <v>86</v>
      </c>
      <c r="D369" t="s">
        <v>9</v>
      </c>
      <c r="E369" t="s">
        <v>42</v>
      </c>
      <c r="F369" t="s">
        <v>16</v>
      </c>
      <c r="G369" s="17">
        <v>7</v>
      </c>
      <c r="H369">
        <v>12</v>
      </c>
      <c r="I369">
        <v>56</v>
      </c>
      <c r="J369">
        <v>100</v>
      </c>
      <c r="K369">
        <v>100</v>
      </c>
      <c r="Q369" s="17">
        <v>7</v>
      </c>
      <c r="R369">
        <v>12</v>
      </c>
      <c r="S369">
        <v>56</v>
      </c>
      <c r="T369">
        <v>100</v>
      </c>
      <c r="U369">
        <v>100</v>
      </c>
    </row>
    <row r="370" spans="1:21" x14ac:dyDescent="0.25">
      <c r="A370" t="s">
        <v>6</v>
      </c>
      <c r="B370" t="s">
        <v>7</v>
      </c>
      <c r="C370" t="s">
        <v>86</v>
      </c>
      <c r="D370" t="s">
        <v>9</v>
      </c>
      <c r="E370" t="s">
        <v>43</v>
      </c>
      <c r="F370" t="s">
        <v>16</v>
      </c>
      <c r="G370" s="17">
        <v>93</v>
      </c>
      <c r="H370">
        <v>88</v>
      </c>
      <c r="I370">
        <v>44</v>
      </c>
      <c r="J370">
        <v>0</v>
      </c>
      <c r="K370">
        <v>0</v>
      </c>
      <c r="Q370" s="17">
        <v>93</v>
      </c>
      <c r="R370">
        <v>88</v>
      </c>
      <c r="S370">
        <v>44</v>
      </c>
      <c r="T370">
        <v>0</v>
      </c>
      <c r="U370">
        <v>0</v>
      </c>
    </row>
    <row r="371" spans="1:21" x14ac:dyDescent="0.25">
      <c r="A371" t="s">
        <v>6</v>
      </c>
      <c r="B371" t="s">
        <v>7</v>
      </c>
      <c r="C371" t="s">
        <v>86</v>
      </c>
      <c r="D371" t="s">
        <v>9</v>
      </c>
      <c r="E371" t="s">
        <v>44</v>
      </c>
      <c r="F371" t="s">
        <v>16</v>
      </c>
      <c r="G371" s="17">
        <v>7</v>
      </c>
      <c r="H371">
        <v>12</v>
      </c>
      <c r="I371">
        <v>56</v>
      </c>
      <c r="J371">
        <v>100</v>
      </c>
      <c r="K371">
        <v>100</v>
      </c>
      <c r="Q371" s="17">
        <v>7</v>
      </c>
      <c r="R371">
        <v>12</v>
      </c>
      <c r="S371">
        <v>56</v>
      </c>
      <c r="T371">
        <v>100</v>
      </c>
      <c r="U371">
        <v>100</v>
      </c>
    </row>
    <row r="372" spans="1:21" x14ac:dyDescent="0.25">
      <c r="A372" t="s">
        <v>6</v>
      </c>
      <c r="B372" t="s">
        <v>7</v>
      </c>
      <c r="C372" t="s">
        <v>86</v>
      </c>
      <c r="D372" t="s">
        <v>9</v>
      </c>
      <c r="E372" t="s">
        <v>45</v>
      </c>
      <c r="F372" t="s">
        <v>16</v>
      </c>
      <c r="G372" s="17">
        <v>93</v>
      </c>
      <c r="H372">
        <v>88</v>
      </c>
      <c r="I372">
        <v>44</v>
      </c>
      <c r="J372">
        <v>0</v>
      </c>
      <c r="K372">
        <v>0</v>
      </c>
      <c r="Q372" s="17">
        <v>93</v>
      </c>
      <c r="R372">
        <v>88</v>
      </c>
      <c r="S372">
        <v>44</v>
      </c>
      <c r="T372">
        <v>0</v>
      </c>
      <c r="U372">
        <v>0</v>
      </c>
    </row>
    <row r="373" spans="1:21" x14ac:dyDescent="0.25">
      <c r="A373" t="s">
        <v>6</v>
      </c>
      <c r="B373" t="s">
        <v>7</v>
      </c>
      <c r="C373" t="s">
        <v>87</v>
      </c>
      <c r="D373" t="s">
        <v>9</v>
      </c>
      <c r="E373" t="s">
        <v>10</v>
      </c>
      <c r="F373" t="s">
        <v>11</v>
      </c>
      <c r="G373" s="17">
        <v>1</v>
      </c>
      <c r="H373">
        <v>0.97299999999999998</v>
      </c>
      <c r="I373">
        <v>0.97299999999999998</v>
      </c>
      <c r="J373">
        <v>0.97299999999999998</v>
      </c>
      <c r="K373">
        <v>0.97299999999999998</v>
      </c>
      <c r="Q373" s="17">
        <v>1</v>
      </c>
      <c r="R373">
        <v>0.97299999999999998</v>
      </c>
      <c r="S373">
        <v>0.97299999999999998</v>
      </c>
      <c r="T373">
        <v>0.97299999999999998</v>
      </c>
      <c r="U373">
        <v>0.97299999999999998</v>
      </c>
    </row>
    <row r="374" spans="1:21" x14ac:dyDescent="0.25">
      <c r="A374" t="s">
        <v>6</v>
      </c>
      <c r="B374" t="s">
        <v>7</v>
      </c>
      <c r="C374" t="s">
        <v>87</v>
      </c>
      <c r="D374" t="s">
        <v>9</v>
      </c>
      <c r="E374" t="s">
        <v>12</v>
      </c>
      <c r="F374" t="s">
        <v>13</v>
      </c>
      <c r="G374" s="17">
        <v>1</v>
      </c>
      <c r="H374">
        <v>0.99750000000000005</v>
      </c>
      <c r="I374">
        <v>0.99750000000000005</v>
      </c>
      <c r="J374">
        <v>0.99750000000000005</v>
      </c>
      <c r="K374">
        <v>0.99750000000000005</v>
      </c>
      <c r="Q374" s="17">
        <v>1</v>
      </c>
      <c r="R374">
        <v>0.99750000000000005</v>
      </c>
      <c r="S374">
        <v>0.99750000000000005</v>
      </c>
      <c r="T374">
        <v>0.99750000000000005</v>
      </c>
      <c r="U374">
        <v>0.99750000000000005</v>
      </c>
    </row>
    <row r="375" spans="1:21" x14ac:dyDescent="0.25">
      <c r="A375" t="s">
        <v>6</v>
      </c>
      <c r="B375" t="s">
        <v>7</v>
      </c>
      <c r="C375" t="s">
        <v>87</v>
      </c>
      <c r="D375" t="s">
        <v>9</v>
      </c>
      <c r="E375" t="s">
        <v>14</v>
      </c>
      <c r="F375" t="s">
        <v>11</v>
      </c>
      <c r="G375" s="17">
        <v>1</v>
      </c>
      <c r="H375">
        <v>0.93500000000000005</v>
      </c>
      <c r="I375">
        <v>0.93500000000000005</v>
      </c>
      <c r="J375">
        <v>0.93500000000000005</v>
      </c>
      <c r="K375">
        <v>0.93500000000000005</v>
      </c>
      <c r="Q375" s="17">
        <v>1</v>
      </c>
      <c r="R375">
        <v>0.93500000000000005</v>
      </c>
      <c r="S375">
        <v>0.93500000000000005</v>
      </c>
      <c r="T375">
        <v>0.93500000000000005</v>
      </c>
      <c r="U375">
        <v>0.93500000000000005</v>
      </c>
    </row>
    <row r="376" spans="1:21" x14ac:dyDescent="0.25">
      <c r="A376" t="s">
        <v>6</v>
      </c>
      <c r="B376" t="s">
        <v>7</v>
      </c>
      <c r="C376" t="s">
        <v>87</v>
      </c>
      <c r="D376" t="s">
        <v>9</v>
      </c>
      <c r="E376" t="s">
        <v>15</v>
      </c>
      <c r="F376" t="s">
        <v>16</v>
      </c>
      <c r="G376" s="17">
        <v>50</v>
      </c>
      <c r="H376">
        <v>58</v>
      </c>
      <c r="I376">
        <v>62</v>
      </c>
      <c r="J376">
        <v>64</v>
      </c>
      <c r="K376">
        <v>65</v>
      </c>
      <c r="Q376" s="17">
        <v>50</v>
      </c>
      <c r="R376">
        <v>58</v>
      </c>
      <c r="S376">
        <v>62</v>
      </c>
      <c r="T376">
        <v>64</v>
      </c>
      <c r="U376">
        <v>65</v>
      </c>
    </row>
    <row r="377" spans="1:21" x14ac:dyDescent="0.25">
      <c r="A377" t="s">
        <v>6</v>
      </c>
      <c r="B377" t="s">
        <v>7</v>
      </c>
      <c r="C377" t="s">
        <v>87</v>
      </c>
      <c r="D377" t="s">
        <v>9</v>
      </c>
      <c r="E377" t="s">
        <v>17</v>
      </c>
      <c r="F377" t="s">
        <v>11</v>
      </c>
      <c r="G377" s="17">
        <v>1</v>
      </c>
      <c r="H377">
        <v>1</v>
      </c>
      <c r="I377">
        <v>1</v>
      </c>
      <c r="J377">
        <v>1</v>
      </c>
      <c r="K377">
        <v>1</v>
      </c>
      <c r="Q377" s="17">
        <v>1</v>
      </c>
      <c r="R377">
        <v>1</v>
      </c>
      <c r="S377">
        <v>1</v>
      </c>
      <c r="T377">
        <v>1</v>
      </c>
      <c r="U377">
        <v>1</v>
      </c>
    </row>
    <row r="378" spans="1:21" x14ac:dyDescent="0.25">
      <c r="A378" t="s">
        <v>6</v>
      </c>
      <c r="B378" t="s">
        <v>7</v>
      </c>
      <c r="C378" t="s">
        <v>87</v>
      </c>
      <c r="D378" t="s">
        <v>9</v>
      </c>
      <c r="E378" t="s">
        <v>18</v>
      </c>
      <c r="F378" t="s">
        <v>11</v>
      </c>
      <c r="G378" s="17">
        <v>1</v>
      </c>
      <c r="H378">
        <v>1</v>
      </c>
      <c r="I378">
        <v>1</v>
      </c>
      <c r="J378">
        <v>1</v>
      </c>
      <c r="K378">
        <v>1</v>
      </c>
      <c r="Q378" s="17">
        <v>1</v>
      </c>
      <c r="R378">
        <v>1</v>
      </c>
      <c r="S378">
        <v>1</v>
      </c>
      <c r="T378">
        <v>1</v>
      </c>
      <c r="U378">
        <v>1</v>
      </c>
    </row>
    <row r="379" spans="1:21" x14ac:dyDescent="0.25">
      <c r="A379" t="s">
        <v>6</v>
      </c>
      <c r="B379" t="s">
        <v>7</v>
      </c>
      <c r="C379" t="s">
        <v>87</v>
      </c>
      <c r="D379" t="s">
        <v>9</v>
      </c>
      <c r="E379" t="s">
        <v>19</v>
      </c>
      <c r="F379" t="s">
        <v>11</v>
      </c>
      <c r="G379" s="17">
        <v>2.0359066430000001</v>
      </c>
      <c r="H379">
        <v>2.9029774129999999</v>
      </c>
      <c r="I379">
        <v>11.26444169</v>
      </c>
      <c r="J379">
        <v>37.369041449999997</v>
      </c>
      <c r="K379">
        <v>62.462262520000003</v>
      </c>
      <c r="Q379" s="17">
        <v>2.0359066430000001</v>
      </c>
      <c r="R379">
        <v>2.9029774129999999</v>
      </c>
      <c r="S379">
        <v>11.26444169</v>
      </c>
      <c r="T379">
        <v>37.369041449999997</v>
      </c>
      <c r="U379">
        <v>62.462262520000003</v>
      </c>
    </row>
    <row r="380" spans="1:21" x14ac:dyDescent="0.25">
      <c r="A380" t="s">
        <v>6</v>
      </c>
      <c r="B380" t="s">
        <v>7</v>
      </c>
      <c r="C380" t="s">
        <v>87</v>
      </c>
      <c r="D380" t="s">
        <v>9</v>
      </c>
      <c r="E380" t="s">
        <v>20</v>
      </c>
      <c r="F380" t="s">
        <v>11</v>
      </c>
      <c r="G380" s="17">
        <v>58.735906640000003</v>
      </c>
      <c r="H380">
        <v>78.302977409999997</v>
      </c>
      <c r="I380">
        <v>84.364441690000007</v>
      </c>
      <c r="J380">
        <v>58.06904145</v>
      </c>
      <c r="K380">
        <v>97.062262520000004</v>
      </c>
      <c r="Q380" s="17">
        <v>58.735906640000003</v>
      </c>
      <c r="R380">
        <v>78.302977409999997</v>
      </c>
      <c r="S380">
        <v>84.364441690000007</v>
      </c>
      <c r="T380">
        <v>58.06904145</v>
      </c>
      <c r="U380">
        <v>97.062262520000004</v>
      </c>
    </row>
    <row r="381" spans="1:21" x14ac:dyDescent="0.25">
      <c r="A381" t="s">
        <v>6</v>
      </c>
      <c r="B381" t="s">
        <v>7</v>
      </c>
      <c r="C381" t="s">
        <v>87</v>
      </c>
      <c r="D381" t="s">
        <v>9</v>
      </c>
      <c r="E381" t="s">
        <v>21</v>
      </c>
      <c r="F381" t="s">
        <v>11</v>
      </c>
      <c r="G381" s="17">
        <v>532.9</v>
      </c>
      <c r="H381">
        <v>584.29999999999995</v>
      </c>
      <c r="I381">
        <v>653</v>
      </c>
      <c r="J381">
        <v>704.5</v>
      </c>
      <c r="K381">
        <v>745.6</v>
      </c>
      <c r="Q381" s="17">
        <f>SUM(Q382:Q395)</f>
        <v>532.9</v>
      </c>
      <c r="R381">
        <f t="shared" ref="R381:U381" si="21">SUM(R382:R395)</f>
        <v>584.29999999999995</v>
      </c>
      <c r="S381">
        <f t="shared" si="21"/>
        <v>653</v>
      </c>
      <c r="T381">
        <f t="shared" si="21"/>
        <v>704.5</v>
      </c>
      <c r="U381">
        <f t="shared" si="21"/>
        <v>745.59999999999991</v>
      </c>
    </row>
    <row r="382" spans="1:21" x14ac:dyDescent="0.25">
      <c r="A382" t="s">
        <v>6</v>
      </c>
      <c r="B382" t="s">
        <v>7</v>
      </c>
      <c r="C382" t="s">
        <v>87</v>
      </c>
      <c r="D382" t="s">
        <v>9</v>
      </c>
      <c r="E382" t="s">
        <v>22</v>
      </c>
      <c r="F382" t="s">
        <v>11</v>
      </c>
      <c r="G382" s="17">
        <v>1.42364899488835</v>
      </c>
      <c r="H382">
        <v>0</v>
      </c>
      <c r="I382">
        <v>0</v>
      </c>
      <c r="J382">
        <v>0</v>
      </c>
      <c r="K382">
        <v>0</v>
      </c>
      <c r="L382" s="17">
        <f>Q382*(Q$381-Q$380)/Q$381</f>
        <v>1.4236489948883468</v>
      </c>
      <c r="M382">
        <f t="shared" ref="M382:P395" si="22">R382*(R$381-R$380)/R$381</f>
        <v>0</v>
      </c>
      <c r="N382">
        <f t="shared" si="22"/>
        <v>0</v>
      </c>
      <c r="O382">
        <f t="shared" si="22"/>
        <v>0</v>
      </c>
      <c r="P382">
        <f t="shared" si="22"/>
        <v>0</v>
      </c>
      <c r="Q382" s="17">
        <v>1.6</v>
      </c>
      <c r="R382">
        <v>0</v>
      </c>
      <c r="S382">
        <v>0</v>
      </c>
      <c r="T382">
        <v>0</v>
      </c>
      <c r="U382">
        <v>0</v>
      </c>
    </row>
    <row r="383" spans="1:21" x14ac:dyDescent="0.25">
      <c r="A383" t="s">
        <v>6</v>
      </c>
      <c r="B383" t="s">
        <v>7</v>
      </c>
      <c r="C383" t="s">
        <v>87</v>
      </c>
      <c r="D383" t="s">
        <v>9</v>
      </c>
      <c r="E383" t="s">
        <v>23</v>
      </c>
      <c r="F383" t="s">
        <v>11</v>
      </c>
      <c r="G383" s="17">
        <v>2.046495430152</v>
      </c>
      <c r="H383">
        <v>0</v>
      </c>
      <c r="I383">
        <v>0</v>
      </c>
      <c r="J383">
        <v>0</v>
      </c>
      <c r="K383">
        <v>0</v>
      </c>
      <c r="L383" s="17">
        <f t="shared" ref="L383:L395" si="23">Q383*(Q$381-Q$380)/Q$381</f>
        <v>2.0464954301519982</v>
      </c>
      <c r="M383">
        <f t="shared" si="22"/>
        <v>0</v>
      </c>
      <c r="N383">
        <f t="shared" si="22"/>
        <v>0</v>
      </c>
      <c r="O383">
        <f t="shared" si="22"/>
        <v>0</v>
      </c>
      <c r="P383">
        <f t="shared" si="22"/>
        <v>0</v>
      </c>
      <c r="Q383" s="17">
        <v>2.2999999999999998</v>
      </c>
      <c r="R383">
        <v>0</v>
      </c>
      <c r="S383">
        <v>0</v>
      </c>
      <c r="T383">
        <v>0</v>
      </c>
      <c r="U383">
        <v>0</v>
      </c>
    </row>
    <row r="384" spans="1:21" x14ac:dyDescent="0.25">
      <c r="A384" t="s">
        <v>6</v>
      </c>
      <c r="B384" t="s">
        <v>7</v>
      </c>
      <c r="C384" t="s">
        <v>87</v>
      </c>
      <c r="D384" t="s">
        <v>9</v>
      </c>
      <c r="E384" t="s">
        <v>24</v>
      </c>
      <c r="F384" t="s">
        <v>11</v>
      </c>
      <c r="G384" s="17">
        <v>34.345532001681399</v>
      </c>
      <c r="H384">
        <v>24.074477542361802</v>
      </c>
      <c r="I384">
        <v>4.1798632157549802</v>
      </c>
      <c r="J384">
        <v>0.45878705361958799</v>
      </c>
      <c r="K384">
        <v>0</v>
      </c>
      <c r="L384" s="17">
        <f t="shared" si="23"/>
        <v>34.34553200168137</v>
      </c>
      <c r="M384">
        <f t="shared" si="22"/>
        <v>24.074477542361802</v>
      </c>
      <c r="N384">
        <f t="shared" si="22"/>
        <v>4.1798632157549767</v>
      </c>
      <c r="O384">
        <f t="shared" si="22"/>
        <v>0.45878705361958838</v>
      </c>
      <c r="P384">
        <f t="shared" si="22"/>
        <v>0</v>
      </c>
      <c r="Q384" s="17">
        <v>38.6</v>
      </c>
      <c r="R384">
        <v>27.8</v>
      </c>
      <c r="S384">
        <v>4.8</v>
      </c>
      <c r="T384">
        <v>0.5</v>
      </c>
      <c r="U384">
        <v>0</v>
      </c>
    </row>
    <row r="385" spans="1:27" x14ac:dyDescent="0.25">
      <c r="A385" t="s">
        <v>6</v>
      </c>
      <c r="B385" t="s">
        <v>7</v>
      </c>
      <c r="C385" t="s">
        <v>87</v>
      </c>
      <c r="D385" t="s">
        <v>9</v>
      </c>
      <c r="E385" t="s">
        <v>25</v>
      </c>
      <c r="F385" t="s">
        <v>11</v>
      </c>
      <c r="G385" s="17">
        <v>1.9575173679714799</v>
      </c>
      <c r="H385">
        <v>1.9051744817696401</v>
      </c>
      <c r="I385">
        <v>1.5674487059081199</v>
      </c>
      <c r="J385">
        <v>1.65163339303052</v>
      </c>
      <c r="K385">
        <v>1.56567586837983</v>
      </c>
      <c r="L385" s="17">
        <f t="shared" si="23"/>
        <v>1.957517367971477</v>
      </c>
      <c r="M385">
        <f t="shared" si="22"/>
        <v>1.905174481769639</v>
      </c>
      <c r="N385">
        <f t="shared" si="22"/>
        <v>1.5674487059081164</v>
      </c>
      <c r="O385">
        <f t="shared" si="22"/>
        <v>1.6516333930305183</v>
      </c>
      <c r="P385">
        <f t="shared" si="22"/>
        <v>1.5656758683798284</v>
      </c>
      <c r="Q385" s="17">
        <v>2.2000000000000002</v>
      </c>
      <c r="R385">
        <v>2.2000000000000002</v>
      </c>
      <c r="S385">
        <v>1.8</v>
      </c>
      <c r="T385">
        <v>1.8</v>
      </c>
      <c r="U385">
        <v>1.8</v>
      </c>
      <c r="W385" s="22">
        <v>2019</v>
      </c>
      <c r="X385" s="15">
        <v>2030</v>
      </c>
      <c r="Y385" s="15">
        <v>2040</v>
      </c>
      <c r="Z385" s="15">
        <v>2050</v>
      </c>
      <c r="AA385" s="15">
        <v>2060</v>
      </c>
    </row>
    <row r="386" spans="1:27" ht="15" x14ac:dyDescent="0.35">
      <c r="A386" t="s">
        <v>6</v>
      </c>
      <c r="B386" t="s">
        <v>7</v>
      </c>
      <c r="C386" t="s">
        <v>87</v>
      </c>
      <c r="D386" t="s">
        <v>9</v>
      </c>
      <c r="E386" t="s">
        <v>26</v>
      </c>
      <c r="F386" t="s">
        <v>11</v>
      </c>
      <c r="G386" s="17">
        <v>7.6877045723970703</v>
      </c>
      <c r="H386">
        <v>8.7014514512824199</v>
      </c>
      <c r="I386">
        <v>8.7498469983137497</v>
      </c>
      <c r="J386">
        <v>9.2197846295392498</v>
      </c>
      <c r="K386">
        <v>8.7399506252669497</v>
      </c>
      <c r="L386" s="17">
        <f t="shared" si="23"/>
        <v>7.6877045723970729</v>
      </c>
      <c r="M386">
        <f t="shared" si="22"/>
        <v>8.7014514512824235</v>
      </c>
      <c r="N386">
        <f t="shared" si="22"/>
        <v>8.7498469983137515</v>
      </c>
      <c r="O386">
        <f t="shared" si="22"/>
        <v>9.219784629539248</v>
      </c>
      <c r="P386">
        <f t="shared" si="22"/>
        <v>8.7399506252669532</v>
      </c>
      <c r="Q386" s="17">
        <f>(W386-W387)*($V1)</f>
        <v>8.64</v>
      </c>
      <c r="R386">
        <f>(X386-X387)*($V1)</f>
        <v>10.048</v>
      </c>
      <c r="S386">
        <f>(Y386-Y387)*($V1)</f>
        <v>10.048</v>
      </c>
      <c r="T386">
        <f>(Z386-Z387)*($V1)</f>
        <v>10.048</v>
      </c>
      <c r="U386">
        <f>(AA386-AA387)*($V1)</f>
        <v>10.048</v>
      </c>
      <c r="V386" s="25" t="s">
        <v>109</v>
      </c>
      <c r="W386" s="17">
        <v>59.5</v>
      </c>
      <c r="X386">
        <v>65.599999999999994</v>
      </c>
      <c r="Y386">
        <v>76.099999999999994</v>
      </c>
      <c r="Z386">
        <v>79.8</v>
      </c>
      <c r="AA386">
        <v>79.8</v>
      </c>
    </row>
    <row r="387" spans="1:27" ht="15" x14ac:dyDescent="0.35">
      <c r="A387" t="s">
        <v>6</v>
      </c>
      <c r="B387" t="s">
        <v>7</v>
      </c>
      <c r="C387" t="s">
        <v>87</v>
      </c>
      <c r="D387" t="s">
        <v>9</v>
      </c>
      <c r="E387" t="s">
        <v>27</v>
      </c>
      <c r="F387" t="s">
        <v>11</v>
      </c>
      <c r="G387" s="17">
        <v>40.360449005084597</v>
      </c>
      <c r="H387">
        <v>45.682620119232702</v>
      </c>
      <c r="I387">
        <v>45.936696741147202</v>
      </c>
      <c r="J387">
        <v>48.403869305081002</v>
      </c>
      <c r="K387">
        <v>45.884740782651498</v>
      </c>
      <c r="L387" s="17">
        <f t="shared" si="23"/>
        <v>40.360449005084632</v>
      </c>
      <c r="M387">
        <f t="shared" si="22"/>
        <v>45.682620119232723</v>
      </c>
      <c r="N387">
        <f t="shared" si="22"/>
        <v>45.936696741147188</v>
      </c>
      <c r="O387">
        <f t="shared" si="22"/>
        <v>48.403869305081045</v>
      </c>
      <c r="P387">
        <f t="shared" si="22"/>
        <v>45.884740782651491</v>
      </c>
      <c r="Q387" s="17">
        <f>(W386-W387)*(1-$V1)</f>
        <v>45.36</v>
      </c>
      <c r="R387">
        <f>(X386-X387)*(1-$V1)</f>
        <v>52.751999999999995</v>
      </c>
      <c r="S387">
        <f>(Y386-Y387)*(1-$V1)</f>
        <v>52.751999999999995</v>
      </c>
      <c r="T387">
        <f>(Z386-Z387)*(1-$V1)</f>
        <v>52.751999999999995</v>
      </c>
      <c r="U387">
        <f>(AA386-AA387)*(1-$V1)</f>
        <v>52.751999999999995</v>
      </c>
      <c r="V387" s="25" t="s">
        <v>108</v>
      </c>
      <c r="W387" s="17">
        <v>5.5</v>
      </c>
      <c r="X387">
        <v>2.8</v>
      </c>
      <c r="Y387">
        <v>13.3</v>
      </c>
      <c r="Z387">
        <v>17</v>
      </c>
      <c r="AA387">
        <v>17</v>
      </c>
    </row>
    <row r="388" spans="1:27" x14ac:dyDescent="0.25">
      <c r="A388" t="s">
        <v>6</v>
      </c>
      <c r="B388" t="s">
        <v>7</v>
      </c>
      <c r="C388" t="s">
        <v>87</v>
      </c>
      <c r="D388" t="s">
        <v>9</v>
      </c>
      <c r="E388" t="s">
        <v>28</v>
      </c>
      <c r="F388" t="s">
        <v>11</v>
      </c>
      <c r="G388" s="17">
        <v>0</v>
      </c>
      <c r="H388">
        <v>0</v>
      </c>
      <c r="I388">
        <v>0</v>
      </c>
      <c r="J388">
        <v>0</v>
      </c>
      <c r="K388">
        <v>0</v>
      </c>
      <c r="L388" s="17">
        <f t="shared" si="23"/>
        <v>0</v>
      </c>
      <c r="M388">
        <f t="shared" si="22"/>
        <v>0</v>
      </c>
      <c r="N388">
        <f t="shared" si="22"/>
        <v>0</v>
      </c>
      <c r="O388">
        <f t="shared" si="22"/>
        <v>0</v>
      </c>
      <c r="P388">
        <f t="shared" si="22"/>
        <v>0</v>
      </c>
      <c r="Q388" s="17">
        <v>0</v>
      </c>
      <c r="R388">
        <v>0</v>
      </c>
      <c r="S388">
        <v>0</v>
      </c>
      <c r="T388">
        <v>0</v>
      </c>
      <c r="U388">
        <v>0</v>
      </c>
    </row>
    <row r="389" spans="1:27" x14ac:dyDescent="0.25">
      <c r="A389" t="s">
        <v>6</v>
      </c>
      <c r="B389" t="s">
        <v>7</v>
      </c>
      <c r="C389" t="s">
        <v>87</v>
      </c>
      <c r="D389" t="s">
        <v>9</v>
      </c>
      <c r="E389" t="s">
        <v>29</v>
      </c>
      <c r="F389" t="s">
        <v>11</v>
      </c>
      <c r="G389" s="17">
        <v>337.22685566417698</v>
      </c>
      <c r="H389">
        <v>305.60730664386602</v>
      </c>
      <c r="I389">
        <v>214.130909323781</v>
      </c>
      <c r="J389">
        <v>83.223971526593303</v>
      </c>
      <c r="K389">
        <v>8.8721632541523601</v>
      </c>
      <c r="L389" s="17">
        <f t="shared" si="23"/>
        <v>337.22685566417715</v>
      </c>
      <c r="M389">
        <f t="shared" si="22"/>
        <v>305.60730664386614</v>
      </c>
      <c r="N389">
        <f t="shared" si="22"/>
        <v>214.13090932378103</v>
      </c>
      <c r="O389">
        <f t="shared" si="22"/>
        <v>83.223971526593331</v>
      </c>
      <c r="P389">
        <f t="shared" si="22"/>
        <v>8.8721632541523601</v>
      </c>
      <c r="Q389" s="17">
        <v>379</v>
      </c>
      <c r="R389">
        <v>352.9</v>
      </c>
      <c r="S389">
        <v>245.9</v>
      </c>
      <c r="T389">
        <v>90.7</v>
      </c>
      <c r="U389">
        <v>10.199999999999999</v>
      </c>
    </row>
    <row r="390" spans="1:27" x14ac:dyDescent="0.25">
      <c r="A390" t="s">
        <v>6</v>
      </c>
      <c r="B390" t="s">
        <v>7</v>
      </c>
      <c r="C390" t="s">
        <v>87</v>
      </c>
      <c r="D390" t="s">
        <v>9</v>
      </c>
      <c r="E390" t="s">
        <v>30</v>
      </c>
      <c r="F390" t="s">
        <v>11</v>
      </c>
      <c r="G390" s="17">
        <v>0</v>
      </c>
      <c r="H390">
        <v>0</v>
      </c>
      <c r="I390">
        <v>0</v>
      </c>
      <c r="J390">
        <v>0</v>
      </c>
      <c r="K390">
        <v>0</v>
      </c>
      <c r="L390" s="17">
        <f t="shared" si="23"/>
        <v>0</v>
      </c>
      <c r="M390">
        <f t="shared" si="22"/>
        <v>0</v>
      </c>
      <c r="N390">
        <f t="shared" si="22"/>
        <v>0</v>
      </c>
      <c r="O390">
        <f t="shared" si="22"/>
        <v>0</v>
      </c>
      <c r="P390">
        <f t="shared" si="22"/>
        <v>0</v>
      </c>
      <c r="Q390" s="17">
        <v>0</v>
      </c>
      <c r="R390">
        <v>0</v>
      </c>
      <c r="S390">
        <v>0</v>
      </c>
      <c r="T390">
        <v>0</v>
      </c>
      <c r="U390">
        <v>0</v>
      </c>
    </row>
    <row r="391" spans="1:27" x14ac:dyDescent="0.25">
      <c r="A391" t="s">
        <v>6</v>
      </c>
      <c r="B391" t="s">
        <v>7</v>
      </c>
      <c r="C391" t="s">
        <v>87</v>
      </c>
      <c r="D391" t="s">
        <v>9</v>
      </c>
      <c r="E391" t="s">
        <v>31</v>
      </c>
      <c r="F391" t="s">
        <v>11</v>
      </c>
      <c r="G391" s="17">
        <v>8.6308720315106005</v>
      </c>
      <c r="H391">
        <v>8.3134886477220604</v>
      </c>
      <c r="I391">
        <v>8.5338873988330803</v>
      </c>
      <c r="J391">
        <v>8.9922262509439292</v>
      </c>
      <c r="K391">
        <v>8.5242352834012909</v>
      </c>
      <c r="L391" s="17">
        <f t="shared" si="23"/>
        <v>8.6308720315106005</v>
      </c>
      <c r="M391">
        <f t="shared" si="22"/>
        <v>8.3134886477220604</v>
      </c>
      <c r="N391">
        <f t="shared" si="22"/>
        <v>8.5338873988330786</v>
      </c>
      <c r="O391">
        <f t="shared" si="22"/>
        <v>8.9922262509439328</v>
      </c>
      <c r="P391">
        <f t="shared" si="22"/>
        <v>8.5242352834012873</v>
      </c>
      <c r="Q391" s="17">
        <v>9.6999999999999993</v>
      </c>
      <c r="R391">
        <v>9.6</v>
      </c>
      <c r="S391">
        <v>9.8000000000000007</v>
      </c>
      <c r="T391">
        <v>9.8000000000000007</v>
      </c>
      <c r="U391">
        <v>9.8000000000000007</v>
      </c>
    </row>
    <row r="392" spans="1:27" x14ac:dyDescent="0.25">
      <c r="A392" t="s">
        <v>6</v>
      </c>
      <c r="B392" t="s">
        <v>7</v>
      </c>
      <c r="C392" t="s">
        <v>87</v>
      </c>
      <c r="D392" t="s">
        <v>9</v>
      </c>
      <c r="E392" t="s">
        <v>32</v>
      </c>
      <c r="F392" t="s">
        <v>11</v>
      </c>
      <c r="G392" s="17">
        <v>10.321455212940499</v>
      </c>
      <c r="H392">
        <v>36.631309354025298</v>
      </c>
      <c r="I392">
        <v>131.317369361636</v>
      </c>
      <c r="J392">
        <v>233.88963993526599</v>
      </c>
      <c r="K392">
        <v>271.470799178525</v>
      </c>
      <c r="L392" s="17">
        <f t="shared" si="23"/>
        <v>10.321455212940515</v>
      </c>
      <c r="M392">
        <f t="shared" si="22"/>
        <v>36.631309354025326</v>
      </c>
      <c r="N392">
        <f t="shared" si="22"/>
        <v>131.31736936163554</v>
      </c>
      <c r="O392">
        <f t="shared" si="22"/>
        <v>233.88963993526613</v>
      </c>
      <c r="P392">
        <f t="shared" si="22"/>
        <v>271.47079917852466</v>
      </c>
      <c r="Q392" s="17">
        <v>11.6</v>
      </c>
      <c r="R392">
        <v>42.3</v>
      </c>
      <c r="S392">
        <v>150.80000000000001</v>
      </c>
      <c r="T392">
        <v>254.9</v>
      </c>
      <c r="U392">
        <v>312.10000000000002</v>
      </c>
    </row>
    <row r="393" spans="1:27" x14ac:dyDescent="0.25">
      <c r="A393" t="s">
        <v>6</v>
      </c>
      <c r="B393" t="s">
        <v>7</v>
      </c>
      <c r="C393" t="s">
        <v>87</v>
      </c>
      <c r="D393" t="s">
        <v>9</v>
      </c>
      <c r="E393" t="s">
        <v>33</v>
      </c>
      <c r="F393" t="s">
        <v>11</v>
      </c>
      <c r="G393" s="17">
        <v>0</v>
      </c>
      <c r="H393">
        <v>0</v>
      </c>
      <c r="I393">
        <v>1.2191267712618701</v>
      </c>
      <c r="J393">
        <v>2.6609649109936102</v>
      </c>
      <c r="K393">
        <v>2.52247778794528</v>
      </c>
      <c r="L393" s="17">
        <f t="shared" si="23"/>
        <v>0</v>
      </c>
      <c r="M393">
        <f t="shared" si="22"/>
        <v>0</v>
      </c>
      <c r="N393">
        <f t="shared" si="22"/>
        <v>1.2191267712618681</v>
      </c>
      <c r="O393">
        <f t="shared" si="22"/>
        <v>2.6609649109936124</v>
      </c>
      <c r="P393">
        <f t="shared" si="22"/>
        <v>2.5224777879452791</v>
      </c>
      <c r="Q393" s="17">
        <v>0</v>
      </c>
      <c r="R393">
        <v>0</v>
      </c>
      <c r="S393">
        <v>1.4</v>
      </c>
      <c r="T393">
        <v>2.9</v>
      </c>
      <c r="U393">
        <v>2.9</v>
      </c>
    </row>
    <row r="394" spans="1:27" x14ac:dyDescent="0.25">
      <c r="A394" t="s">
        <v>6</v>
      </c>
      <c r="B394" t="s">
        <v>7</v>
      </c>
      <c r="C394" t="s">
        <v>87</v>
      </c>
      <c r="D394" t="s">
        <v>9</v>
      </c>
      <c r="E394" t="s">
        <v>34</v>
      </c>
      <c r="F394" t="s">
        <v>11</v>
      </c>
      <c r="G394" s="17">
        <v>0</v>
      </c>
      <c r="H394">
        <v>15.9341865748006</v>
      </c>
      <c r="I394">
        <v>67.748616288695203</v>
      </c>
      <c r="J394">
        <v>149.01403501564201</v>
      </c>
      <c r="K394">
        <v>176.74740914154501</v>
      </c>
      <c r="L394" s="17">
        <f t="shared" si="23"/>
        <v>0</v>
      </c>
      <c r="M394">
        <f t="shared" si="22"/>
        <v>15.934186574800615</v>
      </c>
      <c r="N394">
        <f t="shared" si="22"/>
        <v>67.748616288695246</v>
      </c>
      <c r="O394">
        <f t="shared" si="22"/>
        <v>149.01403501564232</v>
      </c>
      <c r="P394">
        <f t="shared" si="22"/>
        <v>176.74740914154506</v>
      </c>
      <c r="Q394" s="17">
        <v>0</v>
      </c>
      <c r="R394">
        <v>18.399999999999999</v>
      </c>
      <c r="S394">
        <v>77.8</v>
      </c>
      <c r="T394">
        <v>162.4</v>
      </c>
      <c r="U394">
        <v>203.2</v>
      </c>
    </row>
    <row r="395" spans="1:27" x14ac:dyDescent="0.25">
      <c r="A395" t="s">
        <v>6</v>
      </c>
      <c r="B395" t="s">
        <v>7</v>
      </c>
      <c r="C395" t="s">
        <v>87</v>
      </c>
      <c r="D395" t="s">
        <v>9</v>
      </c>
      <c r="E395" t="s">
        <v>35</v>
      </c>
      <c r="F395" t="s">
        <v>11</v>
      </c>
      <c r="G395" s="17">
        <v>30.163563079196798</v>
      </c>
      <c r="H395">
        <v>59.147007774939198</v>
      </c>
      <c r="I395">
        <v>85.251793504669195</v>
      </c>
      <c r="J395">
        <v>108.91604652929</v>
      </c>
      <c r="K395">
        <v>124.21028555813299</v>
      </c>
      <c r="L395" s="17">
        <f t="shared" si="23"/>
        <v>30.163563079196845</v>
      </c>
      <c r="M395">
        <f t="shared" si="22"/>
        <v>59.147007774939247</v>
      </c>
      <c r="N395">
        <f t="shared" si="22"/>
        <v>85.251793504669209</v>
      </c>
      <c r="O395">
        <f t="shared" si="22"/>
        <v>108.91604652929028</v>
      </c>
      <c r="P395">
        <f t="shared" si="22"/>
        <v>124.21028555813305</v>
      </c>
      <c r="Q395" s="17">
        <v>33.9</v>
      </c>
      <c r="R395">
        <v>68.3</v>
      </c>
      <c r="S395">
        <v>97.9</v>
      </c>
      <c r="T395">
        <v>118.7</v>
      </c>
      <c r="U395">
        <v>142.80000000000001</v>
      </c>
    </row>
    <row r="396" spans="1:27" x14ac:dyDescent="0.25">
      <c r="A396" t="s">
        <v>6</v>
      </c>
      <c r="B396" t="s">
        <v>7</v>
      </c>
      <c r="C396" t="s">
        <v>87</v>
      </c>
      <c r="D396" t="s">
        <v>9</v>
      </c>
      <c r="E396" t="s">
        <v>36</v>
      </c>
      <c r="F396" t="s">
        <v>11</v>
      </c>
      <c r="G396" s="17">
        <v>5.5</v>
      </c>
      <c r="H396">
        <v>2.8</v>
      </c>
      <c r="I396">
        <v>12.9</v>
      </c>
      <c r="J396">
        <v>16.7</v>
      </c>
      <c r="K396">
        <v>17.2</v>
      </c>
      <c r="Q396" s="17">
        <v>5.5</v>
      </c>
      <c r="R396">
        <v>2.8</v>
      </c>
      <c r="S396">
        <v>12.9</v>
      </c>
      <c r="T396">
        <v>16.7</v>
      </c>
      <c r="U396">
        <v>17.2</v>
      </c>
    </row>
    <row r="397" spans="1:27" x14ac:dyDescent="0.25">
      <c r="A397" t="s">
        <v>6</v>
      </c>
      <c r="B397" t="s">
        <v>7</v>
      </c>
      <c r="C397" t="s">
        <v>87</v>
      </c>
      <c r="D397" t="s">
        <v>9</v>
      </c>
      <c r="E397" t="s">
        <v>37</v>
      </c>
      <c r="F397" t="s">
        <v>11</v>
      </c>
      <c r="G397" s="17">
        <v>0</v>
      </c>
      <c r="H397">
        <v>0</v>
      </c>
      <c r="I397">
        <v>0.9</v>
      </c>
      <c r="J397">
        <v>10.5</v>
      </c>
      <c r="K397">
        <v>13.9</v>
      </c>
      <c r="Q397" s="17">
        <v>0</v>
      </c>
      <c r="R397">
        <v>0</v>
      </c>
      <c r="S397">
        <v>0.9</v>
      </c>
      <c r="T397">
        <v>10.5</v>
      </c>
      <c r="U397">
        <v>13.9</v>
      </c>
    </row>
    <row r="398" spans="1:27" x14ac:dyDescent="0.25">
      <c r="A398" t="s">
        <v>6</v>
      </c>
      <c r="B398" t="s">
        <v>7</v>
      </c>
      <c r="C398" t="s">
        <v>87</v>
      </c>
      <c r="D398" t="s">
        <v>9</v>
      </c>
      <c r="E398" t="s">
        <v>38</v>
      </c>
      <c r="F398" t="s">
        <v>16</v>
      </c>
      <c r="G398" s="17">
        <v>0.1</v>
      </c>
      <c r="H398">
        <v>12</v>
      </c>
      <c r="I398">
        <v>54</v>
      </c>
      <c r="J398">
        <v>100</v>
      </c>
      <c r="K398">
        <v>100</v>
      </c>
      <c r="Q398" s="17">
        <v>0.1</v>
      </c>
      <c r="R398">
        <v>12</v>
      </c>
      <c r="S398">
        <v>54</v>
      </c>
      <c r="T398">
        <v>100</v>
      </c>
      <c r="U398">
        <v>100</v>
      </c>
    </row>
    <row r="399" spans="1:27" x14ac:dyDescent="0.25">
      <c r="A399" t="s">
        <v>6</v>
      </c>
      <c r="B399" t="s">
        <v>7</v>
      </c>
      <c r="C399" t="s">
        <v>87</v>
      </c>
      <c r="D399" t="s">
        <v>9</v>
      </c>
      <c r="E399" t="s">
        <v>39</v>
      </c>
      <c r="F399" t="s">
        <v>16</v>
      </c>
      <c r="G399" s="17">
        <v>56.9</v>
      </c>
      <c r="H399">
        <v>50.2</v>
      </c>
      <c r="I399">
        <v>26.2</v>
      </c>
      <c r="J399">
        <v>0</v>
      </c>
      <c r="K399">
        <v>0</v>
      </c>
      <c r="Q399" s="17">
        <v>56.9</v>
      </c>
      <c r="R399">
        <v>50.2</v>
      </c>
      <c r="S399">
        <v>26.2</v>
      </c>
      <c r="T399">
        <v>0</v>
      </c>
      <c r="U399">
        <v>0</v>
      </c>
    </row>
    <row r="400" spans="1:27" x14ac:dyDescent="0.25">
      <c r="A400" t="s">
        <v>6</v>
      </c>
      <c r="B400" t="s">
        <v>7</v>
      </c>
      <c r="C400" t="s">
        <v>87</v>
      </c>
      <c r="D400" t="s">
        <v>9</v>
      </c>
      <c r="E400" t="s">
        <v>40</v>
      </c>
      <c r="F400" t="s">
        <v>16</v>
      </c>
      <c r="G400" s="17">
        <v>43</v>
      </c>
      <c r="H400">
        <v>37.799999999999997</v>
      </c>
      <c r="I400">
        <v>19.8</v>
      </c>
      <c r="J400">
        <v>0</v>
      </c>
      <c r="K400">
        <v>0</v>
      </c>
      <c r="Q400" s="17">
        <v>43</v>
      </c>
      <c r="R400">
        <v>37.799999999999997</v>
      </c>
      <c r="S400">
        <v>19.8</v>
      </c>
      <c r="T400">
        <v>0</v>
      </c>
      <c r="U400">
        <v>0</v>
      </c>
    </row>
    <row r="401" spans="1:21" x14ac:dyDescent="0.25">
      <c r="A401" t="s">
        <v>6</v>
      </c>
      <c r="B401" t="s">
        <v>7</v>
      </c>
      <c r="C401" t="s">
        <v>87</v>
      </c>
      <c r="D401" t="s">
        <v>9</v>
      </c>
      <c r="E401" t="s">
        <v>41</v>
      </c>
      <c r="F401" t="s">
        <v>16</v>
      </c>
      <c r="G401" s="17">
        <v>1</v>
      </c>
      <c r="H401">
        <v>1</v>
      </c>
      <c r="I401">
        <v>1</v>
      </c>
      <c r="J401">
        <v>1</v>
      </c>
      <c r="K401">
        <v>1</v>
      </c>
      <c r="Q401" s="17">
        <v>1</v>
      </c>
      <c r="R401">
        <v>1</v>
      </c>
      <c r="S401">
        <v>1</v>
      </c>
      <c r="T401">
        <v>1</v>
      </c>
      <c r="U401">
        <v>1</v>
      </c>
    </row>
    <row r="402" spans="1:21" x14ac:dyDescent="0.25">
      <c r="A402" t="s">
        <v>6</v>
      </c>
      <c r="B402" t="s">
        <v>7</v>
      </c>
      <c r="C402" t="s">
        <v>87</v>
      </c>
      <c r="D402" t="s">
        <v>9</v>
      </c>
      <c r="E402" t="s">
        <v>42</v>
      </c>
      <c r="F402" t="s">
        <v>16</v>
      </c>
      <c r="G402" s="17">
        <v>7</v>
      </c>
      <c r="H402">
        <v>12</v>
      </c>
      <c r="I402">
        <v>56</v>
      </c>
      <c r="J402">
        <v>100</v>
      </c>
      <c r="K402">
        <v>100</v>
      </c>
      <c r="Q402" s="17">
        <v>7</v>
      </c>
      <c r="R402">
        <v>12</v>
      </c>
      <c r="S402">
        <v>56</v>
      </c>
      <c r="T402">
        <v>100</v>
      </c>
      <c r="U402">
        <v>100</v>
      </c>
    </row>
    <row r="403" spans="1:21" x14ac:dyDescent="0.25">
      <c r="A403" t="s">
        <v>6</v>
      </c>
      <c r="B403" t="s">
        <v>7</v>
      </c>
      <c r="C403" t="s">
        <v>87</v>
      </c>
      <c r="D403" t="s">
        <v>9</v>
      </c>
      <c r="E403" t="s">
        <v>43</v>
      </c>
      <c r="F403" t="s">
        <v>16</v>
      </c>
      <c r="G403" s="17">
        <v>93</v>
      </c>
      <c r="H403">
        <v>88</v>
      </c>
      <c r="I403">
        <v>44</v>
      </c>
      <c r="J403">
        <v>0</v>
      </c>
      <c r="K403">
        <v>0</v>
      </c>
      <c r="Q403" s="17">
        <v>93</v>
      </c>
      <c r="R403">
        <v>88</v>
      </c>
      <c r="S403">
        <v>44</v>
      </c>
      <c r="T403">
        <v>0</v>
      </c>
      <c r="U403">
        <v>0</v>
      </c>
    </row>
    <row r="404" spans="1:21" x14ac:dyDescent="0.25">
      <c r="A404" t="s">
        <v>6</v>
      </c>
      <c r="B404" t="s">
        <v>7</v>
      </c>
      <c r="C404" t="s">
        <v>87</v>
      </c>
      <c r="D404" t="s">
        <v>9</v>
      </c>
      <c r="E404" t="s">
        <v>44</v>
      </c>
      <c r="F404" t="s">
        <v>16</v>
      </c>
      <c r="G404" s="17">
        <v>7</v>
      </c>
      <c r="H404">
        <v>12</v>
      </c>
      <c r="I404">
        <v>56</v>
      </c>
      <c r="J404">
        <v>100</v>
      </c>
      <c r="K404">
        <v>100</v>
      </c>
      <c r="Q404" s="17">
        <v>7</v>
      </c>
      <c r="R404">
        <v>12</v>
      </c>
      <c r="S404">
        <v>56</v>
      </c>
      <c r="T404">
        <v>100</v>
      </c>
      <c r="U404">
        <v>100</v>
      </c>
    </row>
    <row r="405" spans="1:21" x14ac:dyDescent="0.25">
      <c r="A405" t="s">
        <v>6</v>
      </c>
      <c r="B405" t="s">
        <v>7</v>
      </c>
      <c r="C405" t="s">
        <v>87</v>
      </c>
      <c r="D405" t="s">
        <v>9</v>
      </c>
      <c r="E405" t="s">
        <v>45</v>
      </c>
      <c r="F405" t="s">
        <v>16</v>
      </c>
      <c r="G405" s="17">
        <v>93</v>
      </c>
      <c r="H405">
        <v>88</v>
      </c>
      <c r="I405">
        <v>44</v>
      </c>
      <c r="J405">
        <v>0</v>
      </c>
      <c r="K405">
        <v>0</v>
      </c>
      <c r="Q405" s="17">
        <v>93</v>
      </c>
      <c r="R405">
        <v>88</v>
      </c>
      <c r="S405">
        <v>44</v>
      </c>
      <c r="T405">
        <v>0</v>
      </c>
      <c r="U405">
        <v>0</v>
      </c>
    </row>
    <row r="406" spans="1:21" x14ac:dyDescent="0.25">
      <c r="A406" t="s">
        <v>6</v>
      </c>
      <c r="B406" t="s">
        <v>7</v>
      </c>
      <c r="C406" t="s">
        <v>88</v>
      </c>
      <c r="D406" t="s">
        <v>9</v>
      </c>
      <c r="E406" t="s">
        <v>10</v>
      </c>
      <c r="F406" t="s">
        <v>11</v>
      </c>
      <c r="G406" s="17">
        <v>1</v>
      </c>
      <c r="H406">
        <v>0.97299999999999998</v>
      </c>
      <c r="I406">
        <v>0.97299999999999998</v>
      </c>
      <c r="J406">
        <v>0.97299999999999998</v>
      </c>
      <c r="K406">
        <v>0.97299999999999998</v>
      </c>
      <c r="Q406" s="17">
        <v>1</v>
      </c>
      <c r="R406">
        <v>0.97299999999999998</v>
      </c>
      <c r="S406">
        <v>0.97299999999999998</v>
      </c>
      <c r="T406">
        <v>0.97299999999999998</v>
      </c>
      <c r="U406">
        <v>0.97299999999999998</v>
      </c>
    </row>
    <row r="407" spans="1:21" x14ac:dyDescent="0.25">
      <c r="A407" t="s">
        <v>6</v>
      </c>
      <c r="B407" t="s">
        <v>7</v>
      </c>
      <c r="C407" t="s">
        <v>88</v>
      </c>
      <c r="D407" t="s">
        <v>9</v>
      </c>
      <c r="E407" t="s">
        <v>12</v>
      </c>
      <c r="F407" t="s">
        <v>13</v>
      </c>
      <c r="G407" s="17">
        <v>1</v>
      </c>
      <c r="H407">
        <v>0.99750000000000005</v>
      </c>
      <c r="I407">
        <v>0.99750000000000005</v>
      </c>
      <c r="J407">
        <v>0.99750000000000005</v>
      </c>
      <c r="K407">
        <v>0.99750000000000005</v>
      </c>
      <c r="Q407" s="17">
        <v>1</v>
      </c>
      <c r="R407">
        <v>0.99750000000000005</v>
      </c>
      <c r="S407">
        <v>0.99750000000000005</v>
      </c>
      <c r="T407">
        <v>0.99750000000000005</v>
      </c>
      <c r="U407">
        <v>0.99750000000000005</v>
      </c>
    </row>
    <row r="408" spans="1:21" x14ac:dyDescent="0.25">
      <c r="A408" t="s">
        <v>6</v>
      </c>
      <c r="B408" t="s">
        <v>7</v>
      </c>
      <c r="C408" t="s">
        <v>88</v>
      </c>
      <c r="D408" t="s">
        <v>9</v>
      </c>
      <c r="E408" t="s">
        <v>14</v>
      </c>
      <c r="F408" t="s">
        <v>11</v>
      </c>
      <c r="G408" s="17">
        <v>1</v>
      </c>
      <c r="H408">
        <v>0.93500000000000005</v>
      </c>
      <c r="I408">
        <v>0.93500000000000005</v>
      </c>
      <c r="J408">
        <v>0.93500000000000005</v>
      </c>
      <c r="K408">
        <v>0.93500000000000005</v>
      </c>
      <c r="Q408" s="17">
        <v>1</v>
      </c>
      <c r="R408">
        <v>0.93500000000000005</v>
      </c>
      <c r="S408">
        <v>0.93500000000000005</v>
      </c>
      <c r="T408">
        <v>0.93500000000000005</v>
      </c>
      <c r="U408">
        <v>0.93500000000000005</v>
      </c>
    </row>
    <row r="409" spans="1:21" x14ac:dyDescent="0.25">
      <c r="A409" t="s">
        <v>6</v>
      </c>
      <c r="B409" t="s">
        <v>7</v>
      </c>
      <c r="C409" t="s">
        <v>88</v>
      </c>
      <c r="D409" t="s">
        <v>9</v>
      </c>
      <c r="E409" t="s">
        <v>15</v>
      </c>
      <c r="F409" t="s">
        <v>16</v>
      </c>
      <c r="G409" s="17">
        <v>50</v>
      </c>
      <c r="H409">
        <v>58</v>
      </c>
      <c r="I409">
        <v>62</v>
      </c>
      <c r="J409">
        <v>64</v>
      </c>
      <c r="K409">
        <v>65</v>
      </c>
      <c r="Q409" s="17">
        <v>50</v>
      </c>
      <c r="R409">
        <v>58</v>
      </c>
      <c r="S409">
        <v>62</v>
      </c>
      <c r="T409">
        <v>64</v>
      </c>
      <c r="U409">
        <v>65</v>
      </c>
    </row>
    <row r="410" spans="1:21" x14ac:dyDescent="0.25">
      <c r="A410" t="s">
        <v>6</v>
      </c>
      <c r="B410" t="s">
        <v>7</v>
      </c>
      <c r="C410" t="s">
        <v>88</v>
      </c>
      <c r="D410" t="s">
        <v>9</v>
      </c>
      <c r="E410" t="s">
        <v>17</v>
      </c>
      <c r="F410" t="s">
        <v>11</v>
      </c>
      <c r="G410" s="17">
        <v>1</v>
      </c>
      <c r="H410">
        <v>1</v>
      </c>
      <c r="I410">
        <v>1</v>
      </c>
      <c r="J410">
        <v>1</v>
      </c>
      <c r="K410">
        <v>1</v>
      </c>
      <c r="Q410" s="17">
        <v>1</v>
      </c>
      <c r="R410">
        <v>1</v>
      </c>
      <c r="S410">
        <v>1</v>
      </c>
      <c r="T410">
        <v>1</v>
      </c>
      <c r="U410">
        <v>1</v>
      </c>
    </row>
    <row r="411" spans="1:21" x14ac:dyDescent="0.25">
      <c r="A411" t="s">
        <v>6</v>
      </c>
      <c r="B411" t="s">
        <v>7</v>
      </c>
      <c r="C411" t="s">
        <v>88</v>
      </c>
      <c r="D411" t="s">
        <v>9</v>
      </c>
      <c r="E411" t="s">
        <v>18</v>
      </c>
      <c r="F411" t="s">
        <v>11</v>
      </c>
      <c r="G411" s="17">
        <v>1</v>
      </c>
      <c r="H411">
        <v>1</v>
      </c>
      <c r="I411">
        <v>1</v>
      </c>
      <c r="J411">
        <v>1</v>
      </c>
      <c r="K411">
        <v>1</v>
      </c>
      <c r="Q411" s="17">
        <v>1</v>
      </c>
      <c r="R411">
        <v>1</v>
      </c>
      <c r="S411">
        <v>1</v>
      </c>
      <c r="T411">
        <v>1</v>
      </c>
      <c r="U411">
        <v>1</v>
      </c>
    </row>
    <row r="412" spans="1:21" x14ac:dyDescent="0.25">
      <c r="A412" t="s">
        <v>6</v>
      </c>
      <c r="B412" t="s">
        <v>7</v>
      </c>
      <c r="C412" t="s">
        <v>88</v>
      </c>
      <c r="D412" t="s">
        <v>9</v>
      </c>
      <c r="E412" t="s">
        <v>19</v>
      </c>
      <c r="F412" t="s">
        <v>11</v>
      </c>
      <c r="G412" s="17">
        <v>2.0359066430000001</v>
      </c>
      <c r="H412">
        <v>2.9029774129999999</v>
      </c>
      <c r="I412">
        <v>8.0596797670000004</v>
      </c>
      <c r="J412">
        <v>30.72025932</v>
      </c>
      <c r="K412">
        <v>58.582820099999999</v>
      </c>
      <c r="Q412" s="17">
        <v>2.0359066430000001</v>
      </c>
      <c r="R412">
        <v>2.9029774129999999</v>
      </c>
      <c r="S412">
        <v>8.0596797670000004</v>
      </c>
      <c r="T412">
        <v>30.72025932</v>
      </c>
      <c r="U412">
        <v>58.582820099999999</v>
      </c>
    </row>
    <row r="413" spans="1:21" x14ac:dyDescent="0.25">
      <c r="A413" t="s">
        <v>6</v>
      </c>
      <c r="B413" t="s">
        <v>7</v>
      </c>
      <c r="C413" t="s">
        <v>88</v>
      </c>
      <c r="D413" t="s">
        <v>9</v>
      </c>
      <c r="E413" t="s">
        <v>20</v>
      </c>
      <c r="F413" t="s">
        <v>11</v>
      </c>
      <c r="G413" s="17">
        <v>58.735906640000003</v>
      </c>
      <c r="H413">
        <v>78.302977409999997</v>
      </c>
      <c r="I413">
        <v>87.159679769999997</v>
      </c>
      <c r="J413">
        <v>47.92025932</v>
      </c>
      <c r="K413">
        <v>91.382820100000004</v>
      </c>
      <c r="Q413" s="17">
        <v>58.735906640000003</v>
      </c>
      <c r="R413">
        <v>78.302977409999997</v>
      </c>
      <c r="S413">
        <v>87.159679769999997</v>
      </c>
      <c r="T413">
        <v>47.92025932</v>
      </c>
      <c r="U413">
        <v>91.382820100000004</v>
      </c>
    </row>
    <row r="414" spans="1:21" x14ac:dyDescent="0.25">
      <c r="A414" t="s">
        <v>6</v>
      </c>
      <c r="B414" t="s">
        <v>7</v>
      </c>
      <c r="C414" t="s">
        <v>88</v>
      </c>
      <c r="D414" t="s">
        <v>9</v>
      </c>
      <c r="E414" t="s">
        <v>21</v>
      </c>
      <c r="F414" t="s">
        <v>11</v>
      </c>
      <c r="G414" s="17">
        <v>532.9</v>
      </c>
      <c r="H414">
        <v>584.29999999999995</v>
      </c>
      <c r="I414">
        <v>656.5</v>
      </c>
      <c r="J414">
        <v>688.2</v>
      </c>
      <c r="K414">
        <v>721.5</v>
      </c>
      <c r="Q414" s="17">
        <f>SUM(Q415:Q428)</f>
        <v>532.9</v>
      </c>
      <c r="R414">
        <f t="shared" ref="R414:U414" si="24">SUM(R415:R428)</f>
        <v>584.29999999999995</v>
      </c>
      <c r="S414">
        <f t="shared" si="24"/>
        <v>656.5</v>
      </c>
      <c r="T414">
        <f t="shared" si="24"/>
        <v>688.2</v>
      </c>
      <c r="U414">
        <f t="shared" si="24"/>
        <v>721.5</v>
      </c>
    </row>
    <row r="415" spans="1:21" x14ac:dyDescent="0.25">
      <c r="A415" t="s">
        <v>6</v>
      </c>
      <c r="B415" t="s">
        <v>7</v>
      </c>
      <c r="C415" t="s">
        <v>88</v>
      </c>
      <c r="D415" t="s">
        <v>9</v>
      </c>
      <c r="E415" t="s">
        <v>22</v>
      </c>
      <c r="F415" t="s">
        <v>11</v>
      </c>
      <c r="G415" s="17">
        <v>1.42364899488835</v>
      </c>
      <c r="H415">
        <v>0</v>
      </c>
      <c r="I415">
        <v>0</v>
      </c>
      <c r="J415">
        <v>0</v>
      </c>
      <c r="K415">
        <v>0</v>
      </c>
      <c r="L415" s="17">
        <f>Q415*(Q$414-Q$413)/Q$414</f>
        <v>1.4236489948883468</v>
      </c>
      <c r="M415">
        <f t="shared" ref="M415:P428" si="25">R415*(R$414-R$413)/R$414</f>
        <v>0</v>
      </c>
      <c r="N415">
        <f t="shared" si="25"/>
        <v>0</v>
      </c>
      <c r="O415">
        <f t="shared" si="25"/>
        <v>0</v>
      </c>
      <c r="P415">
        <f t="shared" si="25"/>
        <v>0</v>
      </c>
      <c r="Q415" s="17">
        <v>1.6</v>
      </c>
      <c r="R415">
        <v>0</v>
      </c>
      <c r="S415">
        <v>0</v>
      </c>
      <c r="T415">
        <v>0</v>
      </c>
      <c r="U415">
        <v>0</v>
      </c>
    </row>
    <row r="416" spans="1:21" x14ac:dyDescent="0.25">
      <c r="A416" t="s">
        <v>6</v>
      </c>
      <c r="B416" t="s">
        <v>7</v>
      </c>
      <c r="C416" t="s">
        <v>88</v>
      </c>
      <c r="D416" t="s">
        <v>9</v>
      </c>
      <c r="E416" t="s">
        <v>23</v>
      </c>
      <c r="F416" t="s">
        <v>11</v>
      </c>
      <c r="G416" s="17">
        <v>2.046495430152</v>
      </c>
      <c r="H416">
        <v>0</v>
      </c>
      <c r="I416">
        <v>0</v>
      </c>
      <c r="J416">
        <v>0</v>
      </c>
      <c r="K416">
        <v>0</v>
      </c>
      <c r="L416" s="17">
        <f t="shared" ref="L416:L428" si="26">Q416*(Q$414-Q$413)/Q$414</f>
        <v>2.0464954301519982</v>
      </c>
      <c r="M416">
        <f t="shared" si="25"/>
        <v>0</v>
      </c>
      <c r="N416">
        <f t="shared" si="25"/>
        <v>0</v>
      </c>
      <c r="O416">
        <f t="shared" si="25"/>
        <v>0</v>
      </c>
      <c r="P416">
        <f t="shared" si="25"/>
        <v>0</v>
      </c>
      <c r="Q416" s="17">
        <v>2.2999999999999998</v>
      </c>
      <c r="R416">
        <v>0</v>
      </c>
      <c r="S416">
        <v>0</v>
      </c>
      <c r="T416">
        <v>0</v>
      </c>
      <c r="U416">
        <v>0</v>
      </c>
    </row>
    <row r="417" spans="1:27" x14ac:dyDescent="0.25">
      <c r="A417" t="s">
        <v>6</v>
      </c>
      <c r="B417" t="s">
        <v>7</v>
      </c>
      <c r="C417" t="s">
        <v>88</v>
      </c>
      <c r="D417" t="s">
        <v>9</v>
      </c>
      <c r="E417" t="s">
        <v>24</v>
      </c>
      <c r="F417" t="s">
        <v>11</v>
      </c>
      <c r="G417" s="17">
        <v>34.345532001681399</v>
      </c>
      <c r="H417">
        <v>24.074477542361802</v>
      </c>
      <c r="I417">
        <v>3.8158376374897198</v>
      </c>
      <c r="J417">
        <v>0.46518435097355398</v>
      </c>
      <c r="K417">
        <v>0</v>
      </c>
      <c r="L417" s="17">
        <f t="shared" si="26"/>
        <v>34.34553200168137</v>
      </c>
      <c r="M417">
        <f t="shared" si="25"/>
        <v>24.074477542361802</v>
      </c>
      <c r="N417">
        <f t="shared" si="25"/>
        <v>3.8158376374897185</v>
      </c>
      <c r="O417">
        <f t="shared" si="25"/>
        <v>0.46518435097355421</v>
      </c>
      <c r="P417">
        <f t="shared" si="25"/>
        <v>0</v>
      </c>
      <c r="Q417" s="17">
        <v>38.6</v>
      </c>
      <c r="R417">
        <v>27.8</v>
      </c>
      <c r="S417">
        <v>4.4000000000000004</v>
      </c>
      <c r="T417">
        <v>0.5</v>
      </c>
      <c r="U417">
        <v>0</v>
      </c>
    </row>
    <row r="418" spans="1:27" x14ac:dyDescent="0.25">
      <c r="A418" t="s">
        <v>6</v>
      </c>
      <c r="B418" t="s">
        <v>7</v>
      </c>
      <c r="C418" t="s">
        <v>88</v>
      </c>
      <c r="D418" t="s">
        <v>9</v>
      </c>
      <c r="E418" t="s">
        <v>25</v>
      </c>
      <c r="F418" t="s">
        <v>11</v>
      </c>
      <c r="G418" s="17">
        <v>1.9575173679714799</v>
      </c>
      <c r="H418">
        <v>1.9051744817696401</v>
      </c>
      <c r="I418">
        <v>1.5610244880639801</v>
      </c>
      <c r="J418">
        <v>1.6746636635048</v>
      </c>
      <c r="K418">
        <v>1.5720179124324301</v>
      </c>
      <c r="L418" s="17">
        <f t="shared" si="26"/>
        <v>1.957517367971477</v>
      </c>
      <c r="M418">
        <f t="shared" si="25"/>
        <v>1.905174481769639</v>
      </c>
      <c r="N418">
        <f t="shared" si="25"/>
        <v>1.5610244880639756</v>
      </c>
      <c r="O418">
        <f t="shared" si="25"/>
        <v>1.6746636635047953</v>
      </c>
      <c r="P418">
        <f t="shared" si="25"/>
        <v>1.5720179124324325</v>
      </c>
      <c r="Q418" s="17">
        <v>2.2000000000000002</v>
      </c>
      <c r="R418">
        <v>2.2000000000000002</v>
      </c>
      <c r="S418">
        <v>1.8</v>
      </c>
      <c r="T418">
        <v>1.8</v>
      </c>
      <c r="U418">
        <v>1.8</v>
      </c>
      <c r="W418" s="22">
        <v>2019</v>
      </c>
      <c r="X418" s="15">
        <v>2030</v>
      </c>
      <c r="Y418" s="15">
        <v>2040</v>
      </c>
      <c r="Z418" s="15">
        <v>2050</v>
      </c>
      <c r="AA418" s="15">
        <v>2060</v>
      </c>
    </row>
    <row r="419" spans="1:27" ht="15" x14ac:dyDescent="0.35">
      <c r="A419" t="s">
        <v>6</v>
      </c>
      <c r="B419" t="s">
        <v>7</v>
      </c>
      <c r="C419" t="s">
        <v>88</v>
      </c>
      <c r="D419" t="s">
        <v>9</v>
      </c>
      <c r="E419" t="s">
        <v>26</v>
      </c>
      <c r="F419" t="s">
        <v>11</v>
      </c>
      <c r="G419" s="17">
        <v>7.6877045723970703</v>
      </c>
      <c r="H419">
        <v>8.7014514512824199</v>
      </c>
      <c r="I419">
        <v>8.7139855867037905</v>
      </c>
      <c r="J419">
        <v>9.3334588179333906</v>
      </c>
      <c r="K419">
        <v>8.7613798319567593</v>
      </c>
      <c r="L419" s="17">
        <f t="shared" si="26"/>
        <v>7.6877045723970729</v>
      </c>
      <c r="M419">
        <f t="shared" si="25"/>
        <v>8.7014514512824235</v>
      </c>
      <c r="N419">
        <f t="shared" si="25"/>
        <v>8.7139855867037923</v>
      </c>
      <c r="O419">
        <f t="shared" si="25"/>
        <v>9.3334588179333906</v>
      </c>
      <c r="P419">
        <f t="shared" si="25"/>
        <v>8.7613798319567557</v>
      </c>
      <c r="Q419" s="17">
        <f>(W419-W420)*($V1)</f>
        <v>8.64</v>
      </c>
      <c r="R419">
        <f>(X419-X420)*($V1)</f>
        <v>10.048</v>
      </c>
      <c r="S419">
        <f>(Y419-Y420)*($V1)</f>
        <v>10.048</v>
      </c>
      <c r="T419">
        <f>(Z419-Z420)*($V1)</f>
        <v>10.032</v>
      </c>
      <c r="U419">
        <f>(AA419-AA420)*($V1)</f>
        <v>10.032</v>
      </c>
      <c r="V419" s="25" t="s">
        <v>109</v>
      </c>
      <c r="W419" s="17">
        <v>59.5</v>
      </c>
      <c r="X419">
        <v>65.599999999999994</v>
      </c>
      <c r="Y419">
        <v>75.7</v>
      </c>
      <c r="Z419">
        <v>78.2</v>
      </c>
      <c r="AA419">
        <v>79</v>
      </c>
    </row>
    <row r="420" spans="1:27" ht="15" x14ac:dyDescent="0.35">
      <c r="A420" t="s">
        <v>6</v>
      </c>
      <c r="B420" t="s">
        <v>7</v>
      </c>
      <c r="C420" t="s">
        <v>88</v>
      </c>
      <c r="D420" t="s">
        <v>9</v>
      </c>
      <c r="E420" t="s">
        <v>27</v>
      </c>
      <c r="F420" t="s">
        <v>11</v>
      </c>
      <c r="G420" s="17">
        <v>40.360449005084597</v>
      </c>
      <c r="H420">
        <v>45.682620119232702</v>
      </c>
      <c r="I420">
        <v>45.748424330194901</v>
      </c>
      <c r="J420">
        <v>49.000658794150297</v>
      </c>
      <c r="K420">
        <v>45.997244117773</v>
      </c>
      <c r="L420" s="17">
        <f t="shared" si="26"/>
        <v>40.360449005084632</v>
      </c>
      <c r="M420">
        <f t="shared" si="25"/>
        <v>45.682620119232723</v>
      </c>
      <c r="N420">
        <f t="shared" si="25"/>
        <v>45.748424330194908</v>
      </c>
      <c r="O420">
        <f t="shared" si="25"/>
        <v>49.000658794150304</v>
      </c>
      <c r="P420">
        <f t="shared" si="25"/>
        <v>45.997244117772965</v>
      </c>
      <c r="Q420" s="17">
        <f>(W419-W420)*(1-$V1)</f>
        <v>45.36</v>
      </c>
      <c r="R420">
        <f>(X419-X420)*(1-$V1)</f>
        <v>52.751999999999995</v>
      </c>
      <c r="S420">
        <f>(Y419-Y420)*(1-$V1)</f>
        <v>52.752000000000002</v>
      </c>
      <c r="T420">
        <f>(Z419-Z420)*(1-$V1)</f>
        <v>52.667999999999999</v>
      </c>
      <c r="U420">
        <f>(AA419-AA420)*(1-$V1)</f>
        <v>52.667999999999999</v>
      </c>
      <c r="V420" s="25" t="s">
        <v>108</v>
      </c>
      <c r="W420" s="17">
        <v>5.5</v>
      </c>
      <c r="X420">
        <v>2.8</v>
      </c>
      <c r="Y420">
        <v>12.9</v>
      </c>
      <c r="Z420">
        <v>15.5</v>
      </c>
      <c r="AA420">
        <v>16.3</v>
      </c>
    </row>
    <row r="421" spans="1:27" x14ac:dyDescent="0.25">
      <c r="A421" t="s">
        <v>6</v>
      </c>
      <c r="B421" t="s">
        <v>7</v>
      </c>
      <c r="C421" t="s">
        <v>88</v>
      </c>
      <c r="D421" t="s">
        <v>9</v>
      </c>
      <c r="E421" t="s">
        <v>28</v>
      </c>
      <c r="F421" t="s">
        <v>11</v>
      </c>
      <c r="G421" s="17">
        <v>0</v>
      </c>
      <c r="H421">
        <v>0</v>
      </c>
      <c r="I421">
        <v>0</v>
      </c>
      <c r="J421">
        <v>0</v>
      </c>
      <c r="K421">
        <v>0</v>
      </c>
      <c r="L421" s="17">
        <f t="shared" si="26"/>
        <v>0</v>
      </c>
      <c r="M421">
        <f t="shared" si="25"/>
        <v>0</v>
      </c>
      <c r="N421">
        <f t="shared" si="25"/>
        <v>0</v>
      </c>
      <c r="O421">
        <f t="shared" si="25"/>
        <v>0</v>
      </c>
      <c r="P421">
        <f t="shared" si="25"/>
        <v>0</v>
      </c>
      <c r="Q421" s="17">
        <v>0</v>
      </c>
      <c r="R421">
        <v>0</v>
      </c>
      <c r="S421">
        <v>0</v>
      </c>
      <c r="T421">
        <v>0</v>
      </c>
      <c r="U421">
        <v>0</v>
      </c>
    </row>
    <row r="422" spans="1:27" x14ac:dyDescent="0.25">
      <c r="A422" t="s">
        <v>6</v>
      </c>
      <c r="B422" t="s">
        <v>7</v>
      </c>
      <c r="C422" t="s">
        <v>88</v>
      </c>
      <c r="D422" t="s">
        <v>9</v>
      </c>
      <c r="E422" t="s">
        <v>29</v>
      </c>
      <c r="F422" t="s">
        <v>11</v>
      </c>
      <c r="G422" s="17">
        <v>337.22685566417698</v>
      </c>
      <c r="H422">
        <v>305.60730664386602</v>
      </c>
      <c r="I422">
        <v>210.564858723296</v>
      </c>
      <c r="J422">
        <v>84.756588747381599</v>
      </c>
      <c r="K422">
        <v>8.5587641899099101</v>
      </c>
      <c r="L422" s="17">
        <f t="shared" si="26"/>
        <v>337.22685566417715</v>
      </c>
      <c r="M422">
        <f t="shared" si="25"/>
        <v>305.60730664386614</v>
      </c>
      <c r="N422">
        <f t="shared" si="25"/>
        <v>210.56485872329625</v>
      </c>
      <c r="O422">
        <f t="shared" si="25"/>
        <v>84.756588747381571</v>
      </c>
      <c r="P422">
        <f t="shared" si="25"/>
        <v>8.5587641899099101</v>
      </c>
      <c r="Q422" s="17">
        <v>379</v>
      </c>
      <c r="R422">
        <v>352.9</v>
      </c>
      <c r="S422">
        <v>242.8</v>
      </c>
      <c r="T422">
        <v>91.1</v>
      </c>
      <c r="U422">
        <v>9.8000000000000007</v>
      </c>
    </row>
    <row r="423" spans="1:27" x14ac:dyDescent="0.25">
      <c r="A423" t="s">
        <v>6</v>
      </c>
      <c r="B423" t="s">
        <v>7</v>
      </c>
      <c r="C423" t="s">
        <v>88</v>
      </c>
      <c r="D423" t="s">
        <v>9</v>
      </c>
      <c r="E423" t="s">
        <v>30</v>
      </c>
      <c r="F423" t="s">
        <v>11</v>
      </c>
      <c r="G423" s="17">
        <v>0</v>
      </c>
      <c r="H423">
        <v>0</v>
      </c>
      <c r="I423">
        <v>0</v>
      </c>
      <c r="J423">
        <v>0</v>
      </c>
      <c r="K423">
        <v>0</v>
      </c>
      <c r="L423" s="17">
        <f t="shared" si="26"/>
        <v>0</v>
      </c>
      <c r="M423">
        <f t="shared" si="25"/>
        <v>0</v>
      </c>
      <c r="N423">
        <f t="shared" si="25"/>
        <v>0</v>
      </c>
      <c r="O423">
        <f t="shared" si="25"/>
        <v>0</v>
      </c>
      <c r="P423">
        <f t="shared" si="25"/>
        <v>0</v>
      </c>
      <c r="Q423" s="17">
        <v>0</v>
      </c>
      <c r="R423">
        <v>0</v>
      </c>
      <c r="S423">
        <v>0</v>
      </c>
      <c r="T423">
        <v>0</v>
      </c>
      <c r="U423">
        <v>0</v>
      </c>
    </row>
    <row r="424" spans="1:27" x14ac:dyDescent="0.25">
      <c r="A424" t="s">
        <v>6</v>
      </c>
      <c r="B424" t="s">
        <v>7</v>
      </c>
      <c r="C424" t="s">
        <v>88</v>
      </c>
      <c r="D424" t="s">
        <v>9</v>
      </c>
      <c r="E424" t="s">
        <v>31</v>
      </c>
      <c r="F424" t="s">
        <v>11</v>
      </c>
      <c r="G424" s="17">
        <v>8.6308720315106005</v>
      </c>
      <c r="H424">
        <v>8.3134886477220604</v>
      </c>
      <c r="I424">
        <v>8.4989111016816494</v>
      </c>
      <c r="J424">
        <v>9.1176132790816595</v>
      </c>
      <c r="K424">
        <v>8.5587641899099101</v>
      </c>
      <c r="L424" s="17">
        <f t="shared" si="26"/>
        <v>8.6308720315106005</v>
      </c>
      <c r="M424">
        <f t="shared" si="25"/>
        <v>8.3134886477220604</v>
      </c>
      <c r="N424">
        <f t="shared" si="25"/>
        <v>8.4989111016816459</v>
      </c>
      <c r="O424">
        <f t="shared" si="25"/>
        <v>9.1176132790816631</v>
      </c>
      <c r="P424">
        <f t="shared" si="25"/>
        <v>8.5587641899099101</v>
      </c>
      <c r="Q424" s="17">
        <v>9.6999999999999993</v>
      </c>
      <c r="R424">
        <v>9.6</v>
      </c>
      <c r="S424">
        <v>9.8000000000000007</v>
      </c>
      <c r="T424">
        <v>9.8000000000000007</v>
      </c>
      <c r="U424">
        <v>9.8000000000000007</v>
      </c>
    </row>
    <row r="425" spans="1:27" x14ac:dyDescent="0.25">
      <c r="A425" t="s">
        <v>6</v>
      </c>
      <c r="B425" t="s">
        <v>7</v>
      </c>
      <c r="C425" t="s">
        <v>88</v>
      </c>
      <c r="D425" t="s">
        <v>9</v>
      </c>
      <c r="E425" t="s">
        <v>32</v>
      </c>
      <c r="F425" t="s">
        <v>11</v>
      </c>
      <c r="G425" s="17">
        <v>10.321455212940499</v>
      </c>
      <c r="H425">
        <v>36.631309354025298</v>
      </c>
      <c r="I425">
        <v>89.758908063678604</v>
      </c>
      <c r="J425">
        <v>142.34641139790801</v>
      </c>
      <c r="K425">
        <v>160.34582706810801</v>
      </c>
      <c r="L425" s="17">
        <f t="shared" si="26"/>
        <v>10.321455212940515</v>
      </c>
      <c r="M425">
        <f t="shared" si="25"/>
        <v>36.631309354025326</v>
      </c>
      <c r="N425">
        <f t="shared" si="25"/>
        <v>89.758908063678604</v>
      </c>
      <c r="O425">
        <f t="shared" si="25"/>
        <v>142.34641139790759</v>
      </c>
      <c r="P425">
        <f t="shared" si="25"/>
        <v>160.34582706810812</v>
      </c>
      <c r="Q425" s="17">
        <v>11.6</v>
      </c>
      <c r="R425">
        <v>42.3</v>
      </c>
      <c r="S425">
        <v>103.5</v>
      </c>
      <c r="T425">
        <v>153</v>
      </c>
      <c r="U425">
        <v>183.6</v>
      </c>
    </row>
    <row r="426" spans="1:27" x14ac:dyDescent="0.25">
      <c r="A426" t="s">
        <v>6</v>
      </c>
      <c r="B426" t="s">
        <v>7</v>
      </c>
      <c r="C426" t="s">
        <v>88</v>
      </c>
      <c r="D426" t="s">
        <v>9</v>
      </c>
      <c r="E426" t="s">
        <v>33</v>
      </c>
      <c r="F426" t="s">
        <v>11</v>
      </c>
      <c r="G426" s="17">
        <v>0</v>
      </c>
      <c r="H426">
        <v>0</v>
      </c>
      <c r="I426">
        <v>1.21413015738309</v>
      </c>
      <c r="J426">
        <v>8.0942077069398408</v>
      </c>
      <c r="K426">
        <v>10.043447773873901</v>
      </c>
      <c r="L426" s="17">
        <f t="shared" si="26"/>
        <v>0</v>
      </c>
      <c r="M426">
        <f t="shared" si="25"/>
        <v>0</v>
      </c>
      <c r="N426">
        <f t="shared" si="25"/>
        <v>1.214130157383092</v>
      </c>
      <c r="O426">
        <f t="shared" si="25"/>
        <v>8.0942077069398426</v>
      </c>
      <c r="P426">
        <f t="shared" si="25"/>
        <v>10.043447773873874</v>
      </c>
      <c r="Q426" s="17">
        <v>0</v>
      </c>
      <c r="R426">
        <v>0</v>
      </c>
      <c r="S426">
        <v>1.4</v>
      </c>
      <c r="T426">
        <v>8.6999999999999993</v>
      </c>
      <c r="U426">
        <v>11.5</v>
      </c>
    </row>
    <row r="427" spans="1:27" x14ac:dyDescent="0.25">
      <c r="A427" t="s">
        <v>6</v>
      </c>
      <c r="B427" t="s">
        <v>7</v>
      </c>
      <c r="C427" t="s">
        <v>88</v>
      </c>
      <c r="D427" t="s">
        <v>9</v>
      </c>
      <c r="E427" t="s">
        <v>34</v>
      </c>
      <c r="F427" t="s">
        <v>11</v>
      </c>
      <c r="G427" s="17">
        <v>0</v>
      </c>
      <c r="H427">
        <v>15.9341865748006</v>
      </c>
      <c r="I427">
        <v>104.67536428295701</v>
      </c>
      <c r="J427">
        <v>200.308381529212</v>
      </c>
      <c r="K427">
        <v>238.160713733514</v>
      </c>
      <c r="L427" s="17">
        <f t="shared" si="26"/>
        <v>0</v>
      </c>
      <c r="M427">
        <f t="shared" si="25"/>
        <v>15.934186574800615</v>
      </c>
      <c r="N427">
        <f t="shared" si="25"/>
        <v>104.67536428295659</v>
      </c>
      <c r="O427">
        <f t="shared" si="25"/>
        <v>200.30838152921245</v>
      </c>
      <c r="P427">
        <f t="shared" si="25"/>
        <v>238.16071373351352</v>
      </c>
      <c r="Q427" s="17">
        <v>0</v>
      </c>
      <c r="R427">
        <v>18.399999999999999</v>
      </c>
      <c r="S427">
        <v>120.7</v>
      </c>
      <c r="T427">
        <v>215.3</v>
      </c>
      <c r="U427">
        <v>272.7</v>
      </c>
    </row>
    <row r="428" spans="1:27" x14ac:dyDescent="0.25">
      <c r="A428" t="s">
        <v>6</v>
      </c>
      <c r="B428" t="s">
        <v>7</v>
      </c>
      <c r="C428" t="s">
        <v>88</v>
      </c>
      <c r="D428" t="s">
        <v>9</v>
      </c>
      <c r="E428" t="s">
        <v>35</v>
      </c>
      <c r="F428" t="s">
        <v>11</v>
      </c>
      <c r="G428" s="17">
        <v>30.163563079196798</v>
      </c>
      <c r="H428">
        <v>59.147007774939198</v>
      </c>
      <c r="I428">
        <v>94.788875858551407</v>
      </c>
      <c r="J428">
        <v>135.18257239291501</v>
      </c>
      <c r="K428">
        <v>148.11902108252301</v>
      </c>
      <c r="L428" s="17">
        <f t="shared" si="26"/>
        <v>30.163563079196845</v>
      </c>
      <c r="M428">
        <f t="shared" si="25"/>
        <v>59.147007774939247</v>
      </c>
      <c r="N428">
        <f t="shared" si="25"/>
        <v>94.788875858551407</v>
      </c>
      <c r="O428">
        <f t="shared" si="25"/>
        <v>135.18257239291486</v>
      </c>
      <c r="P428">
        <f t="shared" si="25"/>
        <v>148.11902108252252</v>
      </c>
      <c r="Q428" s="17">
        <v>33.9</v>
      </c>
      <c r="R428">
        <v>68.3</v>
      </c>
      <c r="S428">
        <v>109.3</v>
      </c>
      <c r="T428">
        <v>145.30000000000001</v>
      </c>
      <c r="U428">
        <v>169.6</v>
      </c>
    </row>
    <row r="429" spans="1:27" x14ac:dyDescent="0.25">
      <c r="A429" t="s">
        <v>6</v>
      </c>
      <c r="B429" t="s">
        <v>7</v>
      </c>
      <c r="C429" t="s">
        <v>88</v>
      </c>
      <c r="D429" t="s">
        <v>9</v>
      </c>
      <c r="E429" t="s">
        <v>36</v>
      </c>
      <c r="F429" t="s">
        <v>11</v>
      </c>
      <c r="G429" s="17">
        <v>5.5</v>
      </c>
      <c r="H429">
        <v>2.8</v>
      </c>
      <c r="I429">
        <v>12.9</v>
      </c>
      <c r="J429">
        <v>15.5</v>
      </c>
      <c r="K429">
        <v>16.3</v>
      </c>
      <c r="Q429" s="17">
        <v>5.5</v>
      </c>
      <c r="R429">
        <v>2.8</v>
      </c>
      <c r="S429">
        <v>12.9</v>
      </c>
      <c r="T429">
        <v>15.5</v>
      </c>
      <c r="U429">
        <v>16.3</v>
      </c>
    </row>
    <row r="430" spans="1:27" x14ac:dyDescent="0.25">
      <c r="A430" t="s">
        <v>6</v>
      </c>
      <c r="B430" t="s">
        <v>7</v>
      </c>
      <c r="C430" t="s">
        <v>88</v>
      </c>
      <c r="D430" t="s">
        <v>9</v>
      </c>
      <c r="E430" t="s">
        <v>37</v>
      </c>
      <c r="F430" t="s">
        <v>11</v>
      </c>
      <c r="G430" s="17">
        <v>0</v>
      </c>
      <c r="H430">
        <v>0</v>
      </c>
      <c r="I430">
        <v>1.5</v>
      </c>
      <c r="J430">
        <v>8.9</v>
      </c>
      <c r="K430">
        <v>11.2</v>
      </c>
      <c r="Q430" s="17">
        <v>0</v>
      </c>
      <c r="R430">
        <v>0</v>
      </c>
      <c r="S430">
        <v>1.5</v>
      </c>
      <c r="T430">
        <v>8.9</v>
      </c>
      <c r="U430">
        <v>11.2</v>
      </c>
    </row>
    <row r="431" spans="1:27" x14ac:dyDescent="0.25">
      <c r="A431" t="s">
        <v>6</v>
      </c>
      <c r="B431" t="s">
        <v>7</v>
      </c>
      <c r="C431" t="s">
        <v>88</v>
      </c>
      <c r="D431" t="s">
        <v>9</v>
      </c>
      <c r="E431" t="s">
        <v>38</v>
      </c>
      <c r="F431" t="s">
        <v>16</v>
      </c>
      <c r="G431" s="17">
        <v>0.1</v>
      </c>
      <c r="H431">
        <v>12</v>
      </c>
      <c r="I431">
        <v>54</v>
      </c>
      <c r="J431">
        <v>100</v>
      </c>
      <c r="K431">
        <v>100</v>
      </c>
      <c r="Q431" s="17">
        <v>0.1</v>
      </c>
      <c r="R431">
        <v>12</v>
      </c>
      <c r="S431">
        <v>54</v>
      </c>
      <c r="T431">
        <v>100</v>
      </c>
      <c r="U431">
        <v>100</v>
      </c>
    </row>
    <row r="432" spans="1:27" x14ac:dyDescent="0.25">
      <c r="A432" t="s">
        <v>6</v>
      </c>
      <c r="B432" t="s">
        <v>7</v>
      </c>
      <c r="C432" t="s">
        <v>88</v>
      </c>
      <c r="D432" t="s">
        <v>9</v>
      </c>
      <c r="E432" t="s">
        <v>39</v>
      </c>
      <c r="F432" t="s">
        <v>16</v>
      </c>
      <c r="G432" s="17">
        <v>56.9</v>
      </c>
      <c r="H432">
        <v>50.2</v>
      </c>
      <c r="I432">
        <v>26.2</v>
      </c>
      <c r="J432">
        <v>0</v>
      </c>
      <c r="K432">
        <v>0</v>
      </c>
      <c r="Q432" s="17">
        <v>56.9</v>
      </c>
      <c r="R432">
        <v>50.2</v>
      </c>
      <c r="S432">
        <v>26.2</v>
      </c>
      <c r="T432">
        <v>0</v>
      </c>
      <c r="U432">
        <v>0</v>
      </c>
    </row>
    <row r="433" spans="1:21" x14ac:dyDescent="0.25">
      <c r="A433" t="s">
        <v>6</v>
      </c>
      <c r="B433" t="s">
        <v>7</v>
      </c>
      <c r="C433" t="s">
        <v>88</v>
      </c>
      <c r="D433" t="s">
        <v>9</v>
      </c>
      <c r="E433" t="s">
        <v>40</v>
      </c>
      <c r="F433" t="s">
        <v>16</v>
      </c>
      <c r="G433" s="17">
        <v>43</v>
      </c>
      <c r="H433">
        <v>37.799999999999997</v>
      </c>
      <c r="I433">
        <v>19.8</v>
      </c>
      <c r="J433">
        <v>0</v>
      </c>
      <c r="K433">
        <v>0</v>
      </c>
      <c r="Q433" s="17">
        <v>43</v>
      </c>
      <c r="R433">
        <v>37.799999999999997</v>
      </c>
      <c r="S433">
        <v>19.8</v>
      </c>
      <c r="T433">
        <v>0</v>
      </c>
      <c r="U433">
        <v>0</v>
      </c>
    </row>
    <row r="434" spans="1:21" x14ac:dyDescent="0.25">
      <c r="A434" t="s">
        <v>6</v>
      </c>
      <c r="B434" t="s">
        <v>7</v>
      </c>
      <c r="C434" t="s">
        <v>88</v>
      </c>
      <c r="D434" t="s">
        <v>9</v>
      </c>
      <c r="E434" t="s">
        <v>41</v>
      </c>
      <c r="F434" t="s">
        <v>16</v>
      </c>
      <c r="G434" s="17">
        <v>1</v>
      </c>
      <c r="H434">
        <v>1</v>
      </c>
      <c r="I434">
        <v>1</v>
      </c>
      <c r="J434">
        <v>1</v>
      </c>
      <c r="K434">
        <v>1</v>
      </c>
      <c r="Q434" s="17">
        <v>1</v>
      </c>
      <c r="R434">
        <v>1</v>
      </c>
      <c r="S434">
        <v>1</v>
      </c>
      <c r="T434">
        <v>1</v>
      </c>
      <c r="U434">
        <v>1</v>
      </c>
    </row>
    <row r="435" spans="1:21" x14ac:dyDescent="0.25">
      <c r="A435" t="s">
        <v>6</v>
      </c>
      <c r="B435" t="s">
        <v>7</v>
      </c>
      <c r="C435" t="s">
        <v>88</v>
      </c>
      <c r="D435" t="s">
        <v>9</v>
      </c>
      <c r="E435" t="s">
        <v>42</v>
      </c>
      <c r="F435" t="s">
        <v>16</v>
      </c>
      <c r="G435" s="17">
        <v>7</v>
      </c>
      <c r="H435">
        <v>12</v>
      </c>
      <c r="I435">
        <v>56</v>
      </c>
      <c r="J435">
        <v>100</v>
      </c>
      <c r="K435">
        <v>100</v>
      </c>
      <c r="Q435" s="17">
        <v>7</v>
      </c>
      <c r="R435">
        <v>12</v>
      </c>
      <c r="S435">
        <v>56</v>
      </c>
      <c r="T435">
        <v>100</v>
      </c>
      <c r="U435">
        <v>100</v>
      </c>
    </row>
    <row r="436" spans="1:21" x14ac:dyDescent="0.25">
      <c r="A436" t="s">
        <v>6</v>
      </c>
      <c r="B436" t="s">
        <v>7</v>
      </c>
      <c r="C436" t="s">
        <v>88</v>
      </c>
      <c r="D436" t="s">
        <v>9</v>
      </c>
      <c r="E436" t="s">
        <v>43</v>
      </c>
      <c r="F436" t="s">
        <v>16</v>
      </c>
      <c r="G436" s="17">
        <v>93</v>
      </c>
      <c r="H436">
        <v>88</v>
      </c>
      <c r="I436">
        <v>44</v>
      </c>
      <c r="J436">
        <v>0</v>
      </c>
      <c r="K436">
        <v>0</v>
      </c>
      <c r="Q436" s="17">
        <v>93</v>
      </c>
      <c r="R436">
        <v>88</v>
      </c>
      <c r="S436">
        <v>44</v>
      </c>
      <c r="T436">
        <v>0</v>
      </c>
      <c r="U436">
        <v>0</v>
      </c>
    </row>
    <row r="437" spans="1:21" x14ac:dyDescent="0.25">
      <c r="A437" t="s">
        <v>6</v>
      </c>
      <c r="B437" t="s">
        <v>7</v>
      </c>
      <c r="C437" t="s">
        <v>88</v>
      </c>
      <c r="D437" t="s">
        <v>9</v>
      </c>
      <c r="E437" t="s">
        <v>44</v>
      </c>
      <c r="F437" t="s">
        <v>16</v>
      </c>
      <c r="G437" s="17">
        <v>7</v>
      </c>
      <c r="H437">
        <v>12</v>
      </c>
      <c r="I437">
        <v>56</v>
      </c>
      <c r="J437">
        <v>100</v>
      </c>
      <c r="K437">
        <v>100</v>
      </c>
      <c r="Q437" s="17">
        <v>7</v>
      </c>
      <c r="R437">
        <v>12</v>
      </c>
      <c r="S437">
        <v>56</v>
      </c>
      <c r="T437">
        <v>100</v>
      </c>
      <c r="U437">
        <v>100</v>
      </c>
    </row>
    <row r="438" spans="1:21" x14ac:dyDescent="0.25">
      <c r="A438" t="s">
        <v>6</v>
      </c>
      <c r="B438" t="s">
        <v>7</v>
      </c>
      <c r="C438" t="s">
        <v>88</v>
      </c>
      <c r="D438" t="s">
        <v>9</v>
      </c>
      <c r="E438" t="s">
        <v>45</v>
      </c>
      <c r="F438" t="s">
        <v>16</v>
      </c>
      <c r="G438" s="17">
        <v>93</v>
      </c>
      <c r="H438">
        <v>88</v>
      </c>
      <c r="I438">
        <v>44</v>
      </c>
      <c r="J438">
        <v>0</v>
      </c>
      <c r="K438">
        <v>0</v>
      </c>
      <c r="Q438" s="17">
        <v>93</v>
      </c>
      <c r="R438">
        <v>88</v>
      </c>
      <c r="S438">
        <v>44</v>
      </c>
      <c r="T438">
        <v>0</v>
      </c>
      <c r="U438">
        <v>0</v>
      </c>
    </row>
    <row r="439" spans="1:21" x14ac:dyDescent="0.25">
      <c r="A439" t="s">
        <v>6</v>
      </c>
      <c r="B439" t="s">
        <v>7</v>
      </c>
      <c r="C439" t="s">
        <v>89</v>
      </c>
      <c r="D439" t="s">
        <v>9</v>
      </c>
      <c r="E439" t="s">
        <v>10</v>
      </c>
      <c r="F439" t="s">
        <v>11</v>
      </c>
      <c r="G439" s="17">
        <v>1</v>
      </c>
      <c r="H439">
        <v>0.97299999999999998</v>
      </c>
      <c r="I439">
        <v>0.97299999999999998</v>
      </c>
      <c r="J439">
        <v>0.97299999999999998</v>
      </c>
      <c r="K439">
        <v>0.97299999999999998</v>
      </c>
      <c r="Q439" s="17">
        <v>1</v>
      </c>
      <c r="R439">
        <v>0.97299999999999998</v>
      </c>
      <c r="S439">
        <v>0.97299999999999998</v>
      </c>
      <c r="T439">
        <v>0.97299999999999998</v>
      </c>
      <c r="U439">
        <v>0.97299999999999998</v>
      </c>
    </row>
    <row r="440" spans="1:21" x14ac:dyDescent="0.25">
      <c r="A440" t="s">
        <v>6</v>
      </c>
      <c r="B440" t="s">
        <v>7</v>
      </c>
      <c r="C440" t="s">
        <v>89</v>
      </c>
      <c r="D440" t="s">
        <v>9</v>
      </c>
      <c r="E440" t="s">
        <v>12</v>
      </c>
      <c r="F440" t="s">
        <v>13</v>
      </c>
      <c r="G440" s="17">
        <v>1</v>
      </c>
      <c r="H440">
        <v>0.99750000000000005</v>
      </c>
      <c r="I440">
        <v>0.99750000000000005</v>
      </c>
      <c r="J440">
        <v>0.99750000000000005</v>
      </c>
      <c r="K440">
        <v>0.99750000000000005</v>
      </c>
      <c r="Q440" s="17">
        <v>1</v>
      </c>
      <c r="R440">
        <v>0.99750000000000005</v>
      </c>
      <c r="S440">
        <v>0.99750000000000005</v>
      </c>
      <c r="T440">
        <v>0.99750000000000005</v>
      </c>
      <c r="U440">
        <v>0.99750000000000005</v>
      </c>
    </row>
    <row r="441" spans="1:21" x14ac:dyDescent="0.25">
      <c r="A441" t="s">
        <v>6</v>
      </c>
      <c r="B441" t="s">
        <v>7</v>
      </c>
      <c r="C441" t="s">
        <v>89</v>
      </c>
      <c r="D441" t="s">
        <v>9</v>
      </c>
      <c r="E441" t="s">
        <v>14</v>
      </c>
      <c r="F441" t="s">
        <v>11</v>
      </c>
      <c r="G441" s="17">
        <v>1</v>
      </c>
      <c r="H441">
        <v>0.93500000000000005</v>
      </c>
      <c r="I441">
        <v>0.93500000000000005</v>
      </c>
      <c r="J441">
        <v>0.93500000000000005</v>
      </c>
      <c r="K441">
        <v>0.93500000000000005</v>
      </c>
      <c r="Q441" s="17">
        <v>1</v>
      </c>
      <c r="R441">
        <v>0.93500000000000005</v>
      </c>
      <c r="S441">
        <v>0.93500000000000005</v>
      </c>
      <c r="T441">
        <v>0.93500000000000005</v>
      </c>
      <c r="U441">
        <v>0.93500000000000005</v>
      </c>
    </row>
    <row r="442" spans="1:21" x14ac:dyDescent="0.25">
      <c r="A442" t="s">
        <v>6</v>
      </c>
      <c r="B442" t="s">
        <v>7</v>
      </c>
      <c r="C442" t="s">
        <v>89</v>
      </c>
      <c r="D442" t="s">
        <v>9</v>
      </c>
      <c r="E442" t="s">
        <v>15</v>
      </c>
      <c r="F442" t="s">
        <v>16</v>
      </c>
      <c r="G442" s="17">
        <v>50</v>
      </c>
      <c r="H442">
        <v>58</v>
      </c>
      <c r="I442">
        <v>62</v>
      </c>
      <c r="J442">
        <v>64</v>
      </c>
      <c r="K442">
        <v>65</v>
      </c>
      <c r="Q442" s="17">
        <v>50</v>
      </c>
      <c r="R442">
        <v>58</v>
      </c>
      <c r="S442">
        <v>62</v>
      </c>
      <c r="T442">
        <v>64</v>
      </c>
      <c r="U442">
        <v>65</v>
      </c>
    </row>
    <row r="443" spans="1:21" x14ac:dyDescent="0.25">
      <c r="A443" t="s">
        <v>6</v>
      </c>
      <c r="B443" t="s">
        <v>7</v>
      </c>
      <c r="C443" t="s">
        <v>89</v>
      </c>
      <c r="D443" t="s">
        <v>9</v>
      </c>
      <c r="E443" t="s">
        <v>17</v>
      </c>
      <c r="F443" t="s">
        <v>11</v>
      </c>
      <c r="G443" s="17">
        <v>1</v>
      </c>
      <c r="H443">
        <v>1</v>
      </c>
      <c r="I443">
        <v>1</v>
      </c>
      <c r="J443">
        <v>1</v>
      </c>
      <c r="K443">
        <v>1</v>
      </c>
      <c r="Q443" s="17">
        <v>1</v>
      </c>
      <c r="R443">
        <v>1</v>
      </c>
      <c r="S443">
        <v>1</v>
      </c>
      <c r="T443">
        <v>1</v>
      </c>
      <c r="U443">
        <v>1</v>
      </c>
    </row>
    <row r="444" spans="1:21" x14ac:dyDescent="0.25">
      <c r="A444" t="s">
        <v>6</v>
      </c>
      <c r="B444" t="s">
        <v>7</v>
      </c>
      <c r="C444" t="s">
        <v>89</v>
      </c>
      <c r="D444" t="s">
        <v>9</v>
      </c>
      <c r="E444" t="s">
        <v>18</v>
      </c>
      <c r="F444" t="s">
        <v>11</v>
      </c>
      <c r="G444" s="17">
        <v>1</v>
      </c>
      <c r="H444">
        <v>1</v>
      </c>
      <c r="I444">
        <v>1</v>
      </c>
      <c r="J444">
        <v>1</v>
      </c>
      <c r="K444">
        <v>1</v>
      </c>
      <c r="Q444" s="17">
        <v>1</v>
      </c>
      <c r="R444">
        <v>1</v>
      </c>
      <c r="S444">
        <v>1</v>
      </c>
      <c r="T444">
        <v>1</v>
      </c>
      <c r="U444">
        <v>1</v>
      </c>
    </row>
    <row r="445" spans="1:21" x14ac:dyDescent="0.25">
      <c r="A445" t="s">
        <v>6</v>
      </c>
      <c r="B445" t="s">
        <v>7</v>
      </c>
      <c r="C445" t="s">
        <v>89</v>
      </c>
      <c r="D445" t="s">
        <v>9</v>
      </c>
      <c r="E445" t="s">
        <v>19</v>
      </c>
      <c r="F445" t="s">
        <v>11</v>
      </c>
      <c r="G445" s="17">
        <v>2.0359066430000001</v>
      </c>
      <c r="H445">
        <v>2.9029774129999999</v>
      </c>
      <c r="I445">
        <v>6.9082969429999999</v>
      </c>
      <c r="J445">
        <v>31.97050243</v>
      </c>
      <c r="K445">
        <v>61.083306319999998</v>
      </c>
      <c r="Q445" s="17">
        <v>2.0359066430000001</v>
      </c>
      <c r="R445">
        <v>2.9029774129999999</v>
      </c>
      <c r="S445">
        <v>6.9082969429999999</v>
      </c>
      <c r="T445">
        <v>31.97050243</v>
      </c>
      <c r="U445">
        <v>61.083306319999998</v>
      </c>
    </row>
    <row r="446" spans="1:21" x14ac:dyDescent="0.25">
      <c r="A446" t="s">
        <v>6</v>
      </c>
      <c r="B446" t="s">
        <v>7</v>
      </c>
      <c r="C446" t="s">
        <v>89</v>
      </c>
      <c r="D446" t="s">
        <v>9</v>
      </c>
      <c r="E446" t="s">
        <v>20</v>
      </c>
      <c r="F446" t="s">
        <v>11</v>
      </c>
      <c r="G446" s="17">
        <v>58.735906640000003</v>
      </c>
      <c r="H446">
        <v>78.302977409999997</v>
      </c>
      <c r="I446">
        <v>74.708296939999997</v>
      </c>
      <c r="J446">
        <v>49.870502430000002</v>
      </c>
      <c r="K446">
        <v>95.283306319999994</v>
      </c>
      <c r="Q446" s="17">
        <v>58.735906640000003</v>
      </c>
      <c r="R446">
        <v>78.302977409999997</v>
      </c>
      <c r="S446">
        <v>74.708296939999997</v>
      </c>
      <c r="T446">
        <v>49.870502430000002</v>
      </c>
      <c r="U446">
        <v>95.283306319999994</v>
      </c>
    </row>
    <row r="447" spans="1:21" x14ac:dyDescent="0.25">
      <c r="A447" t="s">
        <v>6</v>
      </c>
      <c r="B447" t="s">
        <v>7</v>
      </c>
      <c r="C447" t="s">
        <v>89</v>
      </c>
      <c r="D447" t="s">
        <v>9</v>
      </c>
      <c r="E447" t="s">
        <v>21</v>
      </c>
      <c r="F447" t="s">
        <v>11</v>
      </c>
      <c r="G447" s="17">
        <v>532.9</v>
      </c>
      <c r="H447">
        <v>584.29999999999995</v>
      </c>
      <c r="I447">
        <v>639.79999999999995</v>
      </c>
      <c r="J447">
        <v>678.8</v>
      </c>
      <c r="K447">
        <v>702.5</v>
      </c>
      <c r="Q447" s="17">
        <f>SUM(Q448:Q461)</f>
        <v>532.9</v>
      </c>
      <c r="R447">
        <v>584.29999999999995</v>
      </c>
      <c r="S447">
        <v>639.79999999999995</v>
      </c>
      <c r="T447">
        <v>678.8</v>
      </c>
      <c r="U447">
        <v>702.5</v>
      </c>
    </row>
    <row r="448" spans="1:21" x14ac:dyDescent="0.25">
      <c r="A448" t="s">
        <v>6</v>
      </c>
      <c r="B448" t="s">
        <v>7</v>
      </c>
      <c r="C448" t="s">
        <v>89</v>
      </c>
      <c r="D448" t="s">
        <v>9</v>
      </c>
      <c r="E448" t="s">
        <v>22</v>
      </c>
      <c r="F448" t="s">
        <v>11</v>
      </c>
      <c r="G448" s="17">
        <v>1.42364899488835</v>
      </c>
      <c r="H448">
        <v>0</v>
      </c>
      <c r="I448">
        <v>0</v>
      </c>
      <c r="J448">
        <v>0</v>
      </c>
      <c r="K448">
        <v>0</v>
      </c>
      <c r="L448" s="17">
        <f>Q448*(Q$447-Q$446)/Q$447</f>
        <v>1.4236489948883468</v>
      </c>
      <c r="M448">
        <f t="shared" ref="M448:P461" si="27">R448*(R$447-R$446)/R$447</f>
        <v>0</v>
      </c>
      <c r="N448">
        <f t="shared" si="27"/>
        <v>0</v>
      </c>
      <c r="O448">
        <f t="shared" si="27"/>
        <v>0</v>
      </c>
      <c r="P448">
        <f t="shared" si="27"/>
        <v>0</v>
      </c>
      <c r="Q448" s="17">
        <v>1.6</v>
      </c>
      <c r="R448">
        <v>0</v>
      </c>
      <c r="S448">
        <v>0</v>
      </c>
      <c r="T448">
        <v>0</v>
      </c>
      <c r="U448">
        <v>0</v>
      </c>
    </row>
    <row r="449" spans="1:27" x14ac:dyDescent="0.25">
      <c r="A449" t="s">
        <v>6</v>
      </c>
      <c r="B449" t="s">
        <v>7</v>
      </c>
      <c r="C449" t="s">
        <v>89</v>
      </c>
      <c r="D449" t="s">
        <v>9</v>
      </c>
      <c r="E449" t="s">
        <v>23</v>
      </c>
      <c r="F449" t="s">
        <v>11</v>
      </c>
      <c r="G449" s="17">
        <v>2.046495430152</v>
      </c>
      <c r="H449">
        <v>0</v>
      </c>
      <c r="I449">
        <v>0</v>
      </c>
      <c r="J449">
        <v>0</v>
      </c>
      <c r="K449">
        <v>0</v>
      </c>
      <c r="L449" s="17">
        <f t="shared" ref="L449:L461" si="28">Q449*(Q$447-Q$446)/Q$447</f>
        <v>2.0464954301519982</v>
      </c>
      <c r="M449">
        <f t="shared" si="27"/>
        <v>0</v>
      </c>
      <c r="N449">
        <f t="shared" si="27"/>
        <v>0</v>
      </c>
      <c r="O449">
        <f t="shared" si="27"/>
        <v>0</v>
      </c>
      <c r="P449">
        <f t="shared" si="27"/>
        <v>0</v>
      </c>
      <c r="Q449" s="17">
        <v>2.2999999999999998</v>
      </c>
      <c r="R449">
        <v>0</v>
      </c>
      <c r="S449">
        <v>0</v>
      </c>
      <c r="T449">
        <v>0</v>
      </c>
      <c r="U449">
        <v>0</v>
      </c>
    </row>
    <row r="450" spans="1:27" x14ac:dyDescent="0.25">
      <c r="A450" t="s">
        <v>6</v>
      </c>
      <c r="B450" t="s">
        <v>7</v>
      </c>
      <c r="C450" t="s">
        <v>89</v>
      </c>
      <c r="D450" t="s">
        <v>9</v>
      </c>
      <c r="E450" t="s">
        <v>24</v>
      </c>
      <c r="F450" t="s">
        <v>11</v>
      </c>
      <c r="G450" s="17">
        <v>34.345532001681399</v>
      </c>
      <c r="H450">
        <v>24.074477542361802</v>
      </c>
      <c r="I450">
        <v>4.1511894410472001</v>
      </c>
      <c r="J450">
        <v>0.46326568766205101</v>
      </c>
      <c r="K450">
        <v>0</v>
      </c>
      <c r="L450" s="17">
        <f t="shared" si="28"/>
        <v>34.34553200168137</v>
      </c>
      <c r="M450">
        <f t="shared" si="27"/>
        <v>24.074477542361802</v>
      </c>
      <c r="N450">
        <f t="shared" si="27"/>
        <v>4.1511894410472028</v>
      </c>
      <c r="O450">
        <f t="shared" si="27"/>
        <v>0.46326568766205067</v>
      </c>
      <c r="P450">
        <f t="shared" si="27"/>
        <v>0</v>
      </c>
      <c r="Q450" s="17">
        <v>38.6</v>
      </c>
      <c r="R450">
        <v>27.8</v>
      </c>
      <c r="S450">
        <v>4.7</v>
      </c>
      <c r="T450">
        <v>0.5</v>
      </c>
      <c r="U450">
        <v>0</v>
      </c>
    </row>
    <row r="451" spans="1:27" x14ac:dyDescent="0.25">
      <c r="A451" t="s">
        <v>6</v>
      </c>
      <c r="B451" t="s">
        <v>7</v>
      </c>
      <c r="C451" t="s">
        <v>89</v>
      </c>
      <c r="D451" t="s">
        <v>9</v>
      </c>
      <c r="E451" t="s">
        <v>25</v>
      </c>
      <c r="F451" t="s">
        <v>11</v>
      </c>
      <c r="G451" s="17">
        <v>1.9575173679714799</v>
      </c>
      <c r="H451">
        <v>1.9051744817696401</v>
      </c>
      <c r="I451">
        <v>1.5898172327414799</v>
      </c>
      <c r="J451">
        <v>1.66775647558338</v>
      </c>
      <c r="K451">
        <v>1.5558577204612101</v>
      </c>
      <c r="L451" s="17">
        <f t="shared" si="28"/>
        <v>1.957517367971477</v>
      </c>
      <c r="M451">
        <f t="shared" si="27"/>
        <v>1.905174481769639</v>
      </c>
      <c r="N451">
        <f t="shared" si="27"/>
        <v>1.5898172327414819</v>
      </c>
      <c r="O451">
        <f t="shared" si="27"/>
        <v>1.6677564755833825</v>
      </c>
      <c r="P451">
        <f t="shared" si="27"/>
        <v>1.5558577204612101</v>
      </c>
      <c r="Q451" s="17">
        <v>2.2000000000000002</v>
      </c>
      <c r="R451">
        <v>2.2000000000000002</v>
      </c>
      <c r="S451">
        <v>1.8</v>
      </c>
      <c r="T451">
        <v>1.8</v>
      </c>
      <c r="U451">
        <v>1.8</v>
      </c>
      <c r="W451" s="22">
        <v>2019</v>
      </c>
      <c r="X451" s="15">
        <v>2030</v>
      </c>
      <c r="Y451" s="15">
        <v>2040</v>
      </c>
      <c r="Z451" s="15">
        <v>2050</v>
      </c>
      <c r="AA451" s="15">
        <v>2060</v>
      </c>
    </row>
    <row r="452" spans="1:27" ht="15" x14ac:dyDescent="0.35">
      <c r="A452" t="s">
        <v>6</v>
      </c>
      <c r="B452" t="s">
        <v>7</v>
      </c>
      <c r="C452" t="s">
        <v>89</v>
      </c>
      <c r="D452" t="s">
        <v>9</v>
      </c>
      <c r="E452" t="s">
        <v>26</v>
      </c>
      <c r="F452" t="s">
        <v>11</v>
      </c>
      <c r="G452" s="17">
        <v>7.6877045723970703</v>
      </c>
      <c r="H452">
        <v>8.7014514512824199</v>
      </c>
      <c r="I452">
        <v>8.8747130858813392</v>
      </c>
      <c r="J452">
        <v>9.30978725925657</v>
      </c>
      <c r="K452">
        <v>8.6851435417745808</v>
      </c>
      <c r="L452" s="17">
        <f t="shared" si="28"/>
        <v>7.6877045723970729</v>
      </c>
      <c r="M452">
        <f t="shared" si="27"/>
        <v>8.7014514512824235</v>
      </c>
      <c r="N452">
        <f t="shared" si="27"/>
        <v>8.8747130858813374</v>
      </c>
      <c r="O452">
        <f t="shared" si="27"/>
        <v>9.3097872592565718</v>
      </c>
      <c r="P452">
        <f t="shared" si="27"/>
        <v>8.6851435417745773</v>
      </c>
      <c r="Q452" s="17">
        <f>(W452-W453)*($V1)</f>
        <v>8.64</v>
      </c>
      <c r="R452">
        <f>(X452-X453)*($V1)</f>
        <v>10.048</v>
      </c>
      <c r="S452">
        <f>(Y452-Y453)*($V1)</f>
        <v>10.048</v>
      </c>
      <c r="T452">
        <f>(Z452-Z453)*($V1)</f>
        <v>10.048</v>
      </c>
      <c r="U452">
        <f>(AA452-AA453)*($V1)</f>
        <v>10.048</v>
      </c>
      <c r="V452" s="25" t="s">
        <v>109</v>
      </c>
      <c r="W452" s="17">
        <v>59.5</v>
      </c>
      <c r="X452">
        <v>65.599999999999994</v>
      </c>
      <c r="Y452">
        <v>75</v>
      </c>
      <c r="Z452">
        <v>77.900000000000006</v>
      </c>
      <c r="AA452">
        <v>78.900000000000006</v>
      </c>
    </row>
    <row r="453" spans="1:27" ht="15" x14ac:dyDescent="0.35">
      <c r="A453" t="s">
        <v>6</v>
      </c>
      <c r="B453" t="s">
        <v>7</v>
      </c>
      <c r="C453" t="s">
        <v>89</v>
      </c>
      <c r="D453" t="s">
        <v>9</v>
      </c>
      <c r="E453" t="s">
        <v>27</v>
      </c>
      <c r="F453" t="s">
        <v>11</v>
      </c>
      <c r="G453" s="17">
        <v>40.360449005084597</v>
      </c>
      <c r="H453">
        <v>45.682620119232702</v>
      </c>
      <c r="I453">
        <v>46.592243700876999</v>
      </c>
      <c r="J453">
        <v>48.876383111096999</v>
      </c>
      <c r="K453">
        <v>45.597003594316497</v>
      </c>
      <c r="L453" s="17">
        <f t="shared" si="28"/>
        <v>40.360449005084632</v>
      </c>
      <c r="M453">
        <f t="shared" si="27"/>
        <v>45.682620119232723</v>
      </c>
      <c r="N453">
        <f t="shared" si="27"/>
        <v>46.59224370087702</v>
      </c>
      <c r="O453">
        <f t="shared" si="27"/>
        <v>48.876383111097006</v>
      </c>
      <c r="P453">
        <f t="shared" si="27"/>
        <v>45.597003594316533</v>
      </c>
      <c r="Q453" s="17">
        <f>(W452-W453)*(1-$V1)</f>
        <v>45.36</v>
      </c>
      <c r="R453">
        <f>(X452-X453)*(1-$V1)</f>
        <v>52.751999999999995</v>
      </c>
      <c r="S453">
        <f>(Y452-Y453)*(1-$V1)</f>
        <v>52.751999999999995</v>
      </c>
      <c r="T453">
        <f>(Z452-Z453)*(1-$V1)</f>
        <v>52.752000000000002</v>
      </c>
      <c r="U453">
        <f>(AA452-AA453)*(1-$V1)</f>
        <v>52.752000000000002</v>
      </c>
      <c r="V453" s="25" t="s">
        <v>108</v>
      </c>
      <c r="W453" s="17">
        <v>5.5</v>
      </c>
      <c r="X453">
        <v>2.8</v>
      </c>
      <c r="Y453">
        <v>12.2</v>
      </c>
      <c r="Z453">
        <v>15.1</v>
      </c>
      <c r="AA453">
        <v>16.100000000000001</v>
      </c>
    </row>
    <row r="454" spans="1:27" x14ac:dyDescent="0.25">
      <c r="A454" t="s">
        <v>6</v>
      </c>
      <c r="B454" t="s">
        <v>7</v>
      </c>
      <c r="C454" t="s">
        <v>89</v>
      </c>
      <c r="D454" t="s">
        <v>9</v>
      </c>
      <c r="E454" t="s">
        <v>28</v>
      </c>
      <c r="F454" t="s">
        <v>11</v>
      </c>
      <c r="G454" s="17">
        <v>0</v>
      </c>
      <c r="H454">
        <v>0</v>
      </c>
      <c r="I454">
        <v>37.802320867408604</v>
      </c>
      <c r="J454">
        <v>83.017211229039503</v>
      </c>
      <c r="K454">
        <v>110.120151992643</v>
      </c>
      <c r="L454" s="17">
        <f t="shared" si="28"/>
        <v>0</v>
      </c>
      <c r="M454">
        <f t="shared" si="27"/>
        <v>0</v>
      </c>
      <c r="N454">
        <f t="shared" si="27"/>
        <v>37.802320867408568</v>
      </c>
      <c r="O454">
        <f t="shared" si="27"/>
        <v>83.017211229039489</v>
      </c>
      <c r="P454">
        <f t="shared" si="27"/>
        <v>110.12015199264343</v>
      </c>
      <c r="Q454" s="17">
        <v>0</v>
      </c>
      <c r="R454">
        <v>0</v>
      </c>
      <c r="S454">
        <v>42.8</v>
      </c>
      <c r="T454">
        <v>89.6</v>
      </c>
      <c r="U454">
        <v>127.4</v>
      </c>
    </row>
    <row r="455" spans="1:27" x14ac:dyDescent="0.25">
      <c r="A455" t="s">
        <v>6</v>
      </c>
      <c r="B455" t="s">
        <v>7</v>
      </c>
      <c r="C455" t="s">
        <v>89</v>
      </c>
      <c r="D455" t="s">
        <v>9</v>
      </c>
      <c r="E455" t="s">
        <v>29</v>
      </c>
      <c r="F455" t="s">
        <v>11</v>
      </c>
      <c r="G455" s="17">
        <v>337.22685566417698</v>
      </c>
      <c r="H455">
        <v>305.60730664386602</v>
      </c>
      <c r="I455">
        <v>221.86782714703301</v>
      </c>
      <c r="J455">
        <v>85.611499079946995</v>
      </c>
      <c r="K455">
        <v>8.9029636226391506</v>
      </c>
      <c r="L455" s="17">
        <f t="shared" si="28"/>
        <v>337.22685566417715</v>
      </c>
      <c r="M455">
        <f t="shared" si="27"/>
        <v>305.60730664386614</v>
      </c>
      <c r="N455">
        <f t="shared" si="27"/>
        <v>221.86782714703347</v>
      </c>
      <c r="O455">
        <f t="shared" si="27"/>
        <v>85.611499079946967</v>
      </c>
      <c r="P455">
        <f t="shared" si="27"/>
        <v>8.9029636226391471</v>
      </c>
      <c r="Q455" s="17">
        <v>379</v>
      </c>
      <c r="R455">
        <v>352.9</v>
      </c>
      <c r="S455">
        <v>251.2</v>
      </c>
      <c r="T455">
        <v>92.4</v>
      </c>
      <c r="U455">
        <v>10.3</v>
      </c>
    </row>
    <row r="456" spans="1:27" x14ac:dyDescent="0.25">
      <c r="A456" t="s">
        <v>6</v>
      </c>
      <c r="B456" t="s">
        <v>7</v>
      </c>
      <c r="C456" t="s">
        <v>89</v>
      </c>
      <c r="D456" t="s">
        <v>9</v>
      </c>
      <c r="E456" t="s">
        <v>30</v>
      </c>
      <c r="F456" t="s">
        <v>11</v>
      </c>
      <c r="G456" s="17">
        <v>0</v>
      </c>
      <c r="H456">
        <v>0</v>
      </c>
      <c r="I456">
        <v>0</v>
      </c>
      <c r="J456">
        <v>0</v>
      </c>
      <c r="K456">
        <v>0</v>
      </c>
      <c r="L456" s="17">
        <f t="shared" si="28"/>
        <v>0</v>
      </c>
      <c r="M456">
        <f t="shared" si="27"/>
        <v>0</v>
      </c>
      <c r="N456">
        <f t="shared" si="27"/>
        <v>0</v>
      </c>
      <c r="O456">
        <f t="shared" si="27"/>
        <v>0</v>
      </c>
      <c r="P456">
        <f t="shared" si="27"/>
        <v>0</v>
      </c>
      <c r="Q456" s="17">
        <v>0</v>
      </c>
      <c r="R456">
        <v>0</v>
      </c>
      <c r="S456">
        <v>0</v>
      </c>
      <c r="T456">
        <v>0</v>
      </c>
      <c r="U456">
        <v>0</v>
      </c>
    </row>
    <row r="457" spans="1:27" x14ac:dyDescent="0.25">
      <c r="A457" t="s">
        <v>6</v>
      </c>
      <c r="B457" t="s">
        <v>7</v>
      </c>
      <c r="C457" t="s">
        <v>89</v>
      </c>
      <c r="D457" t="s">
        <v>9</v>
      </c>
      <c r="E457" t="s">
        <v>31</v>
      </c>
      <c r="F457" t="s">
        <v>11</v>
      </c>
      <c r="G457" s="17">
        <v>8.6308720315106005</v>
      </c>
      <c r="H457">
        <v>8.3134886477220604</v>
      </c>
      <c r="I457">
        <v>8.6556716004813996</v>
      </c>
      <c r="J457">
        <v>9.0800074781761904</v>
      </c>
      <c r="K457">
        <v>8.4707809225110307</v>
      </c>
      <c r="L457" s="17">
        <f t="shared" si="28"/>
        <v>8.6308720315106005</v>
      </c>
      <c r="M457">
        <f t="shared" si="27"/>
        <v>8.3134886477220604</v>
      </c>
      <c r="N457">
        <f t="shared" si="27"/>
        <v>8.6556716004814014</v>
      </c>
      <c r="O457">
        <f t="shared" si="27"/>
        <v>9.0800074781761939</v>
      </c>
      <c r="P457">
        <f t="shared" si="27"/>
        <v>8.4707809225110324</v>
      </c>
      <c r="Q457" s="17">
        <v>9.6999999999999993</v>
      </c>
      <c r="R457">
        <v>9.6</v>
      </c>
      <c r="S457">
        <v>9.8000000000000007</v>
      </c>
      <c r="T457">
        <v>9.8000000000000007</v>
      </c>
      <c r="U457">
        <v>9.8000000000000007</v>
      </c>
    </row>
    <row r="458" spans="1:27" x14ac:dyDescent="0.25">
      <c r="A458" t="s">
        <v>6</v>
      </c>
      <c r="B458" t="s">
        <v>7</v>
      </c>
      <c r="C458" t="s">
        <v>89</v>
      </c>
      <c r="D458" t="s">
        <v>9</v>
      </c>
      <c r="E458" t="s">
        <v>32</v>
      </c>
      <c r="F458" t="s">
        <v>11</v>
      </c>
      <c r="G458" s="17">
        <v>10.321455212940499</v>
      </c>
      <c r="H458">
        <v>36.631309354025298</v>
      </c>
      <c r="I458">
        <v>86.026776927233499</v>
      </c>
      <c r="J458">
        <v>133.7911305968</v>
      </c>
      <c r="K458">
        <v>147.028554583584</v>
      </c>
      <c r="L458" s="17">
        <f t="shared" si="28"/>
        <v>10.321455212940515</v>
      </c>
      <c r="M458">
        <f t="shared" si="27"/>
        <v>36.631309354025326</v>
      </c>
      <c r="N458">
        <f t="shared" si="27"/>
        <v>86.026776927233513</v>
      </c>
      <c r="O458">
        <f t="shared" si="27"/>
        <v>133.79113059680023</v>
      </c>
      <c r="P458">
        <f t="shared" si="27"/>
        <v>147.02855458358434</v>
      </c>
      <c r="Q458" s="17">
        <v>11.6</v>
      </c>
      <c r="R458">
        <v>42.3</v>
      </c>
      <c r="S458">
        <v>97.4</v>
      </c>
      <c r="T458">
        <v>144.4</v>
      </c>
      <c r="U458">
        <v>170.1</v>
      </c>
    </row>
    <row r="459" spans="1:27" x14ac:dyDescent="0.25">
      <c r="A459" t="s">
        <v>6</v>
      </c>
      <c r="B459" t="s">
        <v>7</v>
      </c>
      <c r="C459" t="s">
        <v>89</v>
      </c>
      <c r="D459" t="s">
        <v>9</v>
      </c>
      <c r="E459" t="s">
        <v>33</v>
      </c>
      <c r="F459" t="s">
        <v>11</v>
      </c>
      <c r="G459" s="17">
        <v>0</v>
      </c>
      <c r="H459">
        <v>0</v>
      </c>
      <c r="I459">
        <v>0</v>
      </c>
      <c r="J459">
        <v>0</v>
      </c>
      <c r="K459">
        <v>0</v>
      </c>
      <c r="L459" s="17">
        <f t="shared" si="28"/>
        <v>0</v>
      </c>
      <c r="M459">
        <f t="shared" si="27"/>
        <v>0</v>
      </c>
      <c r="N459">
        <f t="shared" si="27"/>
        <v>0</v>
      </c>
      <c r="O459">
        <f t="shared" si="27"/>
        <v>0</v>
      </c>
      <c r="P459">
        <f t="shared" si="27"/>
        <v>0</v>
      </c>
      <c r="Q459" s="17">
        <v>0</v>
      </c>
      <c r="R459">
        <v>0</v>
      </c>
      <c r="S459">
        <v>0</v>
      </c>
      <c r="T459">
        <v>0</v>
      </c>
      <c r="U459">
        <v>0</v>
      </c>
    </row>
    <row r="460" spans="1:27" x14ac:dyDescent="0.25">
      <c r="A460" t="s">
        <v>6</v>
      </c>
      <c r="B460" t="s">
        <v>7</v>
      </c>
      <c r="C460" t="s">
        <v>89</v>
      </c>
      <c r="D460" t="s">
        <v>9</v>
      </c>
      <c r="E460" t="s">
        <v>34</v>
      </c>
      <c r="F460" t="s">
        <v>11</v>
      </c>
      <c r="G460" s="17">
        <v>0</v>
      </c>
      <c r="H460">
        <v>15.9341865748006</v>
      </c>
      <c r="I460">
        <v>65.535799260787797</v>
      </c>
      <c r="J460">
        <v>148.430326326921</v>
      </c>
      <c r="K460">
        <v>161.895639467991</v>
      </c>
      <c r="L460" s="17">
        <f t="shared" si="28"/>
        <v>0</v>
      </c>
      <c r="M460">
        <f t="shared" si="27"/>
        <v>15.934186574800615</v>
      </c>
      <c r="N460">
        <f t="shared" si="27"/>
        <v>65.535799260787755</v>
      </c>
      <c r="O460">
        <f t="shared" si="27"/>
        <v>148.43032632692103</v>
      </c>
      <c r="P460">
        <f t="shared" si="27"/>
        <v>161.89563946799149</v>
      </c>
      <c r="Q460" s="17">
        <v>0</v>
      </c>
      <c r="R460">
        <v>18.399999999999999</v>
      </c>
      <c r="S460">
        <v>74.2</v>
      </c>
      <c r="T460">
        <v>160.19999999999999</v>
      </c>
      <c r="U460">
        <v>187.3</v>
      </c>
    </row>
    <row r="461" spans="1:27" x14ac:dyDescent="0.25">
      <c r="A461" t="s">
        <v>6</v>
      </c>
      <c r="B461" t="s">
        <v>7</v>
      </c>
      <c r="C461" t="s">
        <v>89</v>
      </c>
      <c r="D461" t="s">
        <v>9</v>
      </c>
      <c r="E461" t="s">
        <v>35</v>
      </c>
      <c r="F461" t="s">
        <v>11</v>
      </c>
      <c r="G461" s="17">
        <v>30.163563079196798</v>
      </c>
      <c r="H461">
        <v>59.147007774939198</v>
      </c>
      <c r="I461">
        <v>83.995343796508294</v>
      </c>
      <c r="J461">
        <v>108.68213032551699</v>
      </c>
      <c r="K461">
        <v>114.96059823407801</v>
      </c>
      <c r="L461" s="17">
        <f t="shared" si="28"/>
        <v>30.163563079196845</v>
      </c>
      <c r="M461">
        <f t="shared" si="27"/>
        <v>59.147007774939247</v>
      </c>
      <c r="N461">
        <f t="shared" si="27"/>
        <v>83.99534379650828</v>
      </c>
      <c r="O461">
        <f t="shared" si="27"/>
        <v>108.68213032551709</v>
      </c>
      <c r="P461">
        <f t="shared" si="27"/>
        <v>114.9605982340783</v>
      </c>
      <c r="Q461" s="17">
        <v>33.9</v>
      </c>
      <c r="R461">
        <v>68.3</v>
      </c>
      <c r="S461">
        <v>95.1</v>
      </c>
      <c r="T461">
        <v>117.3</v>
      </c>
      <c r="U461">
        <v>133</v>
      </c>
    </row>
    <row r="462" spans="1:27" x14ac:dyDescent="0.25">
      <c r="A462" t="s">
        <v>6</v>
      </c>
      <c r="B462" t="s">
        <v>7</v>
      </c>
      <c r="C462" t="s">
        <v>89</v>
      </c>
      <c r="D462" t="s">
        <v>9</v>
      </c>
      <c r="E462" t="s">
        <v>36</v>
      </c>
      <c r="F462" t="s">
        <v>11</v>
      </c>
      <c r="G462" s="17">
        <v>5.5</v>
      </c>
      <c r="H462">
        <v>2.8</v>
      </c>
      <c r="I462">
        <v>12.2</v>
      </c>
      <c r="J462">
        <v>15.1</v>
      </c>
      <c r="K462">
        <v>16.100000000000001</v>
      </c>
      <c r="Q462" s="17">
        <v>5.5</v>
      </c>
      <c r="R462">
        <v>2.8</v>
      </c>
      <c r="S462">
        <v>12.2</v>
      </c>
      <c r="T462">
        <v>15.1</v>
      </c>
      <c r="U462">
        <v>16.100000000000001</v>
      </c>
    </row>
    <row r="463" spans="1:27" x14ac:dyDescent="0.25">
      <c r="A463" t="s">
        <v>6</v>
      </c>
      <c r="B463" t="s">
        <v>7</v>
      </c>
      <c r="C463" t="s">
        <v>89</v>
      </c>
      <c r="D463" t="s">
        <v>9</v>
      </c>
      <c r="E463" t="s">
        <v>37</v>
      </c>
      <c r="F463" t="s">
        <v>11</v>
      </c>
      <c r="G463" s="17">
        <v>0</v>
      </c>
      <c r="H463">
        <v>0</v>
      </c>
      <c r="I463">
        <v>0</v>
      </c>
      <c r="J463">
        <v>5.7</v>
      </c>
      <c r="K463">
        <v>7.4</v>
      </c>
      <c r="Q463" s="17">
        <v>0</v>
      </c>
      <c r="R463">
        <v>0</v>
      </c>
      <c r="S463">
        <v>0</v>
      </c>
      <c r="T463">
        <v>5.7</v>
      </c>
      <c r="U463">
        <v>7.4</v>
      </c>
    </row>
    <row r="464" spans="1:27" x14ac:dyDescent="0.25">
      <c r="A464" t="s">
        <v>6</v>
      </c>
      <c r="B464" t="s">
        <v>7</v>
      </c>
      <c r="C464" t="s">
        <v>89</v>
      </c>
      <c r="D464" t="s">
        <v>9</v>
      </c>
      <c r="E464" t="s">
        <v>38</v>
      </c>
      <c r="F464" t="s">
        <v>16</v>
      </c>
      <c r="G464" s="17">
        <v>0.1</v>
      </c>
      <c r="H464">
        <v>12</v>
      </c>
      <c r="I464">
        <v>54</v>
      </c>
      <c r="J464">
        <v>100</v>
      </c>
      <c r="K464">
        <v>100</v>
      </c>
      <c r="Q464" s="17">
        <v>0.1</v>
      </c>
      <c r="R464">
        <v>12</v>
      </c>
      <c r="S464">
        <v>54</v>
      </c>
      <c r="T464">
        <v>100</v>
      </c>
      <c r="U464">
        <v>100</v>
      </c>
    </row>
    <row r="465" spans="1:21" x14ac:dyDescent="0.25">
      <c r="A465" t="s">
        <v>6</v>
      </c>
      <c r="B465" t="s">
        <v>7</v>
      </c>
      <c r="C465" t="s">
        <v>89</v>
      </c>
      <c r="D465" t="s">
        <v>9</v>
      </c>
      <c r="E465" t="s">
        <v>39</v>
      </c>
      <c r="F465" t="s">
        <v>16</v>
      </c>
      <c r="G465" s="17">
        <v>56.9</v>
      </c>
      <c r="H465">
        <v>50.2</v>
      </c>
      <c r="I465">
        <v>26.2</v>
      </c>
      <c r="J465">
        <v>0</v>
      </c>
      <c r="K465">
        <v>0</v>
      </c>
      <c r="Q465" s="17">
        <v>56.9</v>
      </c>
      <c r="R465">
        <v>50.2</v>
      </c>
      <c r="S465">
        <v>26.2</v>
      </c>
      <c r="T465">
        <v>0</v>
      </c>
      <c r="U465">
        <v>0</v>
      </c>
    </row>
    <row r="466" spans="1:21" x14ac:dyDescent="0.25">
      <c r="A466" t="s">
        <v>6</v>
      </c>
      <c r="B466" t="s">
        <v>7</v>
      </c>
      <c r="C466" t="s">
        <v>89</v>
      </c>
      <c r="D466" t="s">
        <v>9</v>
      </c>
      <c r="E466" t="s">
        <v>40</v>
      </c>
      <c r="F466" t="s">
        <v>16</v>
      </c>
      <c r="G466" s="17">
        <v>43</v>
      </c>
      <c r="H466">
        <v>37.799999999999997</v>
      </c>
      <c r="I466">
        <v>19.8</v>
      </c>
      <c r="J466">
        <v>0</v>
      </c>
      <c r="K466">
        <v>0</v>
      </c>
      <c r="Q466" s="17">
        <v>43</v>
      </c>
      <c r="R466">
        <v>37.799999999999997</v>
      </c>
      <c r="S466">
        <v>19.8</v>
      </c>
      <c r="T466">
        <v>0</v>
      </c>
      <c r="U466">
        <v>0</v>
      </c>
    </row>
    <row r="467" spans="1:21" x14ac:dyDescent="0.25">
      <c r="A467" t="s">
        <v>6</v>
      </c>
      <c r="B467" t="s">
        <v>7</v>
      </c>
      <c r="C467" t="s">
        <v>89</v>
      </c>
      <c r="D467" t="s">
        <v>9</v>
      </c>
      <c r="E467" t="s">
        <v>41</v>
      </c>
      <c r="F467" t="s">
        <v>16</v>
      </c>
      <c r="G467" s="17">
        <v>1</v>
      </c>
      <c r="H467">
        <v>1</v>
      </c>
      <c r="I467">
        <v>1</v>
      </c>
      <c r="J467">
        <v>1</v>
      </c>
      <c r="K467">
        <v>1</v>
      </c>
      <c r="Q467" s="17">
        <v>1</v>
      </c>
      <c r="R467">
        <v>1</v>
      </c>
      <c r="S467">
        <v>1</v>
      </c>
      <c r="T467">
        <v>1</v>
      </c>
      <c r="U467">
        <v>1</v>
      </c>
    </row>
    <row r="468" spans="1:21" x14ac:dyDescent="0.25">
      <c r="A468" t="s">
        <v>6</v>
      </c>
      <c r="B468" t="s">
        <v>7</v>
      </c>
      <c r="C468" t="s">
        <v>89</v>
      </c>
      <c r="D468" t="s">
        <v>9</v>
      </c>
      <c r="E468" t="s">
        <v>42</v>
      </c>
      <c r="F468" t="s">
        <v>16</v>
      </c>
      <c r="G468" s="17">
        <v>7</v>
      </c>
      <c r="H468">
        <v>12</v>
      </c>
      <c r="I468">
        <v>56</v>
      </c>
      <c r="J468">
        <v>100</v>
      </c>
      <c r="K468">
        <v>100</v>
      </c>
      <c r="Q468" s="17">
        <v>7</v>
      </c>
      <c r="R468">
        <v>12</v>
      </c>
      <c r="S468">
        <v>56</v>
      </c>
      <c r="T468">
        <v>100</v>
      </c>
      <c r="U468">
        <v>100</v>
      </c>
    </row>
    <row r="469" spans="1:21" x14ac:dyDescent="0.25">
      <c r="A469" t="s">
        <v>6</v>
      </c>
      <c r="B469" t="s">
        <v>7</v>
      </c>
      <c r="C469" t="s">
        <v>89</v>
      </c>
      <c r="D469" t="s">
        <v>9</v>
      </c>
      <c r="E469" t="s">
        <v>43</v>
      </c>
      <c r="F469" t="s">
        <v>16</v>
      </c>
      <c r="G469" s="17">
        <v>93</v>
      </c>
      <c r="H469">
        <v>88</v>
      </c>
      <c r="I469">
        <v>44</v>
      </c>
      <c r="J469">
        <v>0</v>
      </c>
      <c r="K469">
        <v>0</v>
      </c>
      <c r="Q469" s="17">
        <v>93</v>
      </c>
      <c r="R469">
        <v>88</v>
      </c>
      <c r="S469">
        <v>44</v>
      </c>
      <c r="T469">
        <v>0</v>
      </c>
      <c r="U469">
        <v>0</v>
      </c>
    </row>
    <row r="470" spans="1:21" x14ac:dyDescent="0.25">
      <c r="A470" t="s">
        <v>6</v>
      </c>
      <c r="B470" t="s">
        <v>7</v>
      </c>
      <c r="C470" t="s">
        <v>89</v>
      </c>
      <c r="D470" t="s">
        <v>9</v>
      </c>
      <c r="E470" t="s">
        <v>44</v>
      </c>
      <c r="F470" t="s">
        <v>16</v>
      </c>
      <c r="G470" s="17">
        <v>7</v>
      </c>
      <c r="H470">
        <v>12</v>
      </c>
      <c r="I470">
        <v>56</v>
      </c>
      <c r="J470">
        <v>100</v>
      </c>
      <c r="K470">
        <v>100</v>
      </c>
      <c r="Q470" s="17">
        <v>7</v>
      </c>
      <c r="R470">
        <v>12</v>
      </c>
      <c r="S470">
        <v>56</v>
      </c>
      <c r="T470">
        <v>100</v>
      </c>
      <c r="U470">
        <v>100</v>
      </c>
    </row>
    <row r="471" spans="1:21" x14ac:dyDescent="0.25">
      <c r="A471" t="s">
        <v>6</v>
      </c>
      <c r="B471" t="s">
        <v>7</v>
      </c>
      <c r="C471" t="s">
        <v>89</v>
      </c>
      <c r="D471" t="s">
        <v>9</v>
      </c>
      <c r="E471" t="s">
        <v>45</v>
      </c>
      <c r="F471" t="s">
        <v>16</v>
      </c>
      <c r="G471" s="17">
        <v>93</v>
      </c>
      <c r="H471">
        <v>88</v>
      </c>
      <c r="I471">
        <v>44</v>
      </c>
      <c r="J471">
        <v>0</v>
      </c>
      <c r="K471">
        <v>0</v>
      </c>
      <c r="Q471" s="17">
        <v>93</v>
      </c>
      <c r="R471">
        <v>88</v>
      </c>
      <c r="S471">
        <v>44</v>
      </c>
      <c r="T471">
        <v>0</v>
      </c>
      <c r="U471">
        <v>0</v>
      </c>
    </row>
    <row r="472" spans="1:21" x14ac:dyDescent="0.25">
      <c r="A472" t="s">
        <v>6</v>
      </c>
      <c r="B472" t="s">
        <v>7</v>
      </c>
      <c r="C472" t="s">
        <v>90</v>
      </c>
      <c r="D472" t="s">
        <v>9</v>
      </c>
      <c r="E472" t="s">
        <v>10</v>
      </c>
      <c r="F472" t="s">
        <v>11</v>
      </c>
      <c r="G472" s="17">
        <v>1</v>
      </c>
      <c r="H472">
        <v>0.97299999999999998</v>
      </c>
      <c r="I472">
        <v>0.97299999999999998</v>
      </c>
      <c r="J472">
        <v>0.97299999999999998</v>
      </c>
      <c r="K472">
        <v>0.97299999999999998</v>
      </c>
      <c r="Q472" s="17">
        <v>1</v>
      </c>
      <c r="R472">
        <v>0.97299999999999998</v>
      </c>
      <c r="S472">
        <v>0.97299999999999998</v>
      </c>
      <c r="T472">
        <v>0.97299999999999998</v>
      </c>
      <c r="U472">
        <v>0.97299999999999998</v>
      </c>
    </row>
    <row r="473" spans="1:21" x14ac:dyDescent="0.25">
      <c r="A473" t="s">
        <v>6</v>
      </c>
      <c r="B473" t="s">
        <v>7</v>
      </c>
      <c r="C473" t="s">
        <v>90</v>
      </c>
      <c r="D473" t="s">
        <v>9</v>
      </c>
      <c r="E473" t="s">
        <v>12</v>
      </c>
      <c r="F473" t="s">
        <v>13</v>
      </c>
      <c r="G473" s="17">
        <v>1</v>
      </c>
      <c r="H473">
        <v>0.99750000000000005</v>
      </c>
      <c r="I473">
        <v>0.99750000000000005</v>
      </c>
      <c r="J473">
        <v>0.99750000000000005</v>
      </c>
      <c r="K473">
        <v>0.99750000000000005</v>
      </c>
      <c r="Q473" s="17">
        <v>1</v>
      </c>
      <c r="R473">
        <v>0.99750000000000005</v>
      </c>
      <c r="S473">
        <v>0.99750000000000005</v>
      </c>
      <c r="T473">
        <v>0.99750000000000005</v>
      </c>
      <c r="U473">
        <v>0.99750000000000005</v>
      </c>
    </row>
    <row r="474" spans="1:21" x14ac:dyDescent="0.25">
      <c r="A474" t="s">
        <v>6</v>
      </c>
      <c r="B474" t="s">
        <v>7</v>
      </c>
      <c r="C474" t="s">
        <v>90</v>
      </c>
      <c r="D474" t="s">
        <v>9</v>
      </c>
      <c r="E474" t="s">
        <v>14</v>
      </c>
      <c r="F474" t="s">
        <v>11</v>
      </c>
      <c r="G474" s="17">
        <v>1</v>
      </c>
      <c r="H474">
        <v>0.93500000000000005</v>
      </c>
      <c r="I474">
        <v>0.93500000000000005</v>
      </c>
      <c r="J474">
        <v>0.93500000000000005</v>
      </c>
      <c r="K474">
        <v>0.93500000000000005</v>
      </c>
      <c r="Q474" s="17">
        <v>1</v>
      </c>
      <c r="R474">
        <v>0.93500000000000005</v>
      </c>
      <c r="S474">
        <v>0.93500000000000005</v>
      </c>
      <c r="T474">
        <v>0.93500000000000005</v>
      </c>
      <c r="U474">
        <v>0.93500000000000005</v>
      </c>
    </row>
    <row r="475" spans="1:21" x14ac:dyDescent="0.25">
      <c r="A475" t="s">
        <v>6</v>
      </c>
      <c r="B475" t="s">
        <v>7</v>
      </c>
      <c r="C475" t="s">
        <v>90</v>
      </c>
      <c r="D475" t="s">
        <v>9</v>
      </c>
      <c r="E475" t="s">
        <v>15</v>
      </c>
      <c r="F475" t="s">
        <v>16</v>
      </c>
      <c r="G475" s="17">
        <v>50</v>
      </c>
      <c r="H475">
        <v>58</v>
      </c>
      <c r="I475">
        <v>62</v>
      </c>
      <c r="J475">
        <v>64</v>
      </c>
      <c r="K475">
        <v>65</v>
      </c>
      <c r="Q475" s="17">
        <v>50</v>
      </c>
      <c r="R475">
        <v>58</v>
      </c>
      <c r="S475">
        <v>62</v>
      </c>
      <c r="T475">
        <v>64</v>
      </c>
      <c r="U475">
        <v>65</v>
      </c>
    </row>
    <row r="476" spans="1:21" x14ac:dyDescent="0.25">
      <c r="A476" t="s">
        <v>6</v>
      </c>
      <c r="B476" t="s">
        <v>7</v>
      </c>
      <c r="C476" t="s">
        <v>90</v>
      </c>
      <c r="D476" t="s">
        <v>9</v>
      </c>
      <c r="E476" t="s">
        <v>17</v>
      </c>
      <c r="F476" t="s">
        <v>11</v>
      </c>
      <c r="G476" s="17">
        <v>1</v>
      </c>
      <c r="H476">
        <v>1</v>
      </c>
      <c r="I476">
        <v>1</v>
      </c>
      <c r="J476">
        <v>1</v>
      </c>
      <c r="K476">
        <v>1</v>
      </c>
      <c r="Q476" s="17">
        <v>1</v>
      </c>
      <c r="R476">
        <v>1</v>
      </c>
      <c r="S476">
        <v>1</v>
      </c>
      <c r="T476">
        <v>1</v>
      </c>
      <c r="U476">
        <v>1</v>
      </c>
    </row>
    <row r="477" spans="1:21" x14ac:dyDescent="0.25">
      <c r="A477" t="s">
        <v>6</v>
      </c>
      <c r="B477" t="s">
        <v>7</v>
      </c>
      <c r="C477" t="s">
        <v>90</v>
      </c>
      <c r="D477" t="s">
        <v>9</v>
      </c>
      <c r="E477" t="s">
        <v>18</v>
      </c>
      <c r="F477" t="s">
        <v>11</v>
      </c>
      <c r="G477" s="17">
        <v>1</v>
      </c>
      <c r="H477">
        <v>1</v>
      </c>
      <c r="I477">
        <v>1</v>
      </c>
      <c r="J477">
        <v>1</v>
      </c>
      <c r="K477">
        <v>1</v>
      </c>
      <c r="Q477" s="17">
        <v>1</v>
      </c>
      <c r="R477">
        <v>1</v>
      </c>
      <c r="S477">
        <v>1</v>
      </c>
      <c r="T477">
        <v>1</v>
      </c>
      <c r="U477">
        <v>1</v>
      </c>
    </row>
    <row r="478" spans="1:21" x14ac:dyDescent="0.25">
      <c r="A478" t="s">
        <v>6</v>
      </c>
      <c r="B478" t="s">
        <v>7</v>
      </c>
      <c r="C478" t="s">
        <v>90</v>
      </c>
      <c r="D478" t="s">
        <v>9</v>
      </c>
      <c r="E478" t="s">
        <v>19</v>
      </c>
      <c r="F478" t="s">
        <v>11</v>
      </c>
      <c r="G478" s="17">
        <v>2.0359066430000001</v>
      </c>
      <c r="H478">
        <v>2.9029774129999999</v>
      </c>
      <c r="I478">
        <v>11.855846079999999</v>
      </c>
      <c r="J478">
        <v>24.315180720000001</v>
      </c>
      <c r="K478">
        <v>39.444626509999999</v>
      </c>
      <c r="Q478" s="17">
        <v>2.0359066430000001</v>
      </c>
      <c r="R478">
        <v>2.9029774129999999</v>
      </c>
      <c r="S478">
        <v>11.855846079999999</v>
      </c>
      <c r="T478">
        <v>24.315180720000001</v>
      </c>
      <c r="U478">
        <v>39.444626509999999</v>
      </c>
    </row>
    <row r="479" spans="1:21" x14ac:dyDescent="0.25">
      <c r="A479" t="s">
        <v>6</v>
      </c>
      <c r="B479" t="s">
        <v>7</v>
      </c>
      <c r="C479" t="s">
        <v>90</v>
      </c>
      <c r="D479" t="s">
        <v>9</v>
      </c>
      <c r="E479" t="s">
        <v>20</v>
      </c>
      <c r="F479" t="s">
        <v>11</v>
      </c>
      <c r="G479" s="17">
        <v>58.735906640000003</v>
      </c>
      <c r="H479">
        <v>78.302977409999997</v>
      </c>
      <c r="I479">
        <v>45.655846080000003</v>
      </c>
      <c r="J479">
        <v>42.315180720000001</v>
      </c>
      <c r="K479">
        <v>68.644626509999995</v>
      </c>
      <c r="Q479" s="17">
        <v>58.735906640000003</v>
      </c>
      <c r="R479">
        <v>78.302977409999997</v>
      </c>
      <c r="S479">
        <v>45.655846080000003</v>
      </c>
      <c r="T479">
        <v>42.315180720000001</v>
      </c>
      <c r="U479">
        <v>68.644626509999995</v>
      </c>
    </row>
    <row r="480" spans="1:21" x14ac:dyDescent="0.25">
      <c r="A480" t="s">
        <v>6</v>
      </c>
      <c r="B480" t="s">
        <v>7</v>
      </c>
      <c r="C480" t="s">
        <v>90</v>
      </c>
      <c r="D480" t="s">
        <v>9</v>
      </c>
      <c r="E480" t="s">
        <v>21</v>
      </c>
      <c r="F480" t="s">
        <v>11</v>
      </c>
      <c r="G480" s="17">
        <v>532.9</v>
      </c>
      <c r="H480">
        <v>584.29999999999995</v>
      </c>
      <c r="I480">
        <v>606.5</v>
      </c>
      <c r="J480">
        <v>670.1</v>
      </c>
      <c r="K480">
        <v>681.1</v>
      </c>
      <c r="Q480" s="17">
        <f>SUM(Q481:Q494)</f>
        <v>532.9</v>
      </c>
      <c r="R480">
        <f t="shared" ref="R480:U480" si="29">SUM(R481:R494)</f>
        <v>584.29999999999995</v>
      </c>
      <c r="S480">
        <f t="shared" si="29"/>
        <v>606.5</v>
      </c>
      <c r="T480">
        <f t="shared" si="29"/>
        <v>670.1</v>
      </c>
      <c r="U480">
        <f t="shared" si="29"/>
        <v>681.09999999999991</v>
      </c>
    </row>
    <row r="481" spans="1:27" x14ac:dyDescent="0.25">
      <c r="A481" t="s">
        <v>6</v>
      </c>
      <c r="B481" t="s">
        <v>7</v>
      </c>
      <c r="C481" t="s">
        <v>90</v>
      </c>
      <c r="D481" t="s">
        <v>9</v>
      </c>
      <c r="E481" t="s">
        <v>22</v>
      </c>
      <c r="F481" t="s">
        <v>11</v>
      </c>
      <c r="G481" s="17">
        <v>1.42364899488835</v>
      </c>
      <c r="H481">
        <v>0</v>
      </c>
      <c r="I481">
        <v>0</v>
      </c>
      <c r="J481">
        <v>0</v>
      </c>
      <c r="K481">
        <v>0</v>
      </c>
      <c r="L481" s="17">
        <f>Q481*(Q$480-Q$479)/Q$480</f>
        <v>1.4236489948883468</v>
      </c>
      <c r="M481">
        <f t="shared" ref="M481:P494" si="30">R481*(R$480-R$479)/R$480</f>
        <v>0</v>
      </c>
      <c r="N481">
        <f t="shared" si="30"/>
        <v>0</v>
      </c>
      <c r="O481">
        <f t="shared" si="30"/>
        <v>0</v>
      </c>
      <c r="P481">
        <f t="shared" si="30"/>
        <v>0</v>
      </c>
      <c r="Q481" s="17">
        <v>1.6</v>
      </c>
      <c r="R481">
        <v>0</v>
      </c>
      <c r="S481">
        <v>0</v>
      </c>
      <c r="T481">
        <v>0</v>
      </c>
      <c r="U481">
        <v>0</v>
      </c>
    </row>
    <row r="482" spans="1:27" x14ac:dyDescent="0.25">
      <c r="A482" t="s">
        <v>6</v>
      </c>
      <c r="B482" t="s">
        <v>7</v>
      </c>
      <c r="C482" t="s">
        <v>90</v>
      </c>
      <c r="D482" t="s">
        <v>9</v>
      </c>
      <c r="E482" t="s">
        <v>23</v>
      </c>
      <c r="F482" t="s">
        <v>11</v>
      </c>
      <c r="G482" s="17">
        <v>2.046495430152</v>
      </c>
      <c r="H482">
        <v>0</v>
      </c>
      <c r="I482">
        <v>0</v>
      </c>
      <c r="J482">
        <v>0</v>
      </c>
      <c r="K482">
        <v>0</v>
      </c>
      <c r="L482" s="17">
        <f t="shared" ref="L482:L494" si="31">Q482*(Q$480-Q$479)/Q$480</f>
        <v>2.0464954301519982</v>
      </c>
      <c r="M482">
        <f t="shared" si="30"/>
        <v>0</v>
      </c>
      <c r="N482">
        <f t="shared" si="30"/>
        <v>0</v>
      </c>
      <c r="O482">
        <f t="shared" si="30"/>
        <v>0</v>
      </c>
      <c r="P482">
        <f t="shared" si="30"/>
        <v>0</v>
      </c>
      <c r="Q482" s="17">
        <v>2.2999999999999998</v>
      </c>
      <c r="R482">
        <v>0</v>
      </c>
      <c r="S482">
        <v>0</v>
      </c>
      <c r="T482">
        <v>0</v>
      </c>
      <c r="U482">
        <v>0</v>
      </c>
    </row>
    <row r="483" spans="1:27" x14ac:dyDescent="0.25">
      <c r="A483" t="s">
        <v>6</v>
      </c>
      <c r="B483" t="s">
        <v>7</v>
      </c>
      <c r="C483" t="s">
        <v>90</v>
      </c>
      <c r="D483" t="s">
        <v>9</v>
      </c>
      <c r="E483" t="s">
        <v>24</v>
      </c>
      <c r="F483" t="s">
        <v>11</v>
      </c>
      <c r="G483" s="17">
        <v>34.345532001681399</v>
      </c>
      <c r="H483">
        <v>24.074477542361802</v>
      </c>
      <c r="I483">
        <v>4.7160843940511104</v>
      </c>
      <c r="J483">
        <v>0.37474097554394897</v>
      </c>
      <c r="K483">
        <v>0</v>
      </c>
      <c r="L483" s="17">
        <f t="shared" si="31"/>
        <v>34.34553200168137</v>
      </c>
      <c r="M483">
        <f t="shared" si="30"/>
        <v>24.074477542361802</v>
      </c>
      <c r="N483">
        <f t="shared" si="30"/>
        <v>4.716084394051113</v>
      </c>
      <c r="O483">
        <f t="shared" si="30"/>
        <v>0.37474097554394864</v>
      </c>
      <c r="P483">
        <f t="shared" si="30"/>
        <v>0</v>
      </c>
      <c r="Q483" s="17">
        <v>38.6</v>
      </c>
      <c r="R483">
        <v>27.8</v>
      </c>
      <c r="S483">
        <v>5.0999999999999996</v>
      </c>
      <c r="T483">
        <v>0.4</v>
      </c>
      <c r="U483">
        <v>0</v>
      </c>
    </row>
    <row r="484" spans="1:27" x14ac:dyDescent="0.25">
      <c r="A484" t="s">
        <v>6</v>
      </c>
      <c r="B484" t="s">
        <v>7</v>
      </c>
      <c r="C484" t="s">
        <v>90</v>
      </c>
      <c r="D484" t="s">
        <v>9</v>
      </c>
      <c r="E484" t="s">
        <v>25</v>
      </c>
      <c r="F484" t="s">
        <v>11</v>
      </c>
      <c r="G484" s="17">
        <v>1.9575173679714799</v>
      </c>
      <c r="H484">
        <v>1.9051744817696401</v>
      </c>
      <c r="I484">
        <v>1.6645003743709801</v>
      </c>
      <c r="J484">
        <v>1.6863343899477701</v>
      </c>
      <c r="K484">
        <v>1.6185870977565699</v>
      </c>
      <c r="L484" s="17">
        <f t="shared" si="31"/>
        <v>1.957517367971477</v>
      </c>
      <c r="M484">
        <f t="shared" si="30"/>
        <v>1.905174481769639</v>
      </c>
      <c r="N484">
        <f t="shared" si="30"/>
        <v>1.6645003743709812</v>
      </c>
      <c r="O484">
        <f t="shared" si="30"/>
        <v>1.6863343899477687</v>
      </c>
      <c r="P484">
        <f t="shared" si="30"/>
        <v>1.6185870977565704</v>
      </c>
      <c r="Q484" s="17">
        <v>2.2000000000000002</v>
      </c>
      <c r="R484">
        <v>2.2000000000000002</v>
      </c>
      <c r="S484">
        <v>1.8</v>
      </c>
      <c r="T484">
        <v>1.8</v>
      </c>
      <c r="U484">
        <v>1.8</v>
      </c>
      <c r="W484" s="22">
        <v>2019</v>
      </c>
      <c r="X484" s="15">
        <v>2030</v>
      </c>
      <c r="Y484" s="15">
        <v>2040</v>
      </c>
      <c r="Z484" s="15">
        <v>2050</v>
      </c>
      <c r="AA484" s="15">
        <v>2060</v>
      </c>
    </row>
    <row r="485" spans="1:27" ht="15" x14ac:dyDescent="0.35">
      <c r="A485" t="s">
        <v>6</v>
      </c>
      <c r="B485" t="s">
        <v>7</v>
      </c>
      <c r="C485" t="s">
        <v>90</v>
      </c>
      <c r="D485" t="s">
        <v>9</v>
      </c>
      <c r="E485" t="s">
        <v>26</v>
      </c>
      <c r="F485" t="s">
        <v>11</v>
      </c>
      <c r="G485" s="17">
        <v>7.6877045723970703</v>
      </c>
      <c r="H485">
        <v>8.7014514512824199</v>
      </c>
      <c r="I485">
        <v>9.2916109787108994</v>
      </c>
      <c r="J485">
        <v>9.3985036666422292</v>
      </c>
      <c r="K485">
        <v>9.0209254248299509</v>
      </c>
      <c r="L485" s="17">
        <f t="shared" si="31"/>
        <v>7.6877045723970729</v>
      </c>
      <c r="M485">
        <f t="shared" si="30"/>
        <v>8.7014514512824235</v>
      </c>
      <c r="N485">
        <f t="shared" si="30"/>
        <v>9.2916109787108994</v>
      </c>
      <c r="O485">
        <f t="shared" si="30"/>
        <v>9.398503666642231</v>
      </c>
      <c r="P485">
        <f t="shared" si="30"/>
        <v>9.0209254248299526</v>
      </c>
      <c r="Q485" s="17">
        <f>(W485-W486)*($V1)</f>
        <v>8.64</v>
      </c>
      <c r="R485">
        <f>(X485-X486)*($V1)</f>
        <v>10.048</v>
      </c>
      <c r="S485">
        <f>(Y485-Y486)*($V1)</f>
        <v>10.048</v>
      </c>
      <c r="T485">
        <f>(Z485-Z486)*($V1)</f>
        <v>10.032</v>
      </c>
      <c r="U485">
        <f>(AA485-AA486)*($V1)</f>
        <v>10.032</v>
      </c>
      <c r="V485" s="25" t="s">
        <v>109</v>
      </c>
      <c r="W485" s="17">
        <v>59.5</v>
      </c>
      <c r="X485">
        <v>65.599999999999994</v>
      </c>
      <c r="Y485">
        <v>73.599999999999994</v>
      </c>
      <c r="Z485">
        <v>76.900000000000006</v>
      </c>
      <c r="AA485">
        <v>77.3</v>
      </c>
    </row>
    <row r="486" spans="1:27" ht="15" x14ac:dyDescent="0.35">
      <c r="A486" t="s">
        <v>6</v>
      </c>
      <c r="B486" t="s">
        <v>7</v>
      </c>
      <c r="C486" t="s">
        <v>90</v>
      </c>
      <c r="D486" t="s">
        <v>9</v>
      </c>
      <c r="E486" t="s">
        <v>27</v>
      </c>
      <c r="F486" t="s">
        <v>11</v>
      </c>
      <c r="G486" s="17">
        <v>40.360449005084597</v>
      </c>
      <c r="H486">
        <v>45.682620119232702</v>
      </c>
      <c r="I486">
        <v>48.780957638232202</v>
      </c>
      <c r="J486">
        <v>49.342144249871701</v>
      </c>
      <c r="K486">
        <v>47.359858480357197</v>
      </c>
      <c r="L486" s="17">
        <f t="shared" si="31"/>
        <v>40.360449005084632</v>
      </c>
      <c r="M486">
        <f t="shared" si="30"/>
        <v>45.682620119232723</v>
      </c>
      <c r="N486">
        <f t="shared" si="30"/>
        <v>48.780957638232216</v>
      </c>
      <c r="O486">
        <f t="shared" si="30"/>
        <v>49.342144249871723</v>
      </c>
      <c r="P486">
        <f t="shared" si="30"/>
        <v>47.359858480357239</v>
      </c>
      <c r="Q486" s="17">
        <f>(W485-W486)*(1-$V1)</f>
        <v>45.36</v>
      </c>
      <c r="R486">
        <f>(X485-X486)*(1-$V1)</f>
        <v>52.751999999999995</v>
      </c>
      <c r="S486">
        <f>(Y485-Y486)*(1-$V1)</f>
        <v>52.751999999999995</v>
      </c>
      <c r="T486">
        <f>(Z485-Z486)*(1-$V1)</f>
        <v>52.667999999999999</v>
      </c>
      <c r="U486">
        <f>(AA485-AA486)*(1-$V1)</f>
        <v>52.667999999999992</v>
      </c>
      <c r="V486" s="25" t="s">
        <v>108</v>
      </c>
      <c r="W486" s="17">
        <v>5.5</v>
      </c>
      <c r="X486">
        <v>2.8</v>
      </c>
      <c r="Y486">
        <v>10.8</v>
      </c>
      <c r="Z486">
        <v>14.2</v>
      </c>
      <c r="AA486">
        <v>14.6</v>
      </c>
    </row>
    <row r="487" spans="1:27" x14ac:dyDescent="0.25">
      <c r="A487" t="s">
        <v>6</v>
      </c>
      <c r="B487" t="s">
        <v>7</v>
      </c>
      <c r="C487" t="s">
        <v>90</v>
      </c>
      <c r="D487" t="s">
        <v>9</v>
      </c>
      <c r="E487" t="s">
        <v>28</v>
      </c>
      <c r="F487" t="s">
        <v>11</v>
      </c>
      <c r="G487" s="17">
        <v>0</v>
      </c>
      <c r="H487">
        <v>0</v>
      </c>
      <c r="I487">
        <v>41.242620387192098</v>
      </c>
      <c r="J487">
        <v>149.24059351037801</v>
      </c>
      <c r="K487">
        <v>218.868944218861</v>
      </c>
      <c r="L487" s="17">
        <f t="shared" si="31"/>
        <v>0</v>
      </c>
      <c r="M487">
        <f t="shared" si="30"/>
        <v>0</v>
      </c>
      <c r="N487">
        <f t="shared" si="30"/>
        <v>41.24262038719209</v>
      </c>
      <c r="O487">
        <f t="shared" si="30"/>
        <v>149.24059351037755</v>
      </c>
      <c r="P487">
        <f t="shared" si="30"/>
        <v>218.86894421886066</v>
      </c>
      <c r="Q487" s="17">
        <v>0</v>
      </c>
      <c r="R487">
        <v>0</v>
      </c>
      <c r="S487">
        <v>44.6</v>
      </c>
      <c r="T487">
        <v>159.30000000000001</v>
      </c>
      <c r="U487">
        <v>243.4</v>
      </c>
    </row>
    <row r="488" spans="1:27" x14ac:dyDescent="0.25">
      <c r="A488" t="s">
        <v>6</v>
      </c>
      <c r="B488" t="s">
        <v>7</v>
      </c>
      <c r="C488" t="s">
        <v>90</v>
      </c>
      <c r="D488" t="s">
        <v>9</v>
      </c>
      <c r="E488" t="s">
        <v>29</v>
      </c>
      <c r="F488" t="s">
        <v>11</v>
      </c>
      <c r="G488" s="17">
        <v>337.22685566417698</v>
      </c>
      <c r="H488">
        <v>305.60730664386602</v>
      </c>
      <c r="I488">
        <v>239.31816493733899</v>
      </c>
      <c r="J488">
        <v>87.220962057853995</v>
      </c>
      <c r="K488">
        <v>9.6216010811084995</v>
      </c>
      <c r="L488" s="17">
        <f t="shared" si="31"/>
        <v>337.22685566417715</v>
      </c>
      <c r="M488">
        <f t="shared" si="30"/>
        <v>305.60730664386614</v>
      </c>
      <c r="N488">
        <f t="shared" si="30"/>
        <v>239.31816493733885</v>
      </c>
      <c r="O488">
        <f t="shared" si="30"/>
        <v>87.220962057854038</v>
      </c>
      <c r="P488">
        <f t="shared" si="30"/>
        <v>9.6216010811085013</v>
      </c>
      <c r="Q488" s="17">
        <v>379</v>
      </c>
      <c r="R488">
        <v>352.9</v>
      </c>
      <c r="S488">
        <v>258.8</v>
      </c>
      <c r="T488">
        <v>93.1</v>
      </c>
      <c r="U488">
        <v>10.7</v>
      </c>
    </row>
    <row r="489" spans="1:27" x14ac:dyDescent="0.25">
      <c r="A489" t="s">
        <v>6</v>
      </c>
      <c r="B489" t="s">
        <v>7</v>
      </c>
      <c r="C489" t="s">
        <v>90</v>
      </c>
      <c r="D489" t="s">
        <v>9</v>
      </c>
      <c r="E489" t="s">
        <v>30</v>
      </c>
      <c r="F489" t="s">
        <v>11</v>
      </c>
      <c r="G489" s="17">
        <v>0</v>
      </c>
      <c r="H489">
        <v>0</v>
      </c>
      <c r="I489">
        <v>0</v>
      </c>
      <c r="J489">
        <v>0</v>
      </c>
      <c r="K489">
        <v>0</v>
      </c>
      <c r="L489" s="17">
        <f t="shared" si="31"/>
        <v>0</v>
      </c>
      <c r="M489">
        <f t="shared" si="30"/>
        <v>0</v>
      </c>
      <c r="N489">
        <f t="shared" si="30"/>
        <v>0</v>
      </c>
      <c r="O489">
        <f t="shared" si="30"/>
        <v>0</v>
      </c>
      <c r="P489">
        <f t="shared" si="30"/>
        <v>0</v>
      </c>
      <c r="Q489" s="17">
        <v>0</v>
      </c>
      <c r="R489">
        <v>0</v>
      </c>
      <c r="S489">
        <v>0</v>
      </c>
      <c r="T489">
        <v>0</v>
      </c>
      <c r="U489">
        <v>0</v>
      </c>
    </row>
    <row r="490" spans="1:27" x14ac:dyDescent="0.25">
      <c r="A490" t="s">
        <v>6</v>
      </c>
      <c r="B490" t="s">
        <v>7</v>
      </c>
      <c r="C490" t="s">
        <v>90</v>
      </c>
      <c r="D490" t="s">
        <v>9</v>
      </c>
      <c r="E490" t="s">
        <v>31</v>
      </c>
      <c r="F490" t="s">
        <v>11</v>
      </c>
      <c r="G490" s="17">
        <v>8.6308720315106005</v>
      </c>
      <c r="H490">
        <v>8.3134886477220604</v>
      </c>
      <c r="I490">
        <v>9.0622798160197906</v>
      </c>
      <c r="J490">
        <v>9.1811539008267395</v>
      </c>
      <c r="K490">
        <v>8.8123075322302196</v>
      </c>
      <c r="L490" s="17">
        <f t="shared" si="31"/>
        <v>8.6308720315106005</v>
      </c>
      <c r="M490">
        <f t="shared" si="30"/>
        <v>8.3134886477220604</v>
      </c>
      <c r="N490">
        <f t="shared" si="30"/>
        <v>9.062279816019787</v>
      </c>
      <c r="O490">
        <f t="shared" si="30"/>
        <v>9.1811539008267413</v>
      </c>
      <c r="P490">
        <f t="shared" si="30"/>
        <v>8.8123075322302178</v>
      </c>
      <c r="Q490" s="17">
        <v>9.6999999999999993</v>
      </c>
      <c r="R490">
        <v>9.6</v>
      </c>
      <c r="S490">
        <v>9.8000000000000007</v>
      </c>
      <c r="T490">
        <v>9.8000000000000007</v>
      </c>
      <c r="U490">
        <v>9.8000000000000007</v>
      </c>
    </row>
    <row r="491" spans="1:27" x14ac:dyDescent="0.25">
      <c r="A491" t="s">
        <v>6</v>
      </c>
      <c r="B491" t="s">
        <v>7</v>
      </c>
      <c r="C491" t="s">
        <v>90</v>
      </c>
      <c r="D491" t="s">
        <v>9</v>
      </c>
      <c r="E491" t="s">
        <v>32</v>
      </c>
      <c r="F491" t="s">
        <v>11</v>
      </c>
      <c r="G491" s="17">
        <v>10.321455212940499</v>
      </c>
      <c r="H491">
        <v>36.631309354025298</v>
      </c>
      <c r="I491">
        <v>68.984293293375103</v>
      </c>
      <c r="J491">
        <v>103.14745351847201</v>
      </c>
      <c r="K491">
        <v>102.330673180388</v>
      </c>
      <c r="L491" s="17">
        <f t="shared" si="31"/>
        <v>10.321455212940515</v>
      </c>
      <c r="M491">
        <f t="shared" si="30"/>
        <v>36.631309354025326</v>
      </c>
      <c r="N491">
        <f t="shared" si="30"/>
        <v>68.984293293375103</v>
      </c>
      <c r="O491">
        <f t="shared" si="30"/>
        <v>103.14745351847186</v>
      </c>
      <c r="P491">
        <f t="shared" si="30"/>
        <v>102.33067318038762</v>
      </c>
      <c r="Q491" s="17">
        <v>11.6</v>
      </c>
      <c r="R491">
        <v>42.3</v>
      </c>
      <c r="S491">
        <v>74.599999999999994</v>
      </c>
      <c r="T491">
        <v>110.1</v>
      </c>
      <c r="U491">
        <v>113.8</v>
      </c>
    </row>
    <row r="492" spans="1:27" x14ac:dyDescent="0.25">
      <c r="A492" t="s">
        <v>6</v>
      </c>
      <c r="B492" t="s">
        <v>7</v>
      </c>
      <c r="C492" t="s">
        <v>90</v>
      </c>
      <c r="D492" t="s">
        <v>9</v>
      </c>
      <c r="E492" t="s">
        <v>33</v>
      </c>
      <c r="F492" t="s">
        <v>11</v>
      </c>
      <c r="G492" s="17">
        <v>0</v>
      </c>
      <c r="H492">
        <v>0</v>
      </c>
      <c r="I492">
        <v>0</v>
      </c>
      <c r="J492">
        <v>0</v>
      </c>
      <c r="K492">
        <v>0</v>
      </c>
      <c r="L492" s="17">
        <f t="shared" si="31"/>
        <v>0</v>
      </c>
      <c r="M492">
        <f t="shared" si="30"/>
        <v>0</v>
      </c>
      <c r="N492">
        <f t="shared" si="30"/>
        <v>0</v>
      </c>
      <c r="O492">
        <f t="shared" si="30"/>
        <v>0</v>
      </c>
      <c r="P492">
        <f t="shared" si="30"/>
        <v>0</v>
      </c>
      <c r="Q492" s="17">
        <v>0</v>
      </c>
      <c r="R492">
        <v>0</v>
      </c>
      <c r="S492">
        <v>0</v>
      </c>
      <c r="T492">
        <v>0</v>
      </c>
      <c r="U492">
        <v>0</v>
      </c>
    </row>
    <row r="493" spans="1:27" x14ac:dyDescent="0.25">
      <c r="A493" t="s">
        <v>6</v>
      </c>
      <c r="B493" t="s">
        <v>7</v>
      </c>
      <c r="C493" t="s">
        <v>90</v>
      </c>
      <c r="D493" t="s">
        <v>9</v>
      </c>
      <c r="E493" t="s">
        <v>34</v>
      </c>
      <c r="F493" t="s">
        <v>11</v>
      </c>
      <c r="G493" s="17">
        <v>0</v>
      </c>
      <c r="H493">
        <v>15.9341865748006</v>
      </c>
      <c r="I493">
        <v>62.048875066829297</v>
      </c>
      <c r="J493">
        <v>120.94764985680899</v>
      </c>
      <c r="K493">
        <v>118.786308674246</v>
      </c>
      <c r="L493" s="17">
        <f t="shared" si="31"/>
        <v>0</v>
      </c>
      <c r="M493">
        <f t="shared" si="30"/>
        <v>15.934186574800615</v>
      </c>
      <c r="N493">
        <f t="shared" si="30"/>
        <v>62.048875066829346</v>
      </c>
      <c r="O493">
        <f t="shared" si="30"/>
        <v>120.94764985680941</v>
      </c>
      <c r="P493">
        <f t="shared" si="30"/>
        <v>118.78630867424607</v>
      </c>
      <c r="Q493" s="17">
        <v>0</v>
      </c>
      <c r="R493">
        <v>18.399999999999999</v>
      </c>
      <c r="S493">
        <v>67.099999999999994</v>
      </c>
      <c r="T493">
        <v>129.1</v>
      </c>
      <c r="U493">
        <v>132.1</v>
      </c>
    </row>
    <row r="494" spans="1:27" x14ac:dyDescent="0.25">
      <c r="A494" t="s">
        <v>6</v>
      </c>
      <c r="B494" t="s">
        <v>7</v>
      </c>
      <c r="C494" t="s">
        <v>90</v>
      </c>
      <c r="D494" t="s">
        <v>9</v>
      </c>
      <c r="E494" t="s">
        <v>35</v>
      </c>
      <c r="F494" t="s">
        <v>11</v>
      </c>
      <c r="G494" s="17">
        <v>30.163563079196798</v>
      </c>
      <c r="H494">
        <v>59.147007774939198</v>
      </c>
      <c r="I494">
        <v>75.734767033879606</v>
      </c>
      <c r="J494">
        <v>97.245283153654697</v>
      </c>
      <c r="K494">
        <v>96.036167800223197</v>
      </c>
      <c r="L494" s="17">
        <f t="shared" si="31"/>
        <v>30.163563079196845</v>
      </c>
      <c r="M494">
        <f t="shared" si="30"/>
        <v>59.147007774939247</v>
      </c>
      <c r="N494">
        <f t="shared" si="30"/>
        <v>75.734767033879649</v>
      </c>
      <c r="O494">
        <f t="shared" si="30"/>
        <v>97.245283153654668</v>
      </c>
      <c r="P494">
        <f t="shared" si="30"/>
        <v>96.036167800223168</v>
      </c>
      <c r="Q494" s="17">
        <v>33.9</v>
      </c>
      <c r="R494">
        <v>68.3</v>
      </c>
      <c r="S494">
        <v>81.900000000000006</v>
      </c>
      <c r="T494">
        <v>103.8</v>
      </c>
      <c r="U494">
        <v>106.8</v>
      </c>
    </row>
    <row r="495" spans="1:27" x14ac:dyDescent="0.25">
      <c r="A495" t="s">
        <v>6</v>
      </c>
      <c r="B495" t="s">
        <v>7</v>
      </c>
      <c r="C495" t="s">
        <v>90</v>
      </c>
      <c r="D495" t="s">
        <v>9</v>
      </c>
      <c r="E495" t="s">
        <v>36</v>
      </c>
      <c r="F495" t="s">
        <v>11</v>
      </c>
      <c r="G495" s="17">
        <v>5.5</v>
      </c>
      <c r="H495">
        <v>2.8</v>
      </c>
      <c r="I495">
        <v>10.8</v>
      </c>
      <c r="J495">
        <v>14.2</v>
      </c>
      <c r="K495">
        <v>14.6</v>
      </c>
      <c r="Q495" s="17">
        <v>5.5</v>
      </c>
      <c r="R495">
        <v>2.8</v>
      </c>
      <c r="S495">
        <v>10.8</v>
      </c>
      <c r="T495">
        <v>14.2</v>
      </c>
      <c r="U495">
        <v>14.6</v>
      </c>
    </row>
    <row r="496" spans="1:27" x14ac:dyDescent="0.25">
      <c r="A496" t="s">
        <v>6</v>
      </c>
      <c r="B496" t="s">
        <v>7</v>
      </c>
      <c r="C496" t="s">
        <v>90</v>
      </c>
      <c r="D496" t="s">
        <v>9</v>
      </c>
      <c r="E496" t="s">
        <v>37</v>
      </c>
      <c r="F496" t="s">
        <v>11</v>
      </c>
      <c r="G496" s="17">
        <v>0</v>
      </c>
      <c r="H496">
        <v>0</v>
      </c>
      <c r="I496">
        <v>1.7</v>
      </c>
      <c r="J496">
        <v>1.9</v>
      </c>
      <c r="K496">
        <v>1.5</v>
      </c>
      <c r="Q496" s="17">
        <v>0</v>
      </c>
      <c r="R496">
        <v>0</v>
      </c>
      <c r="S496">
        <v>1.7</v>
      </c>
      <c r="T496">
        <v>1.9</v>
      </c>
      <c r="U496">
        <v>1.5</v>
      </c>
    </row>
    <row r="497" spans="1:21" x14ac:dyDescent="0.25">
      <c r="A497" t="s">
        <v>6</v>
      </c>
      <c r="B497" t="s">
        <v>7</v>
      </c>
      <c r="C497" t="s">
        <v>90</v>
      </c>
      <c r="D497" t="s">
        <v>9</v>
      </c>
      <c r="E497" t="s">
        <v>38</v>
      </c>
      <c r="F497" t="s">
        <v>16</v>
      </c>
      <c r="G497" s="17">
        <v>0.1</v>
      </c>
      <c r="H497">
        <v>12</v>
      </c>
      <c r="I497">
        <v>54</v>
      </c>
      <c r="J497">
        <v>100</v>
      </c>
      <c r="K497">
        <v>100</v>
      </c>
      <c r="Q497" s="17">
        <v>0.1</v>
      </c>
      <c r="R497">
        <v>12</v>
      </c>
      <c r="S497">
        <v>54</v>
      </c>
      <c r="T497">
        <v>100</v>
      </c>
      <c r="U497">
        <v>100</v>
      </c>
    </row>
    <row r="498" spans="1:21" x14ac:dyDescent="0.25">
      <c r="A498" t="s">
        <v>6</v>
      </c>
      <c r="B498" t="s">
        <v>7</v>
      </c>
      <c r="C498" t="s">
        <v>90</v>
      </c>
      <c r="D498" t="s">
        <v>9</v>
      </c>
      <c r="E498" t="s">
        <v>39</v>
      </c>
      <c r="F498" t="s">
        <v>16</v>
      </c>
      <c r="G498" s="17">
        <v>56.9</v>
      </c>
      <c r="H498">
        <v>50.2</v>
      </c>
      <c r="I498">
        <v>26.2</v>
      </c>
      <c r="J498">
        <v>0</v>
      </c>
      <c r="K498">
        <v>0</v>
      </c>
      <c r="Q498" s="17">
        <v>56.9</v>
      </c>
      <c r="R498">
        <v>50.2</v>
      </c>
      <c r="S498">
        <v>26.2</v>
      </c>
      <c r="T498">
        <v>0</v>
      </c>
      <c r="U498">
        <v>0</v>
      </c>
    </row>
    <row r="499" spans="1:21" x14ac:dyDescent="0.25">
      <c r="A499" t="s">
        <v>6</v>
      </c>
      <c r="B499" t="s">
        <v>7</v>
      </c>
      <c r="C499" t="s">
        <v>90</v>
      </c>
      <c r="D499" t="s">
        <v>9</v>
      </c>
      <c r="E499" t="s">
        <v>40</v>
      </c>
      <c r="F499" t="s">
        <v>16</v>
      </c>
      <c r="G499" s="17">
        <v>43</v>
      </c>
      <c r="H499">
        <v>37.799999999999997</v>
      </c>
      <c r="I499">
        <v>19.8</v>
      </c>
      <c r="J499">
        <v>0</v>
      </c>
      <c r="K499">
        <v>0</v>
      </c>
      <c r="Q499" s="17">
        <v>43</v>
      </c>
      <c r="R499">
        <v>37.799999999999997</v>
      </c>
      <c r="S499">
        <v>19.8</v>
      </c>
      <c r="T499">
        <v>0</v>
      </c>
      <c r="U499">
        <v>0</v>
      </c>
    </row>
    <row r="500" spans="1:21" x14ac:dyDescent="0.25">
      <c r="A500" t="s">
        <v>6</v>
      </c>
      <c r="B500" t="s">
        <v>7</v>
      </c>
      <c r="C500" t="s">
        <v>90</v>
      </c>
      <c r="D500" t="s">
        <v>9</v>
      </c>
      <c r="E500" t="s">
        <v>41</v>
      </c>
      <c r="F500" t="s">
        <v>16</v>
      </c>
      <c r="G500" s="17">
        <v>1</v>
      </c>
      <c r="H500">
        <v>1</v>
      </c>
      <c r="I500">
        <v>1</v>
      </c>
      <c r="J500">
        <v>1</v>
      </c>
      <c r="K500">
        <v>1</v>
      </c>
      <c r="Q500" s="17">
        <v>1</v>
      </c>
      <c r="R500">
        <v>1</v>
      </c>
      <c r="S500">
        <v>1</v>
      </c>
      <c r="T500">
        <v>1</v>
      </c>
      <c r="U500">
        <v>1</v>
      </c>
    </row>
    <row r="501" spans="1:21" x14ac:dyDescent="0.25">
      <c r="A501" t="s">
        <v>6</v>
      </c>
      <c r="B501" t="s">
        <v>7</v>
      </c>
      <c r="C501" t="s">
        <v>90</v>
      </c>
      <c r="D501" t="s">
        <v>9</v>
      </c>
      <c r="E501" t="s">
        <v>42</v>
      </c>
      <c r="F501" t="s">
        <v>16</v>
      </c>
      <c r="G501" s="17">
        <v>7</v>
      </c>
      <c r="H501">
        <v>12</v>
      </c>
      <c r="I501">
        <v>56</v>
      </c>
      <c r="J501">
        <v>100</v>
      </c>
      <c r="K501">
        <v>100</v>
      </c>
      <c r="Q501" s="17">
        <v>7</v>
      </c>
      <c r="R501">
        <v>12</v>
      </c>
      <c r="S501">
        <v>56</v>
      </c>
      <c r="T501">
        <v>100</v>
      </c>
      <c r="U501">
        <v>100</v>
      </c>
    </row>
    <row r="502" spans="1:21" x14ac:dyDescent="0.25">
      <c r="A502" t="s">
        <v>6</v>
      </c>
      <c r="B502" t="s">
        <v>7</v>
      </c>
      <c r="C502" t="s">
        <v>90</v>
      </c>
      <c r="D502" t="s">
        <v>9</v>
      </c>
      <c r="E502" t="s">
        <v>43</v>
      </c>
      <c r="F502" t="s">
        <v>16</v>
      </c>
      <c r="G502" s="17">
        <v>93</v>
      </c>
      <c r="H502">
        <v>88</v>
      </c>
      <c r="I502">
        <v>44</v>
      </c>
      <c r="J502">
        <v>0</v>
      </c>
      <c r="K502">
        <v>0</v>
      </c>
      <c r="Q502" s="17">
        <v>93</v>
      </c>
      <c r="R502">
        <v>88</v>
      </c>
      <c r="S502">
        <v>44</v>
      </c>
      <c r="T502">
        <v>0</v>
      </c>
      <c r="U502">
        <v>0</v>
      </c>
    </row>
    <row r="503" spans="1:21" x14ac:dyDescent="0.25">
      <c r="A503" t="s">
        <v>6</v>
      </c>
      <c r="B503" t="s">
        <v>7</v>
      </c>
      <c r="C503" t="s">
        <v>90</v>
      </c>
      <c r="D503" t="s">
        <v>9</v>
      </c>
      <c r="E503" t="s">
        <v>44</v>
      </c>
      <c r="F503" t="s">
        <v>16</v>
      </c>
      <c r="G503" s="17">
        <v>7</v>
      </c>
      <c r="H503">
        <v>12</v>
      </c>
      <c r="I503">
        <v>56</v>
      </c>
      <c r="J503">
        <v>100</v>
      </c>
      <c r="K503">
        <v>100</v>
      </c>
      <c r="Q503" s="17">
        <v>7</v>
      </c>
      <c r="R503">
        <v>12</v>
      </c>
      <c r="S503">
        <v>56</v>
      </c>
      <c r="T503">
        <v>100</v>
      </c>
      <c r="U503">
        <v>100</v>
      </c>
    </row>
    <row r="504" spans="1:21" x14ac:dyDescent="0.25">
      <c r="A504" t="s">
        <v>6</v>
      </c>
      <c r="B504" t="s">
        <v>7</v>
      </c>
      <c r="C504" t="s">
        <v>90</v>
      </c>
      <c r="D504" t="s">
        <v>9</v>
      </c>
      <c r="E504" t="s">
        <v>45</v>
      </c>
      <c r="F504" t="s">
        <v>16</v>
      </c>
      <c r="G504" s="17">
        <v>93</v>
      </c>
      <c r="H504">
        <v>88</v>
      </c>
      <c r="I504">
        <v>44</v>
      </c>
      <c r="J504">
        <v>0</v>
      </c>
      <c r="K504">
        <v>0</v>
      </c>
      <c r="Q504" s="17">
        <v>93</v>
      </c>
      <c r="R504">
        <v>88</v>
      </c>
      <c r="S504">
        <v>44</v>
      </c>
      <c r="T504">
        <v>0</v>
      </c>
      <c r="U504">
        <v>0</v>
      </c>
    </row>
    <row r="505" spans="1:21" x14ac:dyDescent="0.25">
      <c r="A505" t="s">
        <v>6</v>
      </c>
      <c r="B505" t="s">
        <v>7</v>
      </c>
      <c r="C505" t="s">
        <v>91</v>
      </c>
      <c r="D505" t="s">
        <v>9</v>
      </c>
      <c r="E505" t="s">
        <v>10</v>
      </c>
      <c r="F505" t="s">
        <v>11</v>
      </c>
      <c r="G505" s="17">
        <v>1</v>
      </c>
      <c r="H505">
        <v>0.97299999999999998</v>
      </c>
      <c r="I505">
        <v>0.97299999999999998</v>
      </c>
      <c r="J505">
        <v>0.97299999999999998</v>
      </c>
      <c r="K505">
        <v>0.97299999999999998</v>
      </c>
      <c r="Q505" s="17">
        <v>1</v>
      </c>
      <c r="R505">
        <v>0.97299999999999998</v>
      </c>
      <c r="S505">
        <v>0.97299999999999998</v>
      </c>
      <c r="T505">
        <v>0.97299999999999998</v>
      </c>
      <c r="U505">
        <v>0.97299999999999998</v>
      </c>
    </row>
    <row r="506" spans="1:21" x14ac:dyDescent="0.25">
      <c r="A506" t="s">
        <v>6</v>
      </c>
      <c r="B506" t="s">
        <v>7</v>
      </c>
      <c r="C506" t="s">
        <v>91</v>
      </c>
      <c r="D506" t="s">
        <v>9</v>
      </c>
      <c r="E506" t="s">
        <v>12</v>
      </c>
      <c r="F506" t="s">
        <v>13</v>
      </c>
      <c r="G506" s="17">
        <v>1</v>
      </c>
      <c r="H506">
        <v>0.99750000000000005</v>
      </c>
      <c r="I506">
        <v>0.99750000000000005</v>
      </c>
      <c r="J506">
        <v>0.99750000000000005</v>
      </c>
      <c r="K506">
        <v>0.99750000000000005</v>
      </c>
      <c r="Q506" s="17">
        <v>1</v>
      </c>
      <c r="R506">
        <v>0.99750000000000005</v>
      </c>
      <c r="S506">
        <v>0.99750000000000005</v>
      </c>
      <c r="T506">
        <v>0.99750000000000005</v>
      </c>
      <c r="U506">
        <v>0.99750000000000005</v>
      </c>
    </row>
    <row r="507" spans="1:21" x14ac:dyDescent="0.25">
      <c r="A507" t="s">
        <v>6</v>
      </c>
      <c r="B507" t="s">
        <v>7</v>
      </c>
      <c r="C507" t="s">
        <v>91</v>
      </c>
      <c r="D507" t="s">
        <v>9</v>
      </c>
      <c r="E507" t="s">
        <v>14</v>
      </c>
      <c r="F507" t="s">
        <v>11</v>
      </c>
      <c r="G507" s="17">
        <v>1</v>
      </c>
      <c r="H507">
        <v>0.93500000000000005</v>
      </c>
      <c r="I507">
        <v>0.93500000000000005</v>
      </c>
      <c r="J507">
        <v>0.93500000000000005</v>
      </c>
      <c r="K507">
        <v>0.93500000000000005</v>
      </c>
      <c r="Q507" s="17">
        <v>1</v>
      </c>
      <c r="R507">
        <v>0.93500000000000005</v>
      </c>
      <c r="S507">
        <v>0.93500000000000005</v>
      </c>
      <c r="T507">
        <v>0.93500000000000005</v>
      </c>
      <c r="U507">
        <v>0.93500000000000005</v>
      </c>
    </row>
    <row r="508" spans="1:21" x14ac:dyDescent="0.25">
      <c r="A508" t="s">
        <v>6</v>
      </c>
      <c r="B508" t="s">
        <v>7</v>
      </c>
      <c r="C508" t="s">
        <v>91</v>
      </c>
      <c r="D508" t="s">
        <v>9</v>
      </c>
      <c r="E508" t="s">
        <v>15</v>
      </c>
      <c r="F508" t="s">
        <v>16</v>
      </c>
      <c r="G508" s="17">
        <v>50</v>
      </c>
      <c r="H508">
        <v>58</v>
      </c>
      <c r="I508">
        <v>62</v>
      </c>
      <c r="J508">
        <v>64</v>
      </c>
      <c r="K508">
        <v>65</v>
      </c>
      <c r="Q508" s="17">
        <v>50</v>
      </c>
      <c r="R508">
        <v>58</v>
      </c>
      <c r="S508">
        <v>62</v>
      </c>
      <c r="T508">
        <v>64</v>
      </c>
      <c r="U508">
        <v>65</v>
      </c>
    </row>
    <row r="509" spans="1:21" x14ac:dyDescent="0.25">
      <c r="A509" t="s">
        <v>6</v>
      </c>
      <c r="B509" t="s">
        <v>7</v>
      </c>
      <c r="C509" t="s">
        <v>91</v>
      </c>
      <c r="D509" t="s">
        <v>9</v>
      </c>
      <c r="E509" t="s">
        <v>17</v>
      </c>
      <c r="F509" t="s">
        <v>11</v>
      </c>
      <c r="G509" s="17">
        <v>1</v>
      </c>
      <c r="H509">
        <v>1</v>
      </c>
      <c r="I509">
        <v>1</v>
      </c>
      <c r="J509">
        <v>1</v>
      </c>
      <c r="K509">
        <v>1</v>
      </c>
      <c r="Q509" s="17">
        <v>1</v>
      </c>
      <c r="R509">
        <v>1</v>
      </c>
      <c r="S509">
        <v>1</v>
      </c>
      <c r="T509">
        <v>1</v>
      </c>
      <c r="U509">
        <v>1</v>
      </c>
    </row>
    <row r="510" spans="1:21" x14ac:dyDescent="0.25">
      <c r="A510" t="s">
        <v>6</v>
      </c>
      <c r="B510" t="s">
        <v>7</v>
      </c>
      <c r="C510" t="s">
        <v>91</v>
      </c>
      <c r="D510" t="s">
        <v>9</v>
      </c>
      <c r="E510" t="s">
        <v>18</v>
      </c>
      <c r="F510" t="s">
        <v>11</v>
      </c>
      <c r="G510" s="17">
        <v>1</v>
      </c>
      <c r="H510">
        <v>1</v>
      </c>
      <c r="I510">
        <v>1</v>
      </c>
      <c r="J510">
        <v>1</v>
      </c>
      <c r="K510">
        <v>1</v>
      </c>
      <c r="Q510" s="17">
        <v>1</v>
      </c>
      <c r="R510">
        <v>1</v>
      </c>
      <c r="S510">
        <v>1</v>
      </c>
      <c r="T510">
        <v>1</v>
      </c>
      <c r="U510">
        <v>1</v>
      </c>
    </row>
    <row r="511" spans="1:21" x14ac:dyDescent="0.25">
      <c r="A511" t="s">
        <v>6</v>
      </c>
      <c r="B511" t="s">
        <v>7</v>
      </c>
      <c r="C511" t="s">
        <v>91</v>
      </c>
      <c r="D511" t="s">
        <v>9</v>
      </c>
      <c r="E511" t="s">
        <v>19</v>
      </c>
      <c r="F511" t="s">
        <v>11</v>
      </c>
      <c r="G511" s="17">
        <v>2.0359066430000001</v>
      </c>
      <c r="H511">
        <v>3.6113963039999999</v>
      </c>
      <c r="I511">
        <v>5.9228268550000003</v>
      </c>
      <c r="J511">
        <v>23.554803629999999</v>
      </c>
      <c r="K511">
        <v>52.83915408</v>
      </c>
      <c r="Q511" s="17">
        <v>2.0359066430000001</v>
      </c>
      <c r="R511">
        <v>3.6113963039999999</v>
      </c>
      <c r="S511">
        <v>5.9228268550000003</v>
      </c>
      <c r="T511">
        <v>23.554803629999999</v>
      </c>
      <c r="U511">
        <v>52.83915408</v>
      </c>
    </row>
    <row r="512" spans="1:21" x14ac:dyDescent="0.25">
      <c r="A512" t="s">
        <v>6</v>
      </c>
      <c r="B512" t="s">
        <v>7</v>
      </c>
      <c r="C512" t="s">
        <v>91</v>
      </c>
      <c r="D512" t="s">
        <v>9</v>
      </c>
      <c r="E512" t="s">
        <v>20</v>
      </c>
      <c r="F512" t="s">
        <v>11</v>
      </c>
      <c r="G512" s="17">
        <v>58.735906640000003</v>
      </c>
      <c r="H512">
        <v>97.411396300000007</v>
      </c>
      <c r="I512">
        <v>83.522826859999995</v>
      </c>
      <c r="J512">
        <v>38.354803629999999</v>
      </c>
      <c r="K512">
        <v>86.039154080000003</v>
      </c>
      <c r="Q512" s="17">
        <v>58.735906640000003</v>
      </c>
      <c r="R512">
        <v>97.411396300000007</v>
      </c>
      <c r="S512">
        <v>83.522826859999995</v>
      </c>
      <c r="T512">
        <v>38.354803629999999</v>
      </c>
      <c r="U512">
        <v>86.039154080000003</v>
      </c>
    </row>
    <row r="513" spans="1:27" x14ac:dyDescent="0.25">
      <c r="A513" t="s">
        <v>6</v>
      </c>
      <c r="B513" t="s">
        <v>7</v>
      </c>
      <c r="C513" t="s">
        <v>91</v>
      </c>
      <c r="D513" t="s">
        <v>9</v>
      </c>
      <c r="E513" t="s">
        <v>21</v>
      </c>
      <c r="F513" t="s">
        <v>11</v>
      </c>
      <c r="G513" s="17">
        <v>532.9</v>
      </c>
      <c r="H513">
        <v>602.79999999999995</v>
      </c>
      <c r="I513">
        <v>647.5</v>
      </c>
      <c r="J513">
        <v>663.1</v>
      </c>
      <c r="K513">
        <v>681.5</v>
      </c>
      <c r="Q513" s="17">
        <f>SUM(Q514:Q527)</f>
        <v>532.9</v>
      </c>
      <c r="R513">
        <f t="shared" ref="R513:U513" si="32">SUM(R514:R527)</f>
        <v>602.79999999999995</v>
      </c>
      <c r="S513">
        <f t="shared" si="32"/>
        <v>647.5</v>
      </c>
      <c r="T513">
        <f t="shared" si="32"/>
        <v>663.1</v>
      </c>
      <c r="U513">
        <f t="shared" si="32"/>
        <v>681.50000000000011</v>
      </c>
    </row>
    <row r="514" spans="1:27" x14ac:dyDescent="0.25">
      <c r="A514" t="s">
        <v>6</v>
      </c>
      <c r="B514" t="s">
        <v>7</v>
      </c>
      <c r="C514" t="s">
        <v>91</v>
      </c>
      <c r="D514" t="s">
        <v>9</v>
      </c>
      <c r="E514" t="s">
        <v>22</v>
      </c>
      <c r="F514" t="s">
        <v>11</v>
      </c>
      <c r="G514" s="17">
        <v>1.42364899488835</v>
      </c>
      <c r="H514">
        <v>0</v>
      </c>
      <c r="I514">
        <v>0</v>
      </c>
      <c r="J514">
        <v>0</v>
      </c>
      <c r="K514">
        <v>0</v>
      </c>
      <c r="L514" s="17">
        <f>Q514*(Q$513-Q$512)/Q$513</f>
        <v>1.4236489948883468</v>
      </c>
      <c r="M514">
        <f t="shared" ref="M514:P527" si="33">R514*(R$513-R$512)/R$513</f>
        <v>0</v>
      </c>
      <c r="N514">
        <f t="shared" si="33"/>
        <v>0</v>
      </c>
      <c r="O514">
        <f t="shared" si="33"/>
        <v>0</v>
      </c>
      <c r="P514">
        <f t="shared" si="33"/>
        <v>0</v>
      </c>
      <c r="Q514" s="17">
        <v>1.6</v>
      </c>
      <c r="R514">
        <v>0</v>
      </c>
      <c r="S514">
        <v>0</v>
      </c>
      <c r="T514">
        <v>0</v>
      </c>
      <c r="U514">
        <v>0</v>
      </c>
    </row>
    <row r="515" spans="1:27" x14ac:dyDescent="0.25">
      <c r="A515" t="s">
        <v>6</v>
      </c>
      <c r="B515" t="s">
        <v>7</v>
      </c>
      <c r="C515" t="s">
        <v>91</v>
      </c>
      <c r="D515" t="s">
        <v>9</v>
      </c>
      <c r="E515" t="s">
        <v>23</v>
      </c>
      <c r="F515" t="s">
        <v>11</v>
      </c>
      <c r="G515" s="17">
        <v>2.046495430152</v>
      </c>
      <c r="H515">
        <v>0</v>
      </c>
      <c r="I515">
        <v>0</v>
      </c>
      <c r="J515">
        <v>0</v>
      </c>
      <c r="K515">
        <v>0</v>
      </c>
      <c r="L515" s="17">
        <f t="shared" ref="L515:L527" si="34">Q515*(Q$513-Q$512)/Q$513</f>
        <v>2.0464954301519982</v>
      </c>
      <c r="M515">
        <f t="shared" si="33"/>
        <v>0</v>
      </c>
      <c r="N515">
        <f t="shared" si="33"/>
        <v>0</v>
      </c>
      <c r="O515">
        <f t="shared" si="33"/>
        <v>0</v>
      </c>
      <c r="P515">
        <f t="shared" si="33"/>
        <v>0</v>
      </c>
      <c r="Q515" s="17">
        <v>2.2999999999999998</v>
      </c>
      <c r="R515">
        <v>0</v>
      </c>
      <c r="S515">
        <v>0</v>
      </c>
      <c r="T515">
        <v>0</v>
      </c>
      <c r="U515">
        <v>0</v>
      </c>
    </row>
    <row r="516" spans="1:27" x14ac:dyDescent="0.25">
      <c r="A516" t="s">
        <v>6</v>
      </c>
      <c r="B516" t="s">
        <v>7</v>
      </c>
      <c r="C516" t="s">
        <v>91</v>
      </c>
      <c r="D516" t="s">
        <v>9</v>
      </c>
      <c r="E516" t="s">
        <v>24</v>
      </c>
      <c r="F516" t="s">
        <v>11</v>
      </c>
      <c r="G516" s="17">
        <v>34.345532001681399</v>
      </c>
      <c r="H516">
        <v>20.8762047646483</v>
      </c>
      <c r="I516">
        <v>1.6549137126888001</v>
      </c>
      <c r="J516">
        <v>0</v>
      </c>
      <c r="K516">
        <v>0</v>
      </c>
      <c r="L516" s="17">
        <f t="shared" si="34"/>
        <v>34.34553200168137</v>
      </c>
      <c r="M516">
        <f t="shared" si="33"/>
        <v>20.876204764648307</v>
      </c>
      <c r="N516">
        <f t="shared" si="33"/>
        <v>1.6549137126888029</v>
      </c>
      <c r="O516">
        <f t="shared" si="33"/>
        <v>0</v>
      </c>
      <c r="P516">
        <f t="shared" si="33"/>
        <v>0</v>
      </c>
      <c r="Q516" s="17">
        <v>38.6</v>
      </c>
      <c r="R516">
        <v>24.9</v>
      </c>
      <c r="S516">
        <v>1.9</v>
      </c>
      <c r="T516">
        <v>0</v>
      </c>
      <c r="U516">
        <v>0</v>
      </c>
    </row>
    <row r="517" spans="1:27" x14ac:dyDescent="0.25">
      <c r="A517" t="s">
        <v>6</v>
      </c>
      <c r="B517" t="s">
        <v>7</v>
      </c>
      <c r="C517" t="s">
        <v>91</v>
      </c>
      <c r="D517" t="s">
        <v>9</v>
      </c>
      <c r="E517" t="s">
        <v>25</v>
      </c>
      <c r="F517" t="s">
        <v>11</v>
      </c>
      <c r="G517" s="17">
        <v>1.9575173679714799</v>
      </c>
      <c r="H517">
        <v>1.84448395510949</v>
      </c>
      <c r="I517">
        <v>1.56781299096834</v>
      </c>
      <c r="J517">
        <v>1.69588501502941</v>
      </c>
      <c r="K517">
        <v>1.5727505835011</v>
      </c>
      <c r="L517" s="17">
        <f t="shared" si="34"/>
        <v>1.957517367971477</v>
      </c>
      <c r="M517">
        <f t="shared" si="33"/>
        <v>1.8444839551094894</v>
      </c>
      <c r="N517">
        <f t="shared" si="33"/>
        <v>1.5678129909683398</v>
      </c>
      <c r="O517">
        <f t="shared" si="33"/>
        <v>1.6958850150294076</v>
      </c>
      <c r="P517">
        <f t="shared" si="33"/>
        <v>1.5727505835011006</v>
      </c>
      <c r="Q517" s="17">
        <v>2.2000000000000002</v>
      </c>
      <c r="R517">
        <v>2.2000000000000002</v>
      </c>
      <c r="S517">
        <v>1.8</v>
      </c>
      <c r="T517">
        <v>1.8</v>
      </c>
      <c r="U517">
        <v>1.8</v>
      </c>
      <c r="W517" s="22">
        <v>2019</v>
      </c>
      <c r="X517" s="15">
        <v>2030</v>
      </c>
      <c r="Y517" s="15">
        <v>2040</v>
      </c>
      <c r="Z517" s="15">
        <v>2050</v>
      </c>
      <c r="AA517" s="15">
        <v>2060</v>
      </c>
    </row>
    <row r="518" spans="1:27" ht="15" x14ac:dyDescent="0.35">
      <c r="A518" t="s">
        <v>6</v>
      </c>
      <c r="B518" t="s">
        <v>7</v>
      </c>
      <c r="C518" t="s">
        <v>91</v>
      </c>
      <c r="D518" t="s">
        <v>9</v>
      </c>
      <c r="E518" t="s">
        <v>26</v>
      </c>
      <c r="F518" t="s">
        <v>11</v>
      </c>
      <c r="G518" s="17">
        <v>7.6877045723970703</v>
      </c>
      <c r="H518">
        <v>8.4242612640637002</v>
      </c>
      <c r="I518">
        <v>8.7518805184721504</v>
      </c>
      <c r="J518">
        <v>9.4517324837638999</v>
      </c>
      <c r="K518">
        <v>8.7654632520461302</v>
      </c>
      <c r="L518" s="17">
        <f t="shared" si="34"/>
        <v>7.6877045723970729</v>
      </c>
      <c r="M518">
        <f t="shared" si="33"/>
        <v>8.4242612640637038</v>
      </c>
      <c r="N518">
        <f t="shared" si="33"/>
        <v>8.751880518472154</v>
      </c>
      <c r="O518">
        <f t="shared" si="33"/>
        <v>9.4517324837638981</v>
      </c>
      <c r="P518">
        <f t="shared" si="33"/>
        <v>8.7654632520461337</v>
      </c>
      <c r="Q518" s="17">
        <f>(W518-W519)*($V1)</f>
        <v>8.64</v>
      </c>
      <c r="R518">
        <f>(X518-X519)*($V1)</f>
        <v>10.048</v>
      </c>
      <c r="S518">
        <f>(Y518-Y519)*($V1)</f>
        <v>10.048</v>
      </c>
      <c r="T518">
        <f>(Z518-Z519)*($V1)</f>
        <v>10.032</v>
      </c>
      <c r="U518">
        <f>(AA518-AA519)*($V1)</f>
        <v>10.032</v>
      </c>
      <c r="V518" s="25" t="s">
        <v>109</v>
      </c>
      <c r="W518" s="17">
        <v>59.5</v>
      </c>
      <c r="X518">
        <v>65.8</v>
      </c>
      <c r="Y518">
        <v>73.5</v>
      </c>
      <c r="Z518">
        <v>75.2</v>
      </c>
      <c r="AA518">
        <v>74.900000000000006</v>
      </c>
    </row>
    <row r="519" spans="1:27" ht="15" x14ac:dyDescent="0.35">
      <c r="A519" t="s">
        <v>6</v>
      </c>
      <c r="B519" t="s">
        <v>7</v>
      </c>
      <c r="C519" t="s">
        <v>91</v>
      </c>
      <c r="D519" t="s">
        <v>9</v>
      </c>
      <c r="E519" t="s">
        <v>27</v>
      </c>
      <c r="F519" t="s">
        <v>11</v>
      </c>
      <c r="G519" s="17">
        <v>40.360449005084597</v>
      </c>
      <c r="H519">
        <v>44.227371636334396</v>
      </c>
      <c r="I519">
        <v>45.947372721978802</v>
      </c>
      <c r="J519">
        <v>49.621595539760499</v>
      </c>
      <c r="K519">
        <v>46.018682073242204</v>
      </c>
      <c r="L519" s="17">
        <f t="shared" si="34"/>
        <v>40.360449005084632</v>
      </c>
      <c r="M519">
        <f t="shared" si="33"/>
        <v>44.227371636334439</v>
      </c>
      <c r="N519">
        <f t="shared" si="33"/>
        <v>45.947372721978809</v>
      </c>
      <c r="O519">
        <f t="shared" si="33"/>
        <v>49.621595539760456</v>
      </c>
      <c r="P519">
        <f t="shared" si="33"/>
        <v>46.018682073242196</v>
      </c>
      <c r="Q519" s="17">
        <f>(W518-W519)*(1-$V1)</f>
        <v>45.36</v>
      </c>
      <c r="R519">
        <f>(X518-X519)*(1-$V1)</f>
        <v>52.751999999999995</v>
      </c>
      <c r="S519">
        <f>(Y518-Y519)*(1-$V1)</f>
        <v>52.751999999999995</v>
      </c>
      <c r="T519">
        <f>(Z518-Z519)*(1-$V1)</f>
        <v>52.667999999999999</v>
      </c>
      <c r="U519">
        <f>(AA518-AA519)*(1-$V1)</f>
        <v>52.667999999999999</v>
      </c>
      <c r="V519" s="25" t="s">
        <v>108</v>
      </c>
      <c r="W519" s="17">
        <v>5.5</v>
      </c>
      <c r="X519">
        <v>3</v>
      </c>
      <c r="Y519">
        <v>10.7</v>
      </c>
      <c r="Z519">
        <v>12.5</v>
      </c>
      <c r="AA519">
        <v>12.2</v>
      </c>
    </row>
    <row r="520" spans="1:27" x14ac:dyDescent="0.25">
      <c r="A520" t="s">
        <v>6</v>
      </c>
      <c r="B520" t="s">
        <v>7</v>
      </c>
      <c r="C520" t="s">
        <v>91</v>
      </c>
      <c r="D520" t="s">
        <v>9</v>
      </c>
      <c r="E520" t="s">
        <v>28</v>
      </c>
      <c r="F520" t="s">
        <v>11</v>
      </c>
      <c r="G520" s="17">
        <v>0</v>
      </c>
      <c r="H520">
        <v>0</v>
      </c>
      <c r="I520">
        <v>38.063015391842498</v>
      </c>
      <c r="J520">
        <v>152.91229885515199</v>
      </c>
      <c r="K520">
        <v>239.931839016335</v>
      </c>
      <c r="L520" s="17">
        <f t="shared" si="34"/>
        <v>0</v>
      </c>
      <c r="M520">
        <f t="shared" si="33"/>
        <v>0</v>
      </c>
      <c r="N520">
        <f t="shared" si="33"/>
        <v>38.06301539184247</v>
      </c>
      <c r="O520">
        <f t="shared" si="33"/>
        <v>152.91229885515156</v>
      </c>
      <c r="P520">
        <f t="shared" si="33"/>
        <v>239.93183901633458</v>
      </c>
      <c r="Q520" s="17">
        <v>0</v>
      </c>
      <c r="R520">
        <v>0</v>
      </c>
      <c r="S520">
        <v>43.7</v>
      </c>
      <c r="T520">
        <v>162.30000000000001</v>
      </c>
      <c r="U520">
        <v>274.60000000000002</v>
      </c>
    </row>
    <row r="521" spans="1:27" x14ac:dyDescent="0.25">
      <c r="A521" t="s">
        <v>6</v>
      </c>
      <c r="B521" t="s">
        <v>7</v>
      </c>
      <c r="C521" t="s">
        <v>91</v>
      </c>
      <c r="D521" t="s">
        <v>9</v>
      </c>
      <c r="E521" t="s">
        <v>29</v>
      </c>
      <c r="F521" t="s">
        <v>11</v>
      </c>
      <c r="G521" s="17">
        <v>337.22685566417698</v>
      </c>
      <c r="H521">
        <v>313.81379290794598</v>
      </c>
      <c r="I521">
        <v>284.29675569559203</v>
      </c>
      <c r="J521">
        <v>140.570024579104</v>
      </c>
      <c r="K521">
        <v>23.853383849766701</v>
      </c>
      <c r="L521" s="17">
        <f t="shared" si="34"/>
        <v>337.22685566417715</v>
      </c>
      <c r="M521">
        <f t="shared" si="33"/>
        <v>313.81379290794627</v>
      </c>
      <c r="N521">
        <f t="shared" si="33"/>
        <v>284.29675569559225</v>
      </c>
      <c r="O521">
        <f t="shared" si="33"/>
        <v>140.5700245791042</v>
      </c>
      <c r="P521">
        <f t="shared" si="33"/>
        <v>23.853383849766693</v>
      </c>
      <c r="Q521" s="17">
        <v>379</v>
      </c>
      <c r="R521">
        <v>374.3</v>
      </c>
      <c r="S521">
        <v>326.39999999999998</v>
      </c>
      <c r="T521">
        <v>149.19999999999999</v>
      </c>
      <c r="U521">
        <v>27.3</v>
      </c>
    </row>
    <row r="522" spans="1:27" x14ac:dyDescent="0.25">
      <c r="A522" t="s">
        <v>6</v>
      </c>
      <c r="B522" t="s">
        <v>7</v>
      </c>
      <c r="C522" t="s">
        <v>91</v>
      </c>
      <c r="D522" t="s">
        <v>9</v>
      </c>
      <c r="E522" t="s">
        <v>30</v>
      </c>
      <c r="F522" t="s">
        <v>11</v>
      </c>
      <c r="G522" s="17">
        <v>0</v>
      </c>
      <c r="H522">
        <v>0</v>
      </c>
      <c r="I522">
        <v>5.8357483552710399</v>
      </c>
      <c r="J522">
        <v>25.4382752254411</v>
      </c>
      <c r="K522">
        <v>36.697513615025699</v>
      </c>
      <c r="L522" s="17">
        <f t="shared" si="34"/>
        <v>0</v>
      </c>
      <c r="M522">
        <f t="shared" si="33"/>
        <v>0</v>
      </c>
      <c r="N522">
        <f t="shared" si="33"/>
        <v>5.8357483552710425</v>
      </c>
      <c r="O522">
        <f t="shared" si="33"/>
        <v>25.438275225441114</v>
      </c>
      <c r="P522">
        <f t="shared" si="33"/>
        <v>36.697513615025677</v>
      </c>
      <c r="Q522" s="17">
        <v>0</v>
      </c>
      <c r="R522">
        <v>0</v>
      </c>
      <c r="S522">
        <v>6.7</v>
      </c>
      <c r="T522">
        <v>27</v>
      </c>
      <c r="U522">
        <v>42</v>
      </c>
    </row>
    <row r="523" spans="1:27" x14ac:dyDescent="0.25">
      <c r="A523" t="s">
        <v>6</v>
      </c>
      <c r="B523" t="s">
        <v>7</v>
      </c>
      <c r="C523" t="s">
        <v>91</v>
      </c>
      <c r="D523" t="s">
        <v>9</v>
      </c>
      <c r="E523" t="s">
        <v>31</v>
      </c>
      <c r="F523" t="s">
        <v>11</v>
      </c>
      <c r="G523" s="17">
        <v>8.6308720315106005</v>
      </c>
      <c r="H523">
        <v>8.0486572586595901</v>
      </c>
      <c r="I523">
        <v>8.5358707286054099</v>
      </c>
      <c r="J523">
        <v>9.2331517484934391</v>
      </c>
      <c r="K523">
        <v>8.5627531768393297</v>
      </c>
      <c r="L523" s="17">
        <f t="shared" si="34"/>
        <v>8.6308720315106005</v>
      </c>
      <c r="M523">
        <f t="shared" si="33"/>
        <v>8.0486572586595884</v>
      </c>
      <c r="N523">
        <f t="shared" si="33"/>
        <v>8.5358707286054063</v>
      </c>
      <c r="O523">
        <f t="shared" si="33"/>
        <v>9.2331517484934409</v>
      </c>
      <c r="P523">
        <f t="shared" si="33"/>
        <v>8.5627531768393261</v>
      </c>
      <c r="Q523" s="17">
        <v>9.6999999999999993</v>
      </c>
      <c r="R523">
        <v>9.6</v>
      </c>
      <c r="S523">
        <v>9.8000000000000007</v>
      </c>
      <c r="T523">
        <v>9.8000000000000007</v>
      </c>
      <c r="U523">
        <v>9.8000000000000007</v>
      </c>
    </row>
    <row r="524" spans="1:27" x14ac:dyDescent="0.25">
      <c r="A524" t="s">
        <v>6</v>
      </c>
      <c r="B524" t="s">
        <v>7</v>
      </c>
      <c r="C524" t="s">
        <v>91</v>
      </c>
      <c r="D524" t="s">
        <v>9</v>
      </c>
      <c r="E524" t="s">
        <v>32</v>
      </c>
      <c r="F524" t="s">
        <v>11</v>
      </c>
      <c r="G524" s="17">
        <v>10.321455212940499</v>
      </c>
      <c r="H524">
        <v>35.464396045968797</v>
      </c>
      <c r="I524">
        <v>56.702569840021603</v>
      </c>
      <c r="J524">
        <v>80.742969882233496</v>
      </c>
      <c r="K524">
        <v>74.8804027811357</v>
      </c>
      <c r="L524" s="17">
        <f t="shared" si="34"/>
        <v>10.321455212940515</v>
      </c>
      <c r="M524">
        <f t="shared" si="33"/>
        <v>35.464396045968805</v>
      </c>
      <c r="N524">
        <f t="shared" si="33"/>
        <v>56.702569840021617</v>
      </c>
      <c r="O524">
        <f t="shared" si="33"/>
        <v>80.742969882233453</v>
      </c>
      <c r="P524">
        <f t="shared" si="33"/>
        <v>74.880402781135743</v>
      </c>
      <c r="Q524" s="17">
        <v>11.6</v>
      </c>
      <c r="R524">
        <v>42.3</v>
      </c>
      <c r="S524">
        <v>65.099999999999994</v>
      </c>
      <c r="T524">
        <v>85.7</v>
      </c>
      <c r="U524">
        <v>85.7</v>
      </c>
    </row>
    <row r="525" spans="1:27" x14ac:dyDescent="0.25">
      <c r="A525" t="s">
        <v>6</v>
      </c>
      <c r="B525" t="s">
        <v>7</v>
      </c>
      <c r="C525" t="s">
        <v>91</v>
      </c>
      <c r="D525" t="s">
        <v>9</v>
      </c>
      <c r="E525" t="s">
        <v>33</v>
      </c>
      <c r="F525" t="s">
        <v>11</v>
      </c>
      <c r="G525" s="17">
        <v>0</v>
      </c>
      <c r="H525">
        <v>0</v>
      </c>
      <c r="I525">
        <v>0</v>
      </c>
      <c r="J525">
        <v>0</v>
      </c>
      <c r="K525">
        <v>0</v>
      </c>
      <c r="L525" s="17">
        <f t="shared" si="34"/>
        <v>0</v>
      </c>
      <c r="M525">
        <f t="shared" si="33"/>
        <v>0</v>
      </c>
      <c r="N525">
        <f t="shared" si="33"/>
        <v>0</v>
      </c>
      <c r="O525">
        <f t="shared" si="33"/>
        <v>0</v>
      </c>
      <c r="P525">
        <f t="shared" si="33"/>
        <v>0</v>
      </c>
      <c r="Q525" s="17">
        <v>0</v>
      </c>
      <c r="R525">
        <v>0</v>
      </c>
      <c r="S525">
        <v>0</v>
      </c>
      <c r="T525">
        <v>0</v>
      </c>
      <c r="U525">
        <v>0</v>
      </c>
    </row>
    <row r="526" spans="1:27" x14ac:dyDescent="0.25">
      <c r="A526" t="s">
        <v>6</v>
      </c>
      <c r="B526" t="s">
        <v>7</v>
      </c>
      <c r="C526" t="s">
        <v>91</v>
      </c>
      <c r="D526" t="s">
        <v>9</v>
      </c>
      <c r="E526" t="s">
        <v>34</v>
      </c>
      <c r="F526" t="s">
        <v>11</v>
      </c>
      <c r="G526" s="17">
        <v>0</v>
      </c>
      <c r="H526">
        <v>15.426593079097501</v>
      </c>
      <c r="I526">
        <v>44.160065912274902</v>
      </c>
      <c r="J526">
        <v>73.394134817106007</v>
      </c>
      <c r="K526">
        <v>79.423904466805595</v>
      </c>
      <c r="L526" s="17">
        <f t="shared" si="34"/>
        <v>0</v>
      </c>
      <c r="M526">
        <f t="shared" si="33"/>
        <v>15.426593079097545</v>
      </c>
      <c r="N526">
        <f t="shared" si="33"/>
        <v>44.160065912274902</v>
      </c>
      <c r="O526">
        <f t="shared" si="33"/>
        <v>73.394134817106021</v>
      </c>
      <c r="P526">
        <f t="shared" si="33"/>
        <v>79.423904466805581</v>
      </c>
      <c r="Q526" s="17">
        <v>0</v>
      </c>
      <c r="R526">
        <v>18.399999999999999</v>
      </c>
      <c r="S526">
        <v>50.7</v>
      </c>
      <c r="T526">
        <v>77.900000000000006</v>
      </c>
      <c r="U526">
        <v>90.9</v>
      </c>
    </row>
    <row r="527" spans="1:27" x14ac:dyDescent="0.25">
      <c r="A527" t="s">
        <v>6</v>
      </c>
      <c r="B527" t="s">
        <v>7</v>
      </c>
      <c r="C527" t="s">
        <v>91</v>
      </c>
      <c r="D527" t="s">
        <v>9</v>
      </c>
      <c r="E527" t="s">
        <v>35</v>
      </c>
      <c r="F527" t="s">
        <v>11</v>
      </c>
      <c r="G527" s="17">
        <v>30.163563079196798</v>
      </c>
      <c r="H527">
        <v>57.262842788171902</v>
      </c>
      <c r="I527">
        <v>68.4611672722842</v>
      </c>
      <c r="J527">
        <v>81.685128223916493</v>
      </c>
      <c r="K527">
        <v>75.754153105303004</v>
      </c>
      <c r="L527" s="17">
        <f t="shared" si="34"/>
        <v>30.163563079196845</v>
      </c>
      <c r="M527">
        <f t="shared" si="33"/>
        <v>57.262842788171859</v>
      </c>
      <c r="N527">
        <f t="shared" si="33"/>
        <v>68.461167272284158</v>
      </c>
      <c r="O527">
        <f t="shared" si="33"/>
        <v>81.68512822391645</v>
      </c>
      <c r="P527">
        <f t="shared" si="33"/>
        <v>75.754153105303004</v>
      </c>
      <c r="Q527" s="17">
        <v>33.9</v>
      </c>
      <c r="R527">
        <v>68.3</v>
      </c>
      <c r="S527">
        <v>78.599999999999994</v>
      </c>
      <c r="T527">
        <v>86.7</v>
      </c>
      <c r="U527">
        <v>86.7</v>
      </c>
    </row>
    <row r="528" spans="1:27" x14ac:dyDescent="0.25">
      <c r="A528" t="s">
        <v>6</v>
      </c>
      <c r="B528" t="s">
        <v>7</v>
      </c>
      <c r="C528" t="s">
        <v>91</v>
      </c>
      <c r="D528" t="s">
        <v>9</v>
      </c>
      <c r="E528" t="s">
        <v>36</v>
      </c>
      <c r="F528" t="s">
        <v>11</v>
      </c>
      <c r="G528" s="17">
        <v>5.5</v>
      </c>
      <c r="H528">
        <v>2.8</v>
      </c>
      <c r="I528">
        <v>10.8</v>
      </c>
      <c r="J528">
        <v>14.2</v>
      </c>
      <c r="K528">
        <v>14.6</v>
      </c>
      <c r="Q528" s="17">
        <v>5.5</v>
      </c>
      <c r="R528">
        <v>2.8</v>
      </c>
      <c r="S528">
        <v>10.8</v>
      </c>
      <c r="T528">
        <v>14.2</v>
      </c>
      <c r="U528">
        <v>14.6</v>
      </c>
    </row>
    <row r="529" spans="1:21" x14ac:dyDescent="0.25">
      <c r="A529" t="s">
        <v>6</v>
      </c>
      <c r="B529" t="s">
        <v>7</v>
      </c>
      <c r="C529" t="s">
        <v>91</v>
      </c>
      <c r="D529" t="s">
        <v>9</v>
      </c>
      <c r="E529" t="s">
        <v>37</v>
      </c>
      <c r="F529" t="s">
        <v>11</v>
      </c>
      <c r="G529" s="17">
        <v>0</v>
      </c>
      <c r="H529">
        <v>0</v>
      </c>
      <c r="I529">
        <v>0</v>
      </c>
      <c r="J529">
        <v>0</v>
      </c>
      <c r="K529">
        <v>0</v>
      </c>
      <c r="Q529" s="17">
        <v>0</v>
      </c>
      <c r="R529">
        <v>0</v>
      </c>
      <c r="S529">
        <v>0</v>
      </c>
      <c r="T529">
        <v>0</v>
      </c>
      <c r="U529">
        <v>0</v>
      </c>
    </row>
    <row r="530" spans="1:21" x14ac:dyDescent="0.25">
      <c r="A530" t="s">
        <v>6</v>
      </c>
      <c r="B530" t="s">
        <v>7</v>
      </c>
      <c r="C530" t="s">
        <v>91</v>
      </c>
      <c r="D530" t="s">
        <v>9</v>
      </c>
      <c r="E530" t="s">
        <v>38</v>
      </c>
      <c r="F530" t="s">
        <v>16</v>
      </c>
      <c r="G530" s="17">
        <v>0.1</v>
      </c>
      <c r="H530">
        <v>12</v>
      </c>
      <c r="I530">
        <v>54</v>
      </c>
      <c r="J530">
        <v>100</v>
      </c>
      <c r="K530">
        <v>100</v>
      </c>
      <c r="Q530" s="17">
        <v>0.1</v>
      </c>
      <c r="R530">
        <v>12</v>
      </c>
      <c r="S530">
        <v>54</v>
      </c>
      <c r="T530">
        <v>100</v>
      </c>
      <c r="U530">
        <v>100</v>
      </c>
    </row>
    <row r="531" spans="1:21" x14ac:dyDescent="0.25">
      <c r="A531" t="s">
        <v>6</v>
      </c>
      <c r="B531" t="s">
        <v>7</v>
      </c>
      <c r="C531" t="s">
        <v>91</v>
      </c>
      <c r="D531" t="s">
        <v>9</v>
      </c>
      <c r="E531" t="s">
        <v>39</v>
      </c>
      <c r="F531" t="s">
        <v>16</v>
      </c>
      <c r="G531" s="17">
        <v>56.9</v>
      </c>
      <c r="H531">
        <v>50.2</v>
      </c>
      <c r="I531">
        <v>26.2</v>
      </c>
      <c r="J531">
        <v>0</v>
      </c>
      <c r="K531">
        <v>0</v>
      </c>
      <c r="Q531" s="17">
        <v>56.9</v>
      </c>
      <c r="R531">
        <v>50.2</v>
      </c>
      <c r="S531">
        <v>26.2</v>
      </c>
      <c r="T531">
        <v>0</v>
      </c>
      <c r="U531">
        <v>0</v>
      </c>
    </row>
    <row r="532" spans="1:21" x14ac:dyDescent="0.25">
      <c r="A532" t="s">
        <v>6</v>
      </c>
      <c r="B532" t="s">
        <v>7</v>
      </c>
      <c r="C532" t="s">
        <v>91</v>
      </c>
      <c r="D532" t="s">
        <v>9</v>
      </c>
      <c r="E532" t="s">
        <v>40</v>
      </c>
      <c r="F532" t="s">
        <v>16</v>
      </c>
      <c r="G532" s="17">
        <v>43</v>
      </c>
      <c r="H532">
        <v>37.799999999999997</v>
      </c>
      <c r="I532">
        <v>19.8</v>
      </c>
      <c r="J532">
        <v>0</v>
      </c>
      <c r="K532">
        <v>0</v>
      </c>
      <c r="Q532" s="17">
        <v>43</v>
      </c>
      <c r="R532">
        <v>37.799999999999997</v>
      </c>
      <c r="S532">
        <v>19.8</v>
      </c>
      <c r="T532">
        <v>0</v>
      </c>
      <c r="U532">
        <v>0</v>
      </c>
    </row>
    <row r="533" spans="1:21" x14ac:dyDescent="0.25">
      <c r="A533" t="s">
        <v>6</v>
      </c>
      <c r="B533" t="s">
        <v>7</v>
      </c>
      <c r="C533" t="s">
        <v>91</v>
      </c>
      <c r="D533" t="s">
        <v>9</v>
      </c>
      <c r="E533" t="s">
        <v>41</v>
      </c>
      <c r="F533" t="s">
        <v>16</v>
      </c>
      <c r="G533" s="17">
        <v>1</v>
      </c>
      <c r="H533">
        <v>1</v>
      </c>
      <c r="I533">
        <v>1</v>
      </c>
      <c r="J533">
        <v>1</v>
      </c>
      <c r="K533">
        <v>1</v>
      </c>
      <c r="Q533" s="17">
        <v>1</v>
      </c>
      <c r="R533">
        <v>1</v>
      </c>
      <c r="S533">
        <v>1</v>
      </c>
      <c r="T533">
        <v>1</v>
      </c>
      <c r="U533">
        <v>1</v>
      </c>
    </row>
    <row r="534" spans="1:21" x14ac:dyDescent="0.25">
      <c r="A534" t="s">
        <v>6</v>
      </c>
      <c r="B534" t="s">
        <v>7</v>
      </c>
      <c r="C534" t="s">
        <v>91</v>
      </c>
      <c r="D534" t="s">
        <v>9</v>
      </c>
      <c r="E534" t="s">
        <v>42</v>
      </c>
      <c r="F534" t="s">
        <v>16</v>
      </c>
      <c r="G534" s="17">
        <v>7</v>
      </c>
      <c r="H534">
        <v>12</v>
      </c>
      <c r="I534">
        <v>56</v>
      </c>
      <c r="J534">
        <v>100</v>
      </c>
      <c r="K534">
        <v>100</v>
      </c>
      <c r="Q534" s="17">
        <v>7</v>
      </c>
      <c r="R534">
        <v>12</v>
      </c>
      <c r="S534">
        <v>56</v>
      </c>
      <c r="T534">
        <v>100</v>
      </c>
      <c r="U534">
        <v>100</v>
      </c>
    </row>
    <row r="535" spans="1:21" x14ac:dyDescent="0.25">
      <c r="A535" t="s">
        <v>6</v>
      </c>
      <c r="B535" t="s">
        <v>7</v>
      </c>
      <c r="C535" t="s">
        <v>91</v>
      </c>
      <c r="D535" t="s">
        <v>9</v>
      </c>
      <c r="E535" t="s">
        <v>43</v>
      </c>
      <c r="F535" t="s">
        <v>16</v>
      </c>
      <c r="G535" s="17">
        <v>93</v>
      </c>
      <c r="H535">
        <v>88</v>
      </c>
      <c r="I535">
        <v>44</v>
      </c>
      <c r="J535">
        <v>0</v>
      </c>
      <c r="K535">
        <v>0</v>
      </c>
      <c r="Q535" s="17">
        <v>93</v>
      </c>
      <c r="R535">
        <v>88</v>
      </c>
      <c r="S535">
        <v>44</v>
      </c>
      <c r="T535">
        <v>0</v>
      </c>
      <c r="U535">
        <v>0</v>
      </c>
    </row>
    <row r="536" spans="1:21" x14ac:dyDescent="0.25">
      <c r="A536" t="s">
        <v>6</v>
      </c>
      <c r="B536" t="s">
        <v>7</v>
      </c>
      <c r="C536" t="s">
        <v>91</v>
      </c>
      <c r="D536" t="s">
        <v>9</v>
      </c>
      <c r="E536" t="s">
        <v>44</v>
      </c>
      <c r="F536" t="s">
        <v>16</v>
      </c>
      <c r="G536" s="17">
        <v>7</v>
      </c>
      <c r="H536">
        <v>12</v>
      </c>
      <c r="I536">
        <v>56</v>
      </c>
      <c r="J536">
        <v>100</v>
      </c>
      <c r="K536">
        <v>100</v>
      </c>
      <c r="Q536" s="17">
        <v>7</v>
      </c>
      <c r="R536">
        <v>12</v>
      </c>
      <c r="S536">
        <v>56</v>
      </c>
      <c r="T536">
        <v>100</v>
      </c>
      <c r="U536">
        <v>100</v>
      </c>
    </row>
    <row r="537" spans="1:21" x14ac:dyDescent="0.25">
      <c r="A537" t="s">
        <v>6</v>
      </c>
      <c r="B537" t="s">
        <v>7</v>
      </c>
      <c r="C537" t="s">
        <v>91</v>
      </c>
      <c r="D537" t="s">
        <v>9</v>
      </c>
      <c r="E537" t="s">
        <v>45</v>
      </c>
      <c r="F537" t="s">
        <v>16</v>
      </c>
      <c r="G537" s="17">
        <v>93</v>
      </c>
      <c r="H537">
        <v>88</v>
      </c>
      <c r="I537">
        <v>44</v>
      </c>
      <c r="J537">
        <v>0</v>
      </c>
      <c r="K537">
        <v>0</v>
      </c>
      <c r="Q537" s="17">
        <v>93</v>
      </c>
      <c r="R537">
        <v>88</v>
      </c>
      <c r="S537">
        <v>44</v>
      </c>
      <c r="T537">
        <v>0</v>
      </c>
      <c r="U537">
        <v>0</v>
      </c>
    </row>
    <row r="538" spans="1:21" x14ac:dyDescent="0.25">
      <c r="A538" t="s">
        <v>6</v>
      </c>
      <c r="B538" t="s">
        <v>7</v>
      </c>
      <c r="C538" t="s">
        <v>92</v>
      </c>
      <c r="D538" t="s">
        <v>9</v>
      </c>
      <c r="E538" t="s">
        <v>10</v>
      </c>
      <c r="F538" t="s">
        <v>11</v>
      </c>
      <c r="G538" s="17">
        <v>1</v>
      </c>
      <c r="H538">
        <v>0.97299999999999998</v>
      </c>
      <c r="I538">
        <v>0.97299999999999998</v>
      </c>
      <c r="J538">
        <v>0.97299999999999998</v>
      </c>
      <c r="K538">
        <v>0.97299999999999998</v>
      </c>
      <c r="Q538" s="17">
        <v>1</v>
      </c>
      <c r="R538">
        <v>0.97299999999999998</v>
      </c>
      <c r="S538">
        <v>0.97299999999999998</v>
      </c>
      <c r="T538">
        <v>0.97299999999999998</v>
      </c>
      <c r="U538">
        <v>0.97299999999999998</v>
      </c>
    </row>
    <row r="539" spans="1:21" x14ac:dyDescent="0.25">
      <c r="A539" t="s">
        <v>6</v>
      </c>
      <c r="B539" t="s">
        <v>7</v>
      </c>
      <c r="C539" t="s">
        <v>92</v>
      </c>
      <c r="D539" t="s">
        <v>9</v>
      </c>
      <c r="E539" t="s">
        <v>12</v>
      </c>
      <c r="F539" t="s">
        <v>13</v>
      </c>
      <c r="G539" s="17">
        <v>1</v>
      </c>
      <c r="H539">
        <v>0.99750000000000005</v>
      </c>
      <c r="I539">
        <v>0.99750000000000005</v>
      </c>
      <c r="J539">
        <v>0.99750000000000005</v>
      </c>
      <c r="K539">
        <v>0.99750000000000005</v>
      </c>
      <c r="Q539" s="17">
        <v>1</v>
      </c>
      <c r="R539">
        <v>0.99750000000000005</v>
      </c>
      <c r="S539">
        <v>0.99750000000000005</v>
      </c>
      <c r="T539">
        <v>0.99750000000000005</v>
      </c>
      <c r="U539">
        <v>0.99750000000000005</v>
      </c>
    </row>
    <row r="540" spans="1:21" x14ac:dyDescent="0.25">
      <c r="A540" t="s">
        <v>6</v>
      </c>
      <c r="B540" t="s">
        <v>7</v>
      </c>
      <c r="C540" t="s">
        <v>92</v>
      </c>
      <c r="D540" t="s">
        <v>9</v>
      </c>
      <c r="E540" t="s">
        <v>14</v>
      </c>
      <c r="F540" t="s">
        <v>11</v>
      </c>
      <c r="G540" s="17">
        <v>1</v>
      </c>
      <c r="H540">
        <v>0.93500000000000005</v>
      </c>
      <c r="I540">
        <v>0.93500000000000005</v>
      </c>
      <c r="J540">
        <v>0.93500000000000005</v>
      </c>
      <c r="K540">
        <v>0.93500000000000005</v>
      </c>
      <c r="Q540" s="17">
        <v>1</v>
      </c>
      <c r="R540">
        <v>0.93500000000000005</v>
      </c>
      <c r="S540">
        <v>0.93500000000000005</v>
      </c>
      <c r="T540">
        <v>0.93500000000000005</v>
      </c>
      <c r="U540">
        <v>0.93500000000000005</v>
      </c>
    </row>
    <row r="541" spans="1:21" x14ac:dyDescent="0.25">
      <c r="A541" t="s">
        <v>6</v>
      </c>
      <c r="B541" t="s">
        <v>7</v>
      </c>
      <c r="C541" t="s">
        <v>92</v>
      </c>
      <c r="D541" t="s">
        <v>9</v>
      </c>
      <c r="E541" t="s">
        <v>15</v>
      </c>
      <c r="F541" t="s">
        <v>16</v>
      </c>
      <c r="G541" s="17">
        <v>50</v>
      </c>
      <c r="H541">
        <v>58</v>
      </c>
      <c r="I541">
        <v>62</v>
      </c>
      <c r="J541">
        <v>64</v>
      </c>
      <c r="K541">
        <v>65</v>
      </c>
      <c r="Q541" s="17">
        <v>50</v>
      </c>
      <c r="R541">
        <v>58</v>
      </c>
      <c r="S541">
        <v>62</v>
      </c>
      <c r="T541">
        <v>64</v>
      </c>
      <c r="U541">
        <v>65</v>
      </c>
    </row>
    <row r="542" spans="1:21" x14ac:dyDescent="0.25">
      <c r="A542" t="s">
        <v>6</v>
      </c>
      <c r="B542" t="s">
        <v>7</v>
      </c>
      <c r="C542" t="s">
        <v>92</v>
      </c>
      <c r="D542" t="s">
        <v>9</v>
      </c>
      <c r="E542" t="s">
        <v>17</v>
      </c>
      <c r="F542" t="s">
        <v>11</v>
      </c>
      <c r="G542" s="17">
        <v>1</v>
      </c>
      <c r="H542">
        <v>1</v>
      </c>
      <c r="I542">
        <v>1</v>
      </c>
      <c r="J542">
        <v>1</v>
      </c>
      <c r="K542">
        <v>1</v>
      </c>
      <c r="Q542" s="17">
        <v>1</v>
      </c>
      <c r="R542">
        <v>1</v>
      </c>
      <c r="S542">
        <v>1</v>
      </c>
      <c r="T542">
        <v>1</v>
      </c>
      <c r="U542">
        <v>1</v>
      </c>
    </row>
    <row r="543" spans="1:21" x14ac:dyDescent="0.25">
      <c r="A543" t="s">
        <v>6</v>
      </c>
      <c r="B543" t="s">
        <v>7</v>
      </c>
      <c r="C543" t="s">
        <v>92</v>
      </c>
      <c r="D543" t="s">
        <v>9</v>
      </c>
      <c r="E543" t="s">
        <v>18</v>
      </c>
      <c r="F543" t="s">
        <v>11</v>
      </c>
      <c r="G543" s="17">
        <v>1</v>
      </c>
      <c r="H543">
        <v>1</v>
      </c>
      <c r="I543">
        <v>1</v>
      </c>
      <c r="J543">
        <v>1</v>
      </c>
      <c r="K543">
        <v>1</v>
      </c>
      <c r="Q543" s="17">
        <v>1</v>
      </c>
      <c r="R543">
        <v>1</v>
      </c>
      <c r="S543">
        <v>1</v>
      </c>
      <c r="T543">
        <v>1</v>
      </c>
      <c r="U543">
        <v>1</v>
      </c>
    </row>
    <row r="544" spans="1:21" x14ac:dyDescent="0.25">
      <c r="A544" t="s">
        <v>6</v>
      </c>
      <c r="B544" t="s">
        <v>7</v>
      </c>
      <c r="C544" t="s">
        <v>92</v>
      </c>
      <c r="D544" t="s">
        <v>9</v>
      </c>
      <c r="E544" t="s">
        <v>19</v>
      </c>
      <c r="F544" t="s">
        <v>11</v>
      </c>
      <c r="G544" s="17">
        <v>2.0359066430000001</v>
      </c>
      <c r="H544">
        <v>2.591119097</v>
      </c>
      <c r="I544">
        <v>8.3312813919999993</v>
      </c>
      <c r="J544">
        <v>43.433471930000003</v>
      </c>
      <c r="K544">
        <v>101.5727651</v>
      </c>
      <c r="Q544" s="17">
        <v>2.0359066430000001</v>
      </c>
      <c r="R544">
        <v>2.591119097</v>
      </c>
      <c r="S544">
        <v>8.3312813919999993</v>
      </c>
      <c r="T544">
        <v>43.433471930000003</v>
      </c>
      <c r="U544">
        <v>101.5727651</v>
      </c>
    </row>
    <row r="545" spans="1:27" x14ac:dyDescent="0.25">
      <c r="A545" t="s">
        <v>6</v>
      </c>
      <c r="B545" t="s">
        <v>7</v>
      </c>
      <c r="C545" t="s">
        <v>92</v>
      </c>
      <c r="D545" t="s">
        <v>9</v>
      </c>
      <c r="E545" t="s">
        <v>20</v>
      </c>
      <c r="F545" t="s">
        <v>11</v>
      </c>
      <c r="G545" s="17">
        <v>58.735906640000003</v>
      </c>
      <c r="H545">
        <v>69.891119099999997</v>
      </c>
      <c r="I545">
        <v>90.031281390000004</v>
      </c>
      <c r="J545">
        <v>56.133471929999999</v>
      </c>
      <c r="K545">
        <v>131.27276509999999</v>
      </c>
      <c r="Q545" s="17">
        <v>58.735906640000003</v>
      </c>
      <c r="R545">
        <v>69.891119099999997</v>
      </c>
      <c r="S545">
        <v>90.031281390000004</v>
      </c>
      <c r="T545">
        <v>56.133471929999999</v>
      </c>
      <c r="U545">
        <v>131.27276509999999</v>
      </c>
    </row>
    <row r="546" spans="1:27" x14ac:dyDescent="0.25">
      <c r="A546" t="s">
        <v>6</v>
      </c>
      <c r="B546" t="s">
        <v>7</v>
      </c>
      <c r="C546" t="s">
        <v>92</v>
      </c>
      <c r="D546" t="s">
        <v>9</v>
      </c>
      <c r="E546" t="s">
        <v>21</v>
      </c>
      <c r="F546" t="s">
        <v>11</v>
      </c>
      <c r="G546" s="17">
        <v>532.9</v>
      </c>
      <c r="H546">
        <v>570.6</v>
      </c>
      <c r="I546">
        <v>608.29999999999995</v>
      </c>
      <c r="J546">
        <v>617.20000000000005</v>
      </c>
      <c r="K546">
        <v>632.1</v>
      </c>
      <c r="Q546" s="17">
        <f>SUM(Q547:Q560)</f>
        <v>532.9</v>
      </c>
      <c r="R546">
        <f t="shared" ref="R546:U546" si="35">SUM(R547:R560)</f>
        <v>570.59999999999991</v>
      </c>
      <c r="S546">
        <f t="shared" si="35"/>
        <v>608.30000000000007</v>
      </c>
      <c r="T546">
        <f t="shared" si="35"/>
        <v>617.20000000000005</v>
      </c>
      <c r="U546">
        <f t="shared" si="35"/>
        <v>632.1</v>
      </c>
    </row>
    <row r="547" spans="1:27" x14ac:dyDescent="0.25">
      <c r="A547" t="s">
        <v>6</v>
      </c>
      <c r="B547" t="s">
        <v>7</v>
      </c>
      <c r="C547" t="s">
        <v>92</v>
      </c>
      <c r="D547" t="s">
        <v>9</v>
      </c>
      <c r="E547" t="s">
        <v>22</v>
      </c>
      <c r="F547" t="s">
        <v>11</v>
      </c>
      <c r="G547" s="17">
        <v>1.42364899488835</v>
      </c>
      <c r="H547">
        <v>0.70201034826498399</v>
      </c>
      <c r="I547">
        <v>0</v>
      </c>
      <c r="J547">
        <v>0</v>
      </c>
      <c r="K547">
        <v>0</v>
      </c>
      <c r="L547" s="17">
        <f>Q547*(Q$546-Q$545)/Q$546</f>
        <v>1.4236489948883468</v>
      </c>
      <c r="M547">
        <f t="shared" ref="M547:P560" si="36">R547*(R$546-R$545)/R$546</f>
        <v>0.70201034826498432</v>
      </c>
      <c r="N547">
        <f t="shared" si="36"/>
        <v>0</v>
      </c>
      <c r="O547">
        <f t="shared" si="36"/>
        <v>0</v>
      </c>
      <c r="P547">
        <f t="shared" si="36"/>
        <v>0</v>
      </c>
      <c r="Q547" s="17">
        <v>1.6</v>
      </c>
      <c r="R547">
        <v>0.8</v>
      </c>
      <c r="S547">
        <v>0</v>
      </c>
      <c r="T547">
        <v>0</v>
      </c>
      <c r="U547">
        <v>0</v>
      </c>
    </row>
    <row r="548" spans="1:27" x14ac:dyDescent="0.25">
      <c r="A548" t="s">
        <v>6</v>
      </c>
      <c r="B548" t="s">
        <v>7</v>
      </c>
      <c r="C548" t="s">
        <v>92</v>
      </c>
      <c r="D548" t="s">
        <v>9</v>
      </c>
      <c r="E548" t="s">
        <v>23</v>
      </c>
      <c r="F548" t="s">
        <v>11</v>
      </c>
      <c r="G548" s="17">
        <v>2.046495430152</v>
      </c>
      <c r="H548">
        <v>1.00913987563091</v>
      </c>
      <c r="I548">
        <v>0</v>
      </c>
      <c r="J548">
        <v>0</v>
      </c>
      <c r="K548">
        <v>0</v>
      </c>
      <c r="L548" s="17">
        <f t="shared" ref="L548:L560" si="37">Q548*(Q$546-Q$545)/Q$546</f>
        <v>2.0464954301519982</v>
      </c>
      <c r="M548">
        <f t="shared" si="36"/>
        <v>1.0091398756309149</v>
      </c>
      <c r="N548">
        <f t="shared" si="36"/>
        <v>0</v>
      </c>
      <c r="O548">
        <f t="shared" si="36"/>
        <v>0</v>
      </c>
      <c r="P548">
        <f t="shared" si="36"/>
        <v>0</v>
      </c>
      <c r="Q548" s="17">
        <v>2.2999999999999998</v>
      </c>
      <c r="R548">
        <v>1.1499999999999999</v>
      </c>
      <c r="S548">
        <v>0</v>
      </c>
      <c r="T548">
        <v>0</v>
      </c>
      <c r="U548">
        <v>0</v>
      </c>
    </row>
    <row r="549" spans="1:27" x14ac:dyDescent="0.25">
      <c r="A549" t="s">
        <v>6</v>
      </c>
      <c r="B549" t="s">
        <v>7</v>
      </c>
      <c r="C549" t="s">
        <v>92</v>
      </c>
      <c r="D549" t="s">
        <v>9</v>
      </c>
      <c r="E549" t="s">
        <v>24</v>
      </c>
      <c r="F549" t="s">
        <v>11</v>
      </c>
      <c r="G549" s="17">
        <v>34.345532001681399</v>
      </c>
      <c r="H549">
        <v>18.954279403154601</v>
      </c>
      <c r="I549">
        <v>3.9191782107611401</v>
      </c>
      <c r="J549">
        <v>0.45452570323233998</v>
      </c>
      <c r="K549">
        <v>0</v>
      </c>
      <c r="L549" s="17">
        <f t="shared" si="37"/>
        <v>34.34553200168137</v>
      </c>
      <c r="M549">
        <f t="shared" si="36"/>
        <v>18.954279403154576</v>
      </c>
      <c r="N549">
        <f t="shared" si="36"/>
        <v>3.9191782107611375</v>
      </c>
      <c r="O549">
        <f t="shared" si="36"/>
        <v>0.4545257032323396</v>
      </c>
      <c r="P549">
        <f t="shared" si="36"/>
        <v>0</v>
      </c>
      <c r="Q549" s="17">
        <v>38.6</v>
      </c>
      <c r="R549">
        <v>21.6</v>
      </c>
      <c r="S549">
        <v>4.5999999999999996</v>
      </c>
      <c r="T549">
        <v>0.5</v>
      </c>
      <c r="U549">
        <v>0</v>
      </c>
    </row>
    <row r="550" spans="1:27" x14ac:dyDescent="0.25">
      <c r="A550" t="s">
        <v>6</v>
      </c>
      <c r="B550" t="s">
        <v>7</v>
      </c>
      <c r="C550" t="s">
        <v>92</v>
      </c>
      <c r="D550" t="s">
        <v>9</v>
      </c>
      <c r="E550" t="s">
        <v>25</v>
      </c>
      <c r="F550" t="s">
        <v>11</v>
      </c>
      <c r="G550" s="17">
        <v>1.9575173679714799</v>
      </c>
      <c r="H550">
        <v>1.75502587066246</v>
      </c>
      <c r="I550">
        <v>1.5335914737761001</v>
      </c>
      <c r="J550">
        <v>1.6362925316364201</v>
      </c>
      <c r="K550">
        <v>1.4261810201234</v>
      </c>
      <c r="L550" s="17">
        <f t="shared" si="37"/>
        <v>1.957517367971477</v>
      </c>
      <c r="M550">
        <f t="shared" si="36"/>
        <v>1.7550258706624606</v>
      </c>
      <c r="N550">
        <f t="shared" si="36"/>
        <v>1.5335914737760974</v>
      </c>
      <c r="O550">
        <f t="shared" si="36"/>
        <v>1.6362925316364225</v>
      </c>
      <c r="P550">
        <f t="shared" si="36"/>
        <v>1.4261810201233982</v>
      </c>
      <c r="Q550" s="17">
        <v>2.2000000000000002</v>
      </c>
      <c r="R550">
        <v>2</v>
      </c>
      <c r="S550">
        <v>1.8</v>
      </c>
      <c r="T550">
        <v>1.8</v>
      </c>
      <c r="U550">
        <v>1.8</v>
      </c>
      <c r="W550" s="22">
        <v>2019</v>
      </c>
      <c r="X550" s="15">
        <v>2030</v>
      </c>
      <c r="Y550" s="15">
        <v>2040</v>
      </c>
      <c r="Z550" s="15">
        <v>2050</v>
      </c>
      <c r="AA550" s="15">
        <v>2060</v>
      </c>
    </row>
    <row r="551" spans="1:27" ht="15" x14ac:dyDescent="0.35">
      <c r="A551" t="s">
        <v>6</v>
      </c>
      <c r="B551" t="s">
        <v>7</v>
      </c>
      <c r="C551" t="s">
        <v>92</v>
      </c>
      <c r="D551" t="s">
        <v>9</v>
      </c>
      <c r="E551" t="s">
        <v>26</v>
      </c>
      <c r="F551" t="s">
        <v>11</v>
      </c>
      <c r="G551" s="17">
        <v>7.6877045723970703</v>
      </c>
      <c r="H551">
        <v>8.1994808677350193</v>
      </c>
      <c r="I551">
        <v>8.5608484047234601</v>
      </c>
      <c r="J551">
        <v>9.1341485321571003</v>
      </c>
      <c r="K551">
        <v>7.9612593834443901</v>
      </c>
      <c r="L551" s="17">
        <f t="shared" si="37"/>
        <v>7.6877045723970729</v>
      </c>
      <c r="M551">
        <f t="shared" si="36"/>
        <v>8.1994808677350175</v>
      </c>
      <c r="N551">
        <f t="shared" si="36"/>
        <v>8.5608484047234583</v>
      </c>
      <c r="O551">
        <f t="shared" si="36"/>
        <v>9.1341485321570968</v>
      </c>
      <c r="P551">
        <f t="shared" si="36"/>
        <v>7.9612593834443919</v>
      </c>
      <c r="Q551" s="17">
        <f>(W551-W552)*($V1)</f>
        <v>8.64</v>
      </c>
      <c r="R551">
        <f>AVERAGE(Q551,S551)</f>
        <v>9.3440000000000012</v>
      </c>
      <c r="S551">
        <f>(Y551-Y552)*($V1)</f>
        <v>10.048</v>
      </c>
      <c r="T551">
        <f>(Z551-Z552)*($V1)</f>
        <v>10.048</v>
      </c>
      <c r="U551">
        <f>(AA551-AA552)*($V1)</f>
        <v>10.048</v>
      </c>
      <c r="V551" s="25" t="s">
        <v>109</v>
      </c>
      <c r="W551" s="17">
        <v>59.5</v>
      </c>
      <c r="Y551">
        <v>76.3</v>
      </c>
      <c r="Z551">
        <v>79.099999999999994</v>
      </c>
      <c r="AA551">
        <v>79</v>
      </c>
    </row>
    <row r="552" spans="1:27" ht="15" x14ac:dyDescent="0.35">
      <c r="A552" t="s">
        <v>6</v>
      </c>
      <c r="B552" t="s">
        <v>7</v>
      </c>
      <c r="C552" t="s">
        <v>92</v>
      </c>
      <c r="D552" t="s">
        <v>9</v>
      </c>
      <c r="E552" t="s">
        <v>27</v>
      </c>
      <c r="F552" t="s">
        <v>11</v>
      </c>
      <c r="G552" s="17">
        <v>40.360449005084597</v>
      </c>
      <c r="H552">
        <v>43.047274555608801</v>
      </c>
      <c r="I552">
        <v>44.944454124798199</v>
      </c>
      <c r="J552">
        <v>47.954279793824703</v>
      </c>
      <c r="K552">
        <v>41.796611763083</v>
      </c>
      <c r="L552" s="17">
        <f t="shared" si="37"/>
        <v>40.360449005084632</v>
      </c>
      <c r="M552">
        <f t="shared" si="36"/>
        <v>43.04727455560883</v>
      </c>
      <c r="N552">
        <f t="shared" si="36"/>
        <v>44.944454124798156</v>
      </c>
      <c r="O552">
        <f t="shared" si="36"/>
        <v>47.954279793824746</v>
      </c>
      <c r="P552">
        <f t="shared" si="36"/>
        <v>41.79661176308305</v>
      </c>
      <c r="Q552" s="17">
        <f>(W551-W552)*(1-$V1)</f>
        <v>45.36</v>
      </c>
      <c r="R552">
        <f>AVERAGE(Q552,S552)</f>
        <v>49.055999999999997</v>
      </c>
      <c r="S552">
        <f>(Y551-Y552)*(1-$V1)</f>
        <v>52.751999999999995</v>
      </c>
      <c r="T552">
        <f>(Z551-Z552)*(1-$V1)</f>
        <v>52.751999999999995</v>
      </c>
      <c r="U552">
        <f>(AA551-AA552)*(1-$V1)</f>
        <v>52.751999999999995</v>
      </c>
      <c r="V552" s="25" t="s">
        <v>108</v>
      </c>
      <c r="W552" s="17">
        <v>5.5</v>
      </c>
      <c r="Y552">
        <v>13.5</v>
      </c>
      <c r="Z552">
        <v>16.3</v>
      </c>
      <c r="AA552">
        <v>16.2</v>
      </c>
    </row>
    <row r="553" spans="1:27" x14ac:dyDescent="0.25">
      <c r="A553" t="s">
        <v>6</v>
      </c>
      <c r="B553" t="s">
        <v>7</v>
      </c>
      <c r="C553" t="s">
        <v>92</v>
      </c>
      <c r="D553" t="s">
        <v>9</v>
      </c>
      <c r="E553" t="s">
        <v>28</v>
      </c>
      <c r="F553" t="s">
        <v>11</v>
      </c>
      <c r="G553" s="17">
        <v>0</v>
      </c>
      <c r="H553">
        <v>0</v>
      </c>
      <c r="I553">
        <v>0</v>
      </c>
      <c r="J553">
        <v>0</v>
      </c>
      <c r="K553">
        <v>0</v>
      </c>
      <c r="L553" s="17">
        <f t="shared" si="37"/>
        <v>0</v>
      </c>
      <c r="M553">
        <f t="shared" si="36"/>
        <v>0</v>
      </c>
      <c r="N553">
        <f t="shared" si="36"/>
        <v>0</v>
      </c>
      <c r="O553">
        <f t="shared" si="36"/>
        <v>0</v>
      </c>
      <c r="P553">
        <f t="shared" si="36"/>
        <v>0</v>
      </c>
      <c r="Q553" s="17">
        <v>0</v>
      </c>
      <c r="R553">
        <v>0</v>
      </c>
      <c r="S553">
        <v>0</v>
      </c>
      <c r="T553">
        <v>0</v>
      </c>
      <c r="U553">
        <v>0</v>
      </c>
    </row>
    <row r="554" spans="1:27" x14ac:dyDescent="0.25">
      <c r="A554" t="s">
        <v>6</v>
      </c>
      <c r="B554" t="s">
        <v>7</v>
      </c>
      <c r="C554" t="s">
        <v>92</v>
      </c>
      <c r="D554" t="s">
        <v>9</v>
      </c>
      <c r="E554" t="s">
        <v>29</v>
      </c>
      <c r="F554" t="s">
        <v>11</v>
      </c>
      <c r="G554" s="17">
        <v>337.22685566417698</v>
      </c>
      <c r="H554">
        <v>253.337984430126</v>
      </c>
      <c r="I554">
        <v>169.035860220654</v>
      </c>
      <c r="J554">
        <v>0</v>
      </c>
      <c r="K554">
        <v>0</v>
      </c>
      <c r="L554" s="17">
        <f t="shared" si="37"/>
        <v>337.22685566417715</v>
      </c>
      <c r="M554">
        <f t="shared" si="36"/>
        <v>253.3379844301262</v>
      </c>
      <c r="N554">
        <f t="shared" si="36"/>
        <v>169.03586022065429</v>
      </c>
      <c r="O554">
        <f t="shared" si="36"/>
        <v>0</v>
      </c>
      <c r="P554">
        <f t="shared" si="36"/>
        <v>0</v>
      </c>
      <c r="Q554" s="17">
        <v>379</v>
      </c>
      <c r="R554">
        <v>288.7</v>
      </c>
      <c r="S554">
        <v>198.4</v>
      </c>
      <c r="T554">
        <v>0</v>
      </c>
      <c r="U554">
        <v>0</v>
      </c>
    </row>
    <row r="555" spans="1:27" x14ac:dyDescent="0.25">
      <c r="A555" t="s">
        <v>6</v>
      </c>
      <c r="B555" t="s">
        <v>7</v>
      </c>
      <c r="C555" t="s">
        <v>92</v>
      </c>
      <c r="D555" t="s">
        <v>9</v>
      </c>
      <c r="E555" t="s">
        <v>30</v>
      </c>
      <c r="F555" t="s">
        <v>11</v>
      </c>
      <c r="G555" s="17">
        <v>0</v>
      </c>
      <c r="H555">
        <v>0</v>
      </c>
      <c r="I555">
        <v>0</v>
      </c>
      <c r="J555">
        <v>0</v>
      </c>
      <c r="K555">
        <v>0</v>
      </c>
      <c r="L555" s="17">
        <f t="shared" si="37"/>
        <v>0</v>
      </c>
      <c r="M555">
        <f t="shared" si="36"/>
        <v>0</v>
      </c>
      <c r="N555">
        <f t="shared" si="36"/>
        <v>0</v>
      </c>
      <c r="O555">
        <f t="shared" si="36"/>
        <v>0</v>
      </c>
      <c r="P555">
        <f t="shared" si="36"/>
        <v>0</v>
      </c>
      <c r="Q555" s="17">
        <v>0</v>
      </c>
      <c r="R555">
        <v>0</v>
      </c>
      <c r="S555">
        <v>0</v>
      </c>
      <c r="T555">
        <v>0</v>
      </c>
      <c r="U555">
        <v>0</v>
      </c>
    </row>
    <row r="556" spans="1:27" x14ac:dyDescent="0.25">
      <c r="A556" t="s">
        <v>6</v>
      </c>
      <c r="B556" t="s">
        <v>7</v>
      </c>
      <c r="C556" t="s">
        <v>92</v>
      </c>
      <c r="D556" t="s">
        <v>9</v>
      </c>
      <c r="E556" t="s">
        <v>31</v>
      </c>
      <c r="F556" t="s">
        <v>11</v>
      </c>
      <c r="G556" s="17">
        <v>8.6308720315106005</v>
      </c>
      <c r="H556">
        <v>8.5557511194795008</v>
      </c>
      <c r="I556">
        <v>8.3495535794476403</v>
      </c>
      <c r="J556">
        <v>8.9087037833538592</v>
      </c>
      <c r="K556">
        <v>7.7647633317829499</v>
      </c>
      <c r="L556" s="17">
        <f t="shared" si="37"/>
        <v>8.6308720315106005</v>
      </c>
      <c r="M556">
        <f t="shared" si="36"/>
        <v>8.5557511194794955</v>
      </c>
      <c r="N556">
        <f t="shared" si="36"/>
        <v>8.3495535794476421</v>
      </c>
      <c r="O556">
        <f t="shared" si="36"/>
        <v>8.9087037833538574</v>
      </c>
      <c r="P556">
        <f t="shared" si="36"/>
        <v>7.7647633317829454</v>
      </c>
      <c r="Q556" s="17">
        <v>9.6999999999999993</v>
      </c>
      <c r="R556">
        <v>9.75</v>
      </c>
      <c r="S556">
        <v>9.8000000000000007</v>
      </c>
      <c r="T556">
        <v>9.8000000000000007</v>
      </c>
      <c r="U556">
        <v>9.8000000000000007</v>
      </c>
    </row>
    <row r="557" spans="1:27" x14ac:dyDescent="0.25">
      <c r="A557" t="s">
        <v>6</v>
      </c>
      <c r="B557" t="s">
        <v>7</v>
      </c>
      <c r="C557" t="s">
        <v>92</v>
      </c>
      <c r="D557" t="s">
        <v>9</v>
      </c>
      <c r="E557" t="s">
        <v>32</v>
      </c>
      <c r="F557" t="s">
        <v>11</v>
      </c>
      <c r="G557" s="17">
        <v>10.321455212940499</v>
      </c>
      <c r="H557">
        <v>60.241263010489</v>
      </c>
      <c r="I557">
        <v>107.09580458536399</v>
      </c>
      <c r="J557">
        <v>192.62799302986599</v>
      </c>
      <c r="K557">
        <v>172.647135713827</v>
      </c>
      <c r="L557" s="17">
        <f t="shared" si="37"/>
        <v>10.321455212940515</v>
      </c>
      <c r="M557">
        <f t="shared" si="36"/>
        <v>60.241263010488957</v>
      </c>
      <c r="N557">
        <f t="shared" si="36"/>
        <v>107.09580458536414</v>
      </c>
      <c r="O557">
        <f t="shared" si="36"/>
        <v>192.62799302986551</v>
      </c>
      <c r="P557">
        <f t="shared" si="36"/>
        <v>172.64713571382694</v>
      </c>
      <c r="Q557" s="17">
        <v>11.6</v>
      </c>
      <c r="R557">
        <v>68.650000000000006</v>
      </c>
      <c r="S557">
        <v>125.7</v>
      </c>
      <c r="T557">
        <v>211.9</v>
      </c>
      <c r="U557">
        <v>217.9</v>
      </c>
    </row>
    <row r="558" spans="1:27" x14ac:dyDescent="0.25">
      <c r="A558" t="s">
        <v>6</v>
      </c>
      <c r="B558" t="s">
        <v>7</v>
      </c>
      <c r="C558" t="s">
        <v>92</v>
      </c>
      <c r="D558" t="s">
        <v>9</v>
      </c>
      <c r="E558" t="s">
        <v>33</v>
      </c>
      <c r="F558" t="s">
        <v>11</v>
      </c>
      <c r="G558" s="17">
        <v>0</v>
      </c>
      <c r="H558">
        <v>1.8866528109621501</v>
      </c>
      <c r="I558">
        <v>3.6635796317984499</v>
      </c>
      <c r="J558">
        <v>7.9087472362427098</v>
      </c>
      <c r="K558">
        <v>9.1117120730105992</v>
      </c>
      <c r="L558" s="17">
        <f t="shared" si="37"/>
        <v>0</v>
      </c>
      <c r="M558">
        <f t="shared" si="36"/>
        <v>1.8866528109621452</v>
      </c>
      <c r="N558">
        <f t="shared" si="36"/>
        <v>3.6635796317984548</v>
      </c>
      <c r="O558">
        <f t="shared" si="36"/>
        <v>7.908747236242708</v>
      </c>
      <c r="P558">
        <f t="shared" si="36"/>
        <v>9.1117120730105992</v>
      </c>
      <c r="Q558" s="17">
        <v>0</v>
      </c>
      <c r="R558">
        <v>2.15</v>
      </c>
      <c r="S558">
        <v>4.3</v>
      </c>
      <c r="T558">
        <v>8.6999999999999993</v>
      </c>
      <c r="U558">
        <v>11.5</v>
      </c>
    </row>
    <row r="559" spans="1:27" x14ac:dyDescent="0.25">
      <c r="A559" t="s">
        <v>6</v>
      </c>
      <c r="B559" t="s">
        <v>7</v>
      </c>
      <c r="C559" t="s">
        <v>92</v>
      </c>
      <c r="D559" t="s">
        <v>9</v>
      </c>
      <c r="E559" t="s">
        <v>34</v>
      </c>
      <c r="F559" t="s">
        <v>11</v>
      </c>
      <c r="G559" s="17">
        <v>0</v>
      </c>
      <c r="H559">
        <v>44.446030174526797</v>
      </c>
      <c r="I559">
        <v>86.307120163065903</v>
      </c>
      <c r="J559">
        <v>169.26537188372299</v>
      </c>
      <c r="K559">
        <v>150.779026738601</v>
      </c>
      <c r="L559" s="17">
        <f t="shared" si="37"/>
        <v>0</v>
      </c>
      <c r="M559">
        <f t="shared" si="36"/>
        <v>44.446030174526818</v>
      </c>
      <c r="N559">
        <f t="shared" si="36"/>
        <v>86.307120163065917</v>
      </c>
      <c r="O559">
        <f t="shared" si="36"/>
        <v>169.26537188372325</v>
      </c>
      <c r="P559">
        <f t="shared" si="36"/>
        <v>150.77902673860149</v>
      </c>
      <c r="Q559" s="17">
        <v>0</v>
      </c>
      <c r="R559">
        <v>50.65</v>
      </c>
      <c r="S559">
        <v>101.3</v>
      </c>
      <c r="T559">
        <v>186.2</v>
      </c>
      <c r="U559">
        <v>190.3</v>
      </c>
    </row>
    <row r="560" spans="1:27" x14ac:dyDescent="0.25">
      <c r="A560" t="s">
        <v>6</v>
      </c>
      <c r="B560" t="s">
        <v>7</v>
      </c>
      <c r="C560" t="s">
        <v>92</v>
      </c>
      <c r="D560" t="s">
        <v>9</v>
      </c>
      <c r="E560" t="s">
        <v>35</v>
      </c>
      <c r="F560" t="s">
        <v>11</v>
      </c>
      <c r="G560" s="17">
        <v>30.163563079196798</v>
      </c>
      <c r="H560">
        <v>58.573988433359602</v>
      </c>
      <c r="I560">
        <v>84.858728215610697</v>
      </c>
      <c r="J560">
        <v>123.176465575964</v>
      </c>
      <c r="K560">
        <v>109.340544876127</v>
      </c>
      <c r="L560" s="17">
        <f t="shared" si="37"/>
        <v>30.163563079196845</v>
      </c>
      <c r="M560">
        <f t="shared" si="36"/>
        <v>58.573988433359624</v>
      </c>
      <c r="N560">
        <f t="shared" si="36"/>
        <v>84.858728215610711</v>
      </c>
      <c r="O560">
        <f t="shared" si="36"/>
        <v>123.17646557596403</v>
      </c>
      <c r="P560">
        <f t="shared" si="36"/>
        <v>109.3405448761272</v>
      </c>
      <c r="Q560" s="17">
        <v>33.9</v>
      </c>
      <c r="R560">
        <v>66.75</v>
      </c>
      <c r="S560">
        <v>99.6</v>
      </c>
      <c r="T560">
        <v>135.5</v>
      </c>
      <c r="U560">
        <v>138</v>
      </c>
    </row>
    <row r="561" spans="1:21" x14ac:dyDescent="0.25">
      <c r="A561" t="s">
        <v>6</v>
      </c>
      <c r="B561" t="s">
        <v>7</v>
      </c>
      <c r="C561" t="s">
        <v>92</v>
      </c>
      <c r="D561" t="s">
        <v>9</v>
      </c>
      <c r="E561" t="s">
        <v>36</v>
      </c>
      <c r="F561" t="s">
        <v>11</v>
      </c>
      <c r="G561" s="17">
        <v>5.5</v>
      </c>
      <c r="H561">
        <v>9.5</v>
      </c>
      <c r="I561">
        <v>13.5</v>
      </c>
      <c r="J561">
        <v>16.3</v>
      </c>
      <c r="K561">
        <v>16.2</v>
      </c>
      <c r="Q561" s="17">
        <v>5.5</v>
      </c>
      <c r="R561">
        <v>9.5</v>
      </c>
      <c r="S561">
        <v>13.5</v>
      </c>
      <c r="T561">
        <v>16.3</v>
      </c>
      <c r="U561">
        <v>16.2</v>
      </c>
    </row>
    <row r="562" spans="1:21" x14ac:dyDescent="0.25">
      <c r="A562" t="s">
        <v>6</v>
      </c>
      <c r="B562" t="s">
        <v>7</v>
      </c>
      <c r="C562" t="s">
        <v>92</v>
      </c>
      <c r="D562" t="s">
        <v>9</v>
      </c>
      <c r="E562" t="s">
        <v>37</v>
      </c>
      <c r="F562" t="s">
        <v>11</v>
      </c>
      <c r="G562" s="17">
        <v>0</v>
      </c>
      <c r="H562">
        <v>0</v>
      </c>
      <c r="I562">
        <v>0</v>
      </c>
      <c r="J562">
        <v>10.4</v>
      </c>
      <c r="K562">
        <v>9.6999999999999993</v>
      </c>
      <c r="Q562" s="17">
        <v>0</v>
      </c>
      <c r="R562">
        <v>0</v>
      </c>
      <c r="S562">
        <v>0</v>
      </c>
      <c r="T562">
        <v>10.4</v>
      </c>
      <c r="U562">
        <v>9.6999999999999993</v>
      </c>
    </row>
    <row r="563" spans="1:21" x14ac:dyDescent="0.25">
      <c r="A563" t="s">
        <v>6</v>
      </c>
      <c r="B563" t="s">
        <v>7</v>
      </c>
      <c r="C563" t="s">
        <v>92</v>
      </c>
      <c r="D563" t="s">
        <v>9</v>
      </c>
      <c r="E563" t="s">
        <v>38</v>
      </c>
      <c r="F563" t="s">
        <v>16</v>
      </c>
      <c r="G563" s="17">
        <v>0.1</v>
      </c>
      <c r="H563">
        <v>12</v>
      </c>
      <c r="I563">
        <v>54</v>
      </c>
      <c r="J563">
        <v>100</v>
      </c>
      <c r="K563">
        <v>100</v>
      </c>
      <c r="Q563" s="17">
        <v>0.1</v>
      </c>
      <c r="R563">
        <v>12</v>
      </c>
      <c r="S563">
        <v>54</v>
      </c>
      <c r="T563">
        <v>100</v>
      </c>
      <c r="U563">
        <v>100</v>
      </c>
    </row>
    <row r="564" spans="1:21" x14ac:dyDescent="0.25">
      <c r="A564" t="s">
        <v>6</v>
      </c>
      <c r="B564" t="s">
        <v>7</v>
      </c>
      <c r="C564" t="s">
        <v>92</v>
      </c>
      <c r="D564" t="s">
        <v>9</v>
      </c>
      <c r="E564" t="s">
        <v>39</v>
      </c>
      <c r="F564" t="s">
        <v>16</v>
      </c>
      <c r="G564" s="17">
        <v>56.9</v>
      </c>
      <c r="H564">
        <v>50.2</v>
      </c>
      <c r="I564">
        <v>26.2</v>
      </c>
      <c r="J564">
        <v>0</v>
      </c>
      <c r="K564">
        <v>0</v>
      </c>
      <c r="Q564" s="17">
        <v>56.9</v>
      </c>
      <c r="R564">
        <v>50.2</v>
      </c>
      <c r="S564">
        <v>26.2</v>
      </c>
      <c r="T564">
        <v>0</v>
      </c>
      <c r="U564">
        <v>0</v>
      </c>
    </row>
    <row r="565" spans="1:21" x14ac:dyDescent="0.25">
      <c r="A565" t="s">
        <v>6</v>
      </c>
      <c r="B565" t="s">
        <v>7</v>
      </c>
      <c r="C565" t="s">
        <v>92</v>
      </c>
      <c r="D565" t="s">
        <v>9</v>
      </c>
      <c r="E565" t="s">
        <v>40</v>
      </c>
      <c r="F565" t="s">
        <v>16</v>
      </c>
      <c r="G565" s="17">
        <v>43</v>
      </c>
      <c r="H565">
        <v>37.799999999999997</v>
      </c>
      <c r="I565">
        <v>19.8</v>
      </c>
      <c r="J565">
        <v>0</v>
      </c>
      <c r="K565">
        <v>0</v>
      </c>
      <c r="Q565" s="17">
        <v>43</v>
      </c>
      <c r="R565">
        <v>37.799999999999997</v>
      </c>
      <c r="S565">
        <v>19.8</v>
      </c>
      <c r="T565">
        <v>0</v>
      </c>
      <c r="U565">
        <v>0</v>
      </c>
    </row>
    <row r="566" spans="1:21" x14ac:dyDescent="0.25">
      <c r="A566" t="s">
        <v>6</v>
      </c>
      <c r="B566" t="s">
        <v>7</v>
      </c>
      <c r="C566" t="s">
        <v>92</v>
      </c>
      <c r="D566" t="s">
        <v>9</v>
      </c>
      <c r="E566" t="s">
        <v>41</v>
      </c>
      <c r="F566" t="s">
        <v>16</v>
      </c>
      <c r="G566" s="17">
        <v>1</v>
      </c>
      <c r="H566">
        <v>1</v>
      </c>
      <c r="I566">
        <v>1</v>
      </c>
      <c r="J566">
        <v>1</v>
      </c>
      <c r="K566">
        <v>1</v>
      </c>
      <c r="Q566" s="17">
        <v>1</v>
      </c>
      <c r="R566">
        <v>1</v>
      </c>
      <c r="S566">
        <v>1</v>
      </c>
      <c r="T566">
        <v>1</v>
      </c>
      <c r="U566">
        <v>1</v>
      </c>
    </row>
    <row r="567" spans="1:21" x14ac:dyDescent="0.25">
      <c r="A567" t="s">
        <v>6</v>
      </c>
      <c r="B567" t="s">
        <v>7</v>
      </c>
      <c r="C567" t="s">
        <v>92</v>
      </c>
      <c r="D567" t="s">
        <v>9</v>
      </c>
      <c r="E567" t="s">
        <v>42</v>
      </c>
      <c r="F567" t="s">
        <v>16</v>
      </c>
      <c r="G567" s="17">
        <v>7</v>
      </c>
      <c r="H567">
        <v>12</v>
      </c>
      <c r="I567">
        <v>56</v>
      </c>
      <c r="J567">
        <v>100</v>
      </c>
      <c r="K567">
        <v>100</v>
      </c>
      <c r="Q567" s="17">
        <v>7</v>
      </c>
      <c r="R567">
        <v>12</v>
      </c>
      <c r="S567">
        <v>56</v>
      </c>
      <c r="T567">
        <v>100</v>
      </c>
      <c r="U567">
        <v>100</v>
      </c>
    </row>
    <row r="568" spans="1:21" x14ac:dyDescent="0.25">
      <c r="A568" t="s">
        <v>6</v>
      </c>
      <c r="B568" t="s">
        <v>7</v>
      </c>
      <c r="C568" t="s">
        <v>92</v>
      </c>
      <c r="D568" t="s">
        <v>9</v>
      </c>
      <c r="E568" t="s">
        <v>43</v>
      </c>
      <c r="F568" t="s">
        <v>16</v>
      </c>
      <c r="G568" s="17">
        <v>93</v>
      </c>
      <c r="H568">
        <v>88</v>
      </c>
      <c r="I568">
        <v>44</v>
      </c>
      <c r="J568">
        <v>0</v>
      </c>
      <c r="K568">
        <v>0</v>
      </c>
      <c r="Q568" s="17">
        <v>93</v>
      </c>
      <c r="R568">
        <v>88</v>
      </c>
      <c r="S568">
        <v>44</v>
      </c>
      <c r="T568">
        <v>0</v>
      </c>
      <c r="U568">
        <v>0</v>
      </c>
    </row>
    <row r="569" spans="1:21" x14ac:dyDescent="0.25">
      <c r="A569" t="s">
        <v>6</v>
      </c>
      <c r="B569" t="s">
        <v>7</v>
      </c>
      <c r="C569" t="s">
        <v>92</v>
      </c>
      <c r="D569" t="s">
        <v>9</v>
      </c>
      <c r="E569" t="s">
        <v>44</v>
      </c>
      <c r="F569" t="s">
        <v>16</v>
      </c>
      <c r="G569" s="17">
        <v>7</v>
      </c>
      <c r="H569">
        <v>12</v>
      </c>
      <c r="I569">
        <v>56</v>
      </c>
      <c r="J569">
        <v>100</v>
      </c>
      <c r="K569">
        <v>100</v>
      </c>
      <c r="Q569" s="17">
        <v>7</v>
      </c>
      <c r="R569">
        <v>12</v>
      </c>
      <c r="S569">
        <v>56</v>
      </c>
      <c r="T569">
        <v>100</v>
      </c>
      <c r="U569">
        <v>100</v>
      </c>
    </row>
    <row r="570" spans="1:21" x14ac:dyDescent="0.25">
      <c r="A570" t="s">
        <v>6</v>
      </c>
      <c r="B570" t="s">
        <v>7</v>
      </c>
      <c r="C570" t="s">
        <v>92</v>
      </c>
      <c r="D570" t="s">
        <v>9</v>
      </c>
      <c r="E570" t="s">
        <v>45</v>
      </c>
      <c r="F570" t="s">
        <v>16</v>
      </c>
      <c r="G570" s="17">
        <v>93</v>
      </c>
      <c r="H570">
        <v>88</v>
      </c>
      <c r="I570">
        <v>44</v>
      </c>
      <c r="J570">
        <v>0</v>
      </c>
      <c r="K570">
        <v>0</v>
      </c>
      <c r="Q570" s="17">
        <v>93</v>
      </c>
      <c r="R570">
        <v>88</v>
      </c>
      <c r="S570">
        <v>44</v>
      </c>
      <c r="T570">
        <v>0</v>
      </c>
      <c r="U570">
        <v>0</v>
      </c>
    </row>
    <row r="571" spans="1:21" x14ac:dyDescent="0.25">
      <c r="A571" t="s">
        <v>6</v>
      </c>
      <c r="B571" t="s">
        <v>7</v>
      </c>
      <c r="C571" t="s">
        <v>93</v>
      </c>
      <c r="D571" t="s">
        <v>9</v>
      </c>
      <c r="E571" t="s">
        <v>10</v>
      </c>
      <c r="F571" t="s">
        <v>11</v>
      </c>
      <c r="G571" s="17">
        <v>1</v>
      </c>
      <c r="H571">
        <v>0.97299999999999998</v>
      </c>
      <c r="I571">
        <v>0.97299999999999998</v>
      </c>
      <c r="J571">
        <v>0.97299999999999998</v>
      </c>
      <c r="K571">
        <v>0.97299999999999998</v>
      </c>
      <c r="Q571" s="17">
        <v>1</v>
      </c>
      <c r="R571">
        <v>0.97299999999999998</v>
      </c>
      <c r="S571">
        <v>0.97299999999999998</v>
      </c>
      <c r="T571">
        <v>0.97299999999999998</v>
      </c>
      <c r="U571">
        <v>0.97299999999999998</v>
      </c>
    </row>
    <row r="572" spans="1:21" x14ac:dyDescent="0.25">
      <c r="A572" t="s">
        <v>6</v>
      </c>
      <c r="B572" t="s">
        <v>7</v>
      </c>
      <c r="C572" t="s">
        <v>93</v>
      </c>
      <c r="D572" t="s">
        <v>9</v>
      </c>
      <c r="E572" t="s">
        <v>12</v>
      </c>
      <c r="F572" t="s">
        <v>13</v>
      </c>
      <c r="G572" s="17">
        <v>1</v>
      </c>
      <c r="H572">
        <v>0.99750000000000005</v>
      </c>
      <c r="I572">
        <v>0.99750000000000005</v>
      </c>
      <c r="J572">
        <v>0.99750000000000005</v>
      </c>
      <c r="K572">
        <v>0.99750000000000005</v>
      </c>
      <c r="Q572" s="17">
        <v>1</v>
      </c>
      <c r="R572">
        <v>0.99750000000000005</v>
      </c>
      <c r="S572">
        <v>0.99750000000000005</v>
      </c>
      <c r="T572">
        <v>0.99750000000000005</v>
      </c>
      <c r="U572">
        <v>0.99750000000000005</v>
      </c>
    </row>
    <row r="573" spans="1:21" x14ac:dyDescent="0.25">
      <c r="A573" t="s">
        <v>6</v>
      </c>
      <c r="B573" t="s">
        <v>7</v>
      </c>
      <c r="C573" t="s">
        <v>93</v>
      </c>
      <c r="D573" t="s">
        <v>9</v>
      </c>
      <c r="E573" t="s">
        <v>14</v>
      </c>
      <c r="F573" t="s">
        <v>11</v>
      </c>
      <c r="G573" s="17">
        <v>1</v>
      </c>
      <c r="H573">
        <v>0.93500000000000005</v>
      </c>
      <c r="I573">
        <v>0.93500000000000005</v>
      </c>
      <c r="J573">
        <v>0.93500000000000005</v>
      </c>
      <c r="K573">
        <v>0.93500000000000005</v>
      </c>
      <c r="Q573" s="17">
        <v>1</v>
      </c>
      <c r="R573">
        <v>0.93500000000000005</v>
      </c>
      <c r="S573">
        <v>0.93500000000000005</v>
      </c>
      <c r="T573">
        <v>0.93500000000000005</v>
      </c>
      <c r="U573">
        <v>0.93500000000000005</v>
      </c>
    </row>
    <row r="574" spans="1:21" x14ac:dyDescent="0.25">
      <c r="A574" t="s">
        <v>6</v>
      </c>
      <c r="B574" t="s">
        <v>7</v>
      </c>
      <c r="C574" t="s">
        <v>93</v>
      </c>
      <c r="D574" t="s">
        <v>9</v>
      </c>
      <c r="E574" t="s">
        <v>15</v>
      </c>
      <c r="F574" t="s">
        <v>16</v>
      </c>
      <c r="G574" s="17">
        <v>50</v>
      </c>
      <c r="H574">
        <v>58</v>
      </c>
      <c r="I574">
        <v>62</v>
      </c>
      <c r="J574">
        <v>64</v>
      </c>
      <c r="K574">
        <v>65</v>
      </c>
      <c r="Q574" s="17">
        <v>50</v>
      </c>
      <c r="R574">
        <v>58</v>
      </c>
      <c r="S574">
        <v>62</v>
      </c>
      <c r="T574">
        <v>64</v>
      </c>
      <c r="U574">
        <v>65</v>
      </c>
    </row>
    <row r="575" spans="1:21" x14ac:dyDescent="0.25">
      <c r="A575" t="s">
        <v>6</v>
      </c>
      <c r="B575" t="s">
        <v>7</v>
      </c>
      <c r="C575" t="s">
        <v>93</v>
      </c>
      <c r="D575" t="s">
        <v>9</v>
      </c>
      <c r="E575" t="s">
        <v>17</v>
      </c>
      <c r="F575" t="s">
        <v>11</v>
      </c>
      <c r="G575" s="17">
        <v>1</v>
      </c>
      <c r="H575">
        <v>1</v>
      </c>
      <c r="I575">
        <v>1</v>
      </c>
      <c r="J575">
        <v>1</v>
      </c>
      <c r="K575">
        <v>1</v>
      </c>
      <c r="Q575" s="17">
        <v>1</v>
      </c>
      <c r="R575">
        <v>1</v>
      </c>
      <c r="S575">
        <v>1</v>
      </c>
      <c r="T575">
        <v>1</v>
      </c>
      <c r="U575">
        <v>1</v>
      </c>
    </row>
    <row r="576" spans="1:21" x14ac:dyDescent="0.25">
      <c r="A576" t="s">
        <v>6</v>
      </c>
      <c r="B576" t="s">
        <v>7</v>
      </c>
      <c r="C576" t="s">
        <v>93</v>
      </c>
      <c r="D576" t="s">
        <v>9</v>
      </c>
      <c r="E576" t="s">
        <v>18</v>
      </c>
      <c r="F576" t="s">
        <v>11</v>
      </c>
      <c r="G576" s="17">
        <v>1</v>
      </c>
      <c r="H576">
        <v>1</v>
      </c>
      <c r="I576">
        <v>1</v>
      </c>
      <c r="J576">
        <v>1</v>
      </c>
      <c r="K576">
        <v>1</v>
      </c>
      <c r="Q576" s="17">
        <v>1</v>
      </c>
      <c r="R576">
        <v>1</v>
      </c>
      <c r="S576">
        <v>1</v>
      </c>
      <c r="T576">
        <v>1</v>
      </c>
      <c r="U576">
        <v>1</v>
      </c>
    </row>
    <row r="577" spans="1:27" x14ac:dyDescent="0.25">
      <c r="A577" t="s">
        <v>6</v>
      </c>
      <c r="B577" t="s">
        <v>7</v>
      </c>
      <c r="C577" t="s">
        <v>93</v>
      </c>
      <c r="D577" t="s">
        <v>9</v>
      </c>
      <c r="E577" t="s">
        <v>19</v>
      </c>
      <c r="F577" t="s">
        <v>11</v>
      </c>
      <c r="G577" s="17">
        <v>2.0359066430000001</v>
      </c>
      <c r="H577">
        <v>2.9029774129999999</v>
      </c>
      <c r="I577">
        <v>11.26444169</v>
      </c>
      <c r="J577">
        <v>37.369041449999997</v>
      </c>
      <c r="K577">
        <v>62.462262520000003</v>
      </c>
      <c r="Q577" s="17">
        <v>2.0359066430000001</v>
      </c>
      <c r="R577">
        <v>2.9029774129999999</v>
      </c>
      <c r="S577">
        <v>11.26444169</v>
      </c>
      <c r="T577">
        <v>37.369041449999997</v>
      </c>
      <c r="U577">
        <v>62.462262520000003</v>
      </c>
    </row>
    <row r="578" spans="1:27" x14ac:dyDescent="0.25">
      <c r="A578" t="s">
        <v>6</v>
      </c>
      <c r="B578" t="s">
        <v>7</v>
      </c>
      <c r="C578" t="s">
        <v>93</v>
      </c>
      <c r="D578" t="s">
        <v>9</v>
      </c>
      <c r="E578" t="s">
        <v>20</v>
      </c>
      <c r="F578" t="s">
        <v>11</v>
      </c>
      <c r="G578" s="17">
        <v>58.735906640000003</v>
      </c>
      <c r="H578">
        <v>78.302977409999997</v>
      </c>
      <c r="I578">
        <v>84.364441690000007</v>
      </c>
      <c r="J578">
        <v>58.06904145</v>
      </c>
      <c r="K578">
        <v>97.062262520000004</v>
      </c>
      <c r="Q578" s="17">
        <v>58.735906640000003</v>
      </c>
      <c r="R578">
        <v>78.302977409999997</v>
      </c>
      <c r="S578">
        <v>84.364441690000007</v>
      </c>
      <c r="T578">
        <v>58.06904145</v>
      </c>
      <c r="U578">
        <v>97.062262520000004</v>
      </c>
    </row>
    <row r="579" spans="1:27" x14ac:dyDescent="0.25">
      <c r="A579" t="s">
        <v>6</v>
      </c>
      <c r="B579" t="s">
        <v>7</v>
      </c>
      <c r="C579" t="s">
        <v>93</v>
      </c>
      <c r="D579" t="s">
        <v>9</v>
      </c>
      <c r="E579" t="s">
        <v>21</v>
      </c>
      <c r="F579" t="s">
        <v>11</v>
      </c>
      <c r="G579" s="17">
        <v>532.9</v>
      </c>
      <c r="H579">
        <v>569.54999999999995</v>
      </c>
      <c r="I579">
        <v>606.20000000000005</v>
      </c>
      <c r="J579">
        <v>604.9</v>
      </c>
      <c r="K579">
        <v>638.1</v>
      </c>
      <c r="Q579" s="17">
        <f>SUM(Q580:Q593)</f>
        <v>532.9</v>
      </c>
      <c r="R579">
        <f t="shared" ref="R579:U579" si="38">SUM(R580:R593)</f>
        <v>569.54999999999995</v>
      </c>
      <c r="S579">
        <f t="shared" si="38"/>
        <v>606.20000000000005</v>
      </c>
      <c r="T579">
        <f t="shared" si="38"/>
        <v>604.90000000000009</v>
      </c>
      <c r="U579">
        <f t="shared" si="38"/>
        <v>638.1</v>
      </c>
    </row>
    <row r="580" spans="1:27" x14ac:dyDescent="0.25">
      <c r="A580" t="s">
        <v>6</v>
      </c>
      <c r="B580" t="s">
        <v>7</v>
      </c>
      <c r="C580" t="s">
        <v>93</v>
      </c>
      <c r="D580" t="s">
        <v>9</v>
      </c>
      <c r="E580" t="s">
        <v>22</v>
      </c>
      <c r="F580" t="s">
        <v>11</v>
      </c>
      <c r="G580" s="17">
        <v>1.42364899488835</v>
      </c>
      <c r="H580">
        <v>0.69001425348432999</v>
      </c>
      <c r="I580">
        <v>0</v>
      </c>
      <c r="J580">
        <v>0</v>
      </c>
      <c r="K580">
        <v>0</v>
      </c>
      <c r="L580" s="17">
        <f>Q580*(Q$579-Q$578)/Q$579</f>
        <v>1.4236489948883468</v>
      </c>
      <c r="M580">
        <f t="shared" ref="M580:P593" si="39">R580*(R$579-R$578)/R$579</f>
        <v>0.69001425348432988</v>
      </c>
      <c r="N580">
        <f t="shared" si="39"/>
        <v>0</v>
      </c>
      <c r="O580">
        <f t="shared" si="39"/>
        <v>0</v>
      </c>
      <c r="P580">
        <f t="shared" si="39"/>
        <v>0</v>
      </c>
      <c r="Q580" s="17">
        <v>1.6</v>
      </c>
      <c r="R580">
        <v>0.8</v>
      </c>
      <c r="S580">
        <v>0</v>
      </c>
      <c r="T580">
        <v>0</v>
      </c>
      <c r="U580">
        <v>0</v>
      </c>
    </row>
    <row r="581" spans="1:27" x14ac:dyDescent="0.25">
      <c r="A581" t="s">
        <v>6</v>
      </c>
      <c r="B581" t="s">
        <v>7</v>
      </c>
      <c r="C581" t="s">
        <v>93</v>
      </c>
      <c r="D581" t="s">
        <v>9</v>
      </c>
      <c r="E581" t="s">
        <v>23</v>
      </c>
      <c r="F581" t="s">
        <v>11</v>
      </c>
      <c r="G581" s="17">
        <v>2.046495430152</v>
      </c>
      <c r="H581">
        <v>0.99189548938372396</v>
      </c>
      <c r="I581">
        <v>0</v>
      </c>
      <c r="J581">
        <v>0</v>
      </c>
      <c r="K581">
        <v>0</v>
      </c>
      <c r="L581" s="17">
        <f t="shared" ref="L581:L593" si="40">Q581*(Q$579-Q$578)/Q$579</f>
        <v>2.0464954301519982</v>
      </c>
      <c r="M581">
        <f t="shared" si="39"/>
        <v>0.99189548938372385</v>
      </c>
      <c r="N581">
        <f t="shared" si="39"/>
        <v>0</v>
      </c>
      <c r="O581">
        <f t="shared" si="39"/>
        <v>0</v>
      </c>
      <c r="P581">
        <f t="shared" si="39"/>
        <v>0</v>
      </c>
      <c r="Q581" s="17">
        <v>2.2999999999999998</v>
      </c>
      <c r="R581">
        <v>1.1499999999999999</v>
      </c>
      <c r="S581">
        <v>0</v>
      </c>
      <c r="T581">
        <v>0</v>
      </c>
      <c r="U581">
        <v>0</v>
      </c>
    </row>
    <row r="582" spans="1:27" x14ac:dyDescent="0.25">
      <c r="A582" t="s">
        <v>6</v>
      </c>
      <c r="B582" t="s">
        <v>7</v>
      </c>
      <c r="C582" t="s">
        <v>93</v>
      </c>
      <c r="D582" t="s">
        <v>9</v>
      </c>
      <c r="E582" t="s">
        <v>24</v>
      </c>
      <c r="F582" t="s">
        <v>11</v>
      </c>
      <c r="G582" s="17">
        <v>34.345532001681399</v>
      </c>
      <c r="H582">
        <v>17.5091116821649</v>
      </c>
      <c r="I582">
        <v>1.7216613603101301</v>
      </c>
      <c r="J582">
        <v>0.45200112295420702</v>
      </c>
      <c r="K582">
        <v>0</v>
      </c>
      <c r="L582" s="17">
        <f t="shared" si="40"/>
        <v>34.34553200168137</v>
      </c>
      <c r="M582">
        <f t="shared" si="39"/>
        <v>17.509111682164868</v>
      </c>
      <c r="N582">
        <f t="shared" si="39"/>
        <v>1.7216613603101285</v>
      </c>
      <c r="O582">
        <f t="shared" si="39"/>
        <v>0.4520011229542073</v>
      </c>
      <c r="P582">
        <f t="shared" si="39"/>
        <v>0</v>
      </c>
      <c r="Q582" s="17">
        <v>38.6</v>
      </c>
      <c r="R582">
        <v>20.3</v>
      </c>
      <c r="S582">
        <v>2</v>
      </c>
      <c r="T582">
        <v>0.5</v>
      </c>
      <c r="U582">
        <v>0</v>
      </c>
    </row>
    <row r="583" spans="1:27" x14ac:dyDescent="0.25">
      <c r="A583" t="s">
        <v>6</v>
      </c>
      <c r="B583" t="s">
        <v>7</v>
      </c>
      <c r="C583" t="s">
        <v>93</v>
      </c>
      <c r="D583" t="s">
        <v>9</v>
      </c>
      <c r="E583" t="s">
        <v>25</v>
      </c>
      <c r="F583" t="s">
        <v>11</v>
      </c>
      <c r="G583" s="17">
        <v>1.9575173679714799</v>
      </c>
      <c r="H583">
        <v>1.7250356337108199</v>
      </c>
      <c r="I583">
        <v>1.54949522427912</v>
      </c>
      <c r="J583">
        <v>1.6272040426351499</v>
      </c>
      <c r="K583">
        <v>1.52619954155148</v>
      </c>
      <c r="L583" s="17">
        <f t="shared" si="40"/>
        <v>1.957517367971477</v>
      </c>
      <c r="M583">
        <f t="shared" si="39"/>
        <v>1.7250356337108244</v>
      </c>
      <c r="N583">
        <f t="shared" si="39"/>
        <v>1.5494952242791158</v>
      </c>
      <c r="O583">
        <f t="shared" si="39"/>
        <v>1.6272040426351464</v>
      </c>
      <c r="P583">
        <f t="shared" si="39"/>
        <v>1.5261995415514811</v>
      </c>
      <c r="Q583" s="17">
        <v>2.2000000000000002</v>
      </c>
      <c r="R583">
        <v>2</v>
      </c>
      <c r="S583">
        <v>1.8</v>
      </c>
      <c r="T583">
        <v>1.8</v>
      </c>
      <c r="U583">
        <v>1.8</v>
      </c>
      <c r="W583" s="22">
        <v>2019</v>
      </c>
      <c r="X583" s="15">
        <v>2030</v>
      </c>
      <c r="Y583" s="15">
        <v>2040</v>
      </c>
      <c r="Z583" s="15">
        <v>2050</v>
      </c>
      <c r="AA583" s="15">
        <v>2060</v>
      </c>
    </row>
    <row r="584" spans="1:27" ht="15" x14ac:dyDescent="0.35">
      <c r="A584" t="s">
        <v>6</v>
      </c>
      <c r="B584" t="s">
        <v>7</v>
      </c>
      <c r="C584" t="s">
        <v>93</v>
      </c>
      <c r="D584" t="s">
        <v>9</v>
      </c>
      <c r="E584" t="s">
        <v>26</v>
      </c>
      <c r="F584" t="s">
        <v>11</v>
      </c>
      <c r="G584" s="17">
        <v>7.6877045723970703</v>
      </c>
      <c r="H584">
        <v>8.0593664806969691</v>
      </c>
      <c r="I584">
        <v>8.6496266741980907</v>
      </c>
      <c r="J584">
        <v>9.0834145668877504</v>
      </c>
      <c r="K584">
        <v>8.5195849963940393</v>
      </c>
      <c r="L584" s="17">
        <f t="shared" si="40"/>
        <v>7.6877045723970729</v>
      </c>
      <c r="M584">
        <f t="shared" si="39"/>
        <v>8.0593664806969727</v>
      </c>
      <c r="N584">
        <f t="shared" si="39"/>
        <v>8.6496266741980854</v>
      </c>
      <c r="O584">
        <f t="shared" si="39"/>
        <v>9.0834145668877504</v>
      </c>
      <c r="P584">
        <f t="shared" si="39"/>
        <v>8.5195849963940447</v>
      </c>
      <c r="Q584" s="17">
        <f>(W584-W585)*($V1)</f>
        <v>8.64</v>
      </c>
      <c r="R584">
        <f>AVERAGE(Q584,S584)</f>
        <v>9.3440000000000012</v>
      </c>
      <c r="S584">
        <f>(Y584-Y585)*($V1)</f>
        <v>10.048</v>
      </c>
      <c r="T584">
        <f>(Z584-Z585)*($V1)</f>
        <v>10.048</v>
      </c>
      <c r="U584">
        <f>(AA584-AA585)*($V1)</f>
        <v>10.048</v>
      </c>
      <c r="V584" s="25" t="s">
        <v>109</v>
      </c>
      <c r="W584" s="23">
        <v>59.5</v>
      </c>
      <c r="X584" s="8"/>
      <c r="Y584" s="7">
        <v>75.7</v>
      </c>
      <c r="Z584" s="7">
        <v>78.7</v>
      </c>
      <c r="AA584" s="11">
        <v>79.5</v>
      </c>
    </row>
    <row r="585" spans="1:27" ht="15" x14ac:dyDescent="0.35">
      <c r="A585" t="s">
        <v>6</v>
      </c>
      <c r="B585" t="s">
        <v>7</v>
      </c>
      <c r="C585" t="s">
        <v>93</v>
      </c>
      <c r="D585" t="s">
        <v>9</v>
      </c>
      <c r="E585" t="s">
        <v>27</v>
      </c>
      <c r="F585" t="s">
        <v>11</v>
      </c>
      <c r="G585" s="17">
        <v>40.360449005084597</v>
      </c>
      <c r="H585">
        <v>42.311674023659101</v>
      </c>
      <c r="I585">
        <v>45.410540039540003</v>
      </c>
      <c r="J585">
        <v>47.687926476160698</v>
      </c>
      <c r="K585">
        <v>44.727821231068702</v>
      </c>
      <c r="L585" s="17">
        <f t="shared" si="40"/>
        <v>40.360449005084632</v>
      </c>
      <c r="M585">
        <f t="shared" si="39"/>
        <v>42.311674023659094</v>
      </c>
      <c r="N585">
        <f t="shared" si="39"/>
        <v>45.410540039539953</v>
      </c>
      <c r="O585">
        <f t="shared" si="39"/>
        <v>47.68792647616069</v>
      </c>
      <c r="P585">
        <f t="shared" si="39"/>
        <v>44.727821231068738</v>
      </c>
      <c r="Q585" s="17">
        <f>(W584-W585)*(1-$V1)</f>
        <v>45.36</v>
      </c>
      <c r="R585">
        <f>AVERAGE(Q585,S585)</f>
        <v>49.055999999999997</v>
      </c>
      <c r="S585">
        <f>(Y584-Y585)*(1-$V1)</f>
        <v>52.752000000000002</v>
      </c>
      <c r="T585">
        <f>(Z584-Z585)*(1-$V1)</f>
        <v>52.752000000000002</v>
      </c>
      <c r="U585">
        <f>(AA584-AA585)*(1-$V1)</f>
        <v>52.751999999999995</v>
      </c>
      <c r="V585" s="25" t="s">
        <v>108</v>
      </c>
      <c r="W585" s="24">
        <v>5.5</v>
      </c>
      <c r="X585" s="10"/>
      <c r="Y585" s="9">
        <v>12.9</v>
      </c>
      <c r="Z585" s="9">
        <v>15.9</v>
      </c>
      <c r="AA585" s="12">
        <v>16.7</v>
      </c>
    </row>
    <row r="586" spans="1:27" x14ac:dyDescent="0.25">
      <c r="A586" t="s">
        <v>6</v>
      </c>
      <c r="B586" t="s">
        <v>7</v>
      </c>
      <c r="C586" t="s">
        <v>93</v>
      </c>
      <c r="D586" t="s">
        <v>9</v>
      </c>
      <c r="E586" t="s">
        <v>28</v>
      </c>
      <c r="F586" t="s">
        <v>11</v>
      </c>
      <c r="G586" s="17">
        <v>0</v>
      </c>
      <c r="H586">
        <v>0</v>
      </c>
      <c r="I586">
        <v>0</v>
      </c>
      <c r="J586">
        <v>0</v>
      </c>
      <c r="K586">
        <v>0</v>
      </c>
      <c r="L586" s="17">
        <f t="shared" si="40"/>
        <v>0</v>
      </c>
      <c r="M586">
        <f t="shared" si="39"/>
        <v>0</v>
      </c>
      <c r="N586">
        <f t="shared" si="39"/>
        <v>0</v>
      </c>
      <c r="O586">
        <f t="shared" si="39"/>
        <v>0</v>
      </c>
      <c r="P586">
        <f t="shared" si="39"/>
        <v>0</v>
      </c>
      <c r="Q586" s="17">
        <v>0</v>
      </c>
      <c r="R586">
        <v>0</v>
      </c>
      <c r="S586">
        <v>0</v>
      </c>
      <c r="T586">
        <v>0</v>
      </c>
      <c r="U586">
        <v>0</v>
      </c>
    </row>
    <row r="587" spans="1:27" x14ac:dyDescent="0.25">
      <c r="A587" t="s">
        <v>6</v>
      </c>
      <c r="B587" t="s">
        <v>7</v>
      </c>
      <c r="C587" t="s">
        <v>93</v>
      </c>
      <c r="D587" t="s">
        <v>9</v>
      </c>
      <c r="E587" t="s">
        <v>29</v>
      </c>
      <c r="F587" t="s">
        <v>11</v>
      </c>
      <c r="G587" s="17">
        <v>337.22685566417698</v>
      </c>
      <c r="H587">
        <v>269.75244722153002</v>
      </c>
      <c r="I587">
        <v>212.194762658223</v>
      </c>
      <c r="J587">
        <v>83.077806398983299</v>
      </c>
      <c r="K587">
        <v>8.8180417956307799</v>
      </c>
      <c r="L587" s="17">
        <f t="shared" si="40"/>
        <v>337.22685566417715</v>
      </c>
      <c r="M587">
        <f t="shared" si="39"/>
        <v>269.75244722153019</v>
      </c>
      <c r="N587">
        <f t="shared" si="39"/>
        <v>212.19476265822337</v>
      </c>
      <c r="O587">
        <f t="shared" si="39"/>
        <v>83.077806398983313</v>
      </c>
      <c r="P587">
        <f t="shared" si="39"/>
        <v>8.8180417956307799</v>
      </c>
      <c r="Q587" s="17">
        <v>379</v>
      </c>
      <c r="R587">
        <v>312.75</v>
      </c>
      <c r="S587">
        <v>246.5</v>
      </c>
      <c r="T587">
        <v>91.9</v>
      </c>
      <c r="U587">
        <v>10.4</v>
      </c>
    </row>
    <row r="588" spans="1:27" x14ac:dyDescent="0.25">
      <c r="A588" t="s">
        <v>6</v>
      </c>
      <c r="B588" t="s">
        <v>7</v>
      </c>
      <c r="C588" t="s">
        <v>93</v>
      </c>
      <c r="D588" t="s">
        <v>9</v>
      </c>
      <c r="E588" t="s">
        <v>30</v>
      </c>
      <c r="F588" t="s">
        <v>11</v>
      </c>
      <c r="G588" s="17">
        <v>0</v>
      </c>
      <c r="H588">
        <v>0</v>
      </c>
      <c r="I588">
        <v>0</v>
      </c>
      <c r="J588">
        <v>0</v>
      </c>
      <c r="K588">
        <v>0</v>
      </c>
      <c r="L588" s="17">
        <f t="shared" si="40"/>
        <v>0</v>
      </c>
      <c r="M588">
        <f t="shared" si="39"/>
        <v>0</v>
      </c>
      <c r="N588">
        <f t="shared" si="39"/>
        <v>0</v>
      </c>
      <c r="O588">
        <f t="shared" si="39"/>
        <v>0</v>
      </c>
      <c r="P588">
        <f t="shared" si="39"/>
        <v>0</v>
      </c>
      <c r="Q588" s="17">
        <v>0</v>
      </c>
      <c r="R588">
        <v>0</v>
      </c>
      <c r="S588">
        <v>0</v>
      </c>
      <c r="T588">
        <v>0</v>
      </c>
      <c r="U588">
        <v>0</v>
      </c>
    </row>
    <row r="589" spans="1:27" x14ac:dyDescent="0.25">
      <c r="A589" t="s">
        <v>6</v>
      </c>
      <c r="B589" t="s">
        <v>7</v>
      </c>
      <c r="C589" t="s">
        <v>93</v>
      </c>
      <c r="D589" t="s">
        <v>9</v>
      </c>
      <c r="E589" t="s">
        <v>31</v>
      </c>
      <c r="F589" t="s">
        <v>11</v>
      </c>
      <c r="G589" s="17">
        <v>8.6308720315106005</v>
      </c>
      <c r="H589">
        <v>8.4095487143402696</v>
      </c>
      <c r="I589">
        <v>8.4361406655196305</v>
      </c>
      <c r="J589">
        <v>8.8592220099024601</v>
      </c>
      <c r="K589">
        <v>8.3093086151136202</v>
      </c>
      <c r="L589" s="17">
        <f t="shared" si="40"/>
        <v>8.6308720315106005</v>
      </c>
      <c r="M589">
        <f t="shared" si="39"/>
        <v>8.4095487143402696</v>
      </c>
      <c r="N589">
        <f t="shared" si="39"/>
        <v>8.4361406655196305</v>
      </c>
      <c r="O589">
        <f t="shared" si="39"/>
        <v>8.8592220099024637</v>
      </c>
      <c r="P589">
        <f t="shared" si="39"/>
        <v>8.3093086151136202</v>
      </c>
      <c r="Q589" s="17">
        <v>9.6999999999999993</v>
      </c>
      <c r="R589">
        <v>9.75</v>
      </c>
      <c r="S589">
        <v>9.8000000000000007</v>
      </c>
      <c r="T589">
        <v>9.8000000000000007</v>
      </c>
      <c r="U589">
        <v>9.8000000000000007</v>
      </c>
    </row>
    <row r="590" spans="1:27" x14ac:dyDescent="0.25">
      <c r="A590" t="s">
        <v>6</v>
      </c>
      <c r="B590" t="s">
        <v>7</v>
      </c>
      <c r="C590" t="s">
        <v>93</v>
      </c>
      <c r="D590" t="s">
        <v>9</v>
      </c>
      <c r="E590" t="s">
        <v>32</v>
      </c>
      <c r="F590" t="s">
        <v>11</v>
      </c>
      <c r="G590" s="17">
        <v>10.321455212940499</v>
      </c>
      <c r="H590">
        <v>58.435582091954203</v>
      </c>
      <c r="I590">
        <v>106.656921271212</v>
      </c>
      <c r="J590">
        <v>185.23006018663401</v>
      </c>
      <c r="K590">
        <v>213.074413773271</v>
      </c>
      <c r="L590" s="17">
        <f t="shared" si="40"/>
        <v>10.321455212940515</v>
      </c>
      <c r="M590">
        <f t="shared" si="39"/>
        <v>58.435582091954174</v>
      </c>
      <c r="N590">
        <f t="shared" si="39"/>
        <v>106.65692127121247</v>
      </c>
      <c r="O590">
        <f t="shared" si="39"/>
        <v>185.23006018663418</v>
      </c>
      <c r="P590">
        <f t="shared" si="39"/>
        <v>213.07441377327066</v>
      </c>
      <c r="Q590" s="17">
        <v>11.6</v>
      </c>
      <c r="R590">
        <v>67.75</v>
      </c>
      <c r="S590">
        <v>123.9</v>
      </c>
      <c r="T590">
        <v>204.9</v>
      </c>
      <c r="U590">
        <v>251.3</v>
      </c>
    </row>
    <row r="591" spans="1:27" x14ac:dyDescent="0.25">
      <c r="A591" t="s">
        <v>6</v>
      </c>
      <c r="B591" t="s">
        <v>7</v>
      </c>
      <c r="C591" t="s">
        <v>93</v>
      </c>
      <c r="D591" t="s">
        <v>9</v>
      </c>
      <c r="E591" t="s">
        <v>33</v>
      </c>
      <c r="F591" t="s">
        <v>11</v>
      </c>
      <c r="G591" s="17">
        <v>0</v>
      </c>
      <c r="H591">
        <v>0.60376247179878895</v>
      </c>
      <c r="I591">
        <v>1.2051629522170899</v>
      </c>
      <c r="J591">
        <v>2.6216065131344002</v>
      </c>
      <c r="K591">
        <v>2.45887703916627</v>
      </c>
      <c r="L591" s="17">
        <f t="shared" si="40"/>
        <v>0</v>
      </c>
      <c r="M591">
        <f t="shared" si="39"/>
        <v>0.6037624717987885</v>
      </c>
      <c r="N591">
        <f t="shared" si="39"/>
        <v>1.2051629522170899</v>
      </c>
      <c r="O591">
        <f t="shared" si="39"/>
        <v>2.6216065131344024</v>
      </c>
      <c r="P591">
        <f t="shared" si="39"/>
        <v>2.4588770391662749</v>
      </c>
      <c r="Q591" s="17">
        <v>0</v>
      </c>
      <c r="R591">
        <v>0.7</v>
      </c>
      <c r="S591">
        <v>1.4</v>
      </c>
      <c r="T591">
        <v>2.9</v>
      </c>
      <c r="U591">
        <v>2.9</v>
      </c>
    </row>
    <row r="592" spans="1:27" x14ac:dyDescent="0.25">
      <c r="A592" t="s">
        <v>6</v>
      </c>
      <c r="B592" t="s">
        <v>7</v>
      </c>
      <c r="C592" t="s">
        <v>93</v>
      </c>
      <c r="D592" t="s">
        <v>9</v>
      </c>
      <c r="E592" t="s">
        <v>34</v>
      </c>
      <c r="F592" t="s">
        <v>11</v>
      </c>
      <c r="G592" s="17">
        <v>0</v>
      </c>
      <c r="H592">
        <v>30.878137843423801</v>
      </c>
      <c r="I592">
        <v>61.635476699102597</v>
      </c>
      <c r="J592">
        <v>113.542682086097</v>
      </c>
      <c r="K592">
        <v>142.69965713506301</v>
      </c>
      <c r="L592" s="17">
        <f t="shared" si="40"/>
        <v>0</v>
      </c>
      <c r="M592">
        <f t="shared" si="39"/>
        <v>30.878137843423751</v>
      </c>
      <c r="N592">
        <f t="shared" si="39"/>
        <v>61.635476699102597</v>
      </c>
      <c r="O592">
        <f t="shared" si="39"/>
        <v>113.54268208609689</v>
      </c>
      <c r="P592">
        <f t="shared" si="39"/>
        <v>142.69965713506346</v>
      </c>
      <c r="Q592" s="17">
        <v>0</v>
      </c>
      <c r="R592">
        <v>35.799999999999997</v>
      </c>
      <c r="S592">
        <v>71.599999999999994</v>
      </c>
      <c r="T592">
        <v>125.6</v>
      </c>
      <c r="U592">
        <v>168.3</v>
      </c>
    </row>
    <row r="593" spans="1:21" x14ac:dyDescent="0.25">
      <c r="A593" t="s">
        <v>6</v>
      </c>
      <c r="B593" t="s">
        <v>7</v>
      </c>
      <c r="C593" t="s">
        <v>93</v>
      </c>
      <c r="D593" t="s">
        <v>9</v>
      </c>
      <c r="E593" t="s">
        <v>35</v>
      </c>
      <c r="F593" t="s">
        <v>11</v>
      </c>
      <c r="G593" s="17">
        <v>30.163563079196798</v>
      </c>
      <c r="H593">
        <v>51.880446683853002</v>
      </c>
      <c r="I593">
        <v>74.375770765397604</v>
      </c>
      <c r="J593">
        <v>94.649035146610998</v>
      </c>
      <c r="K593">
        <v>110.903833352741</v>
      </c>
      <c r="L593" s="17">
        <f t="shared" si="40"/>
        <v>30.163563079196845</v>
      </c>
      <c r="M593">
        <f t="shared" si="39"/>
        <v>51.880446683853037</v>
      </c>
      <c r="N593">
        <f t="shared" si="39"/>
        <v>74.375770765397561</v>
      </c>
      <c r="O593">
        <f t="shared" si="39"/>
        <v>94.649035146611013</v>
      </c>
      <c r="P593">
        <f t="shared" si="39"/>
        <v>110.90383335274096</v>
      </c>
      <c r="Q593" s="17">
        <v>33.9</v>
      </c>
      <c r="R593">
        <v>60.15</v>
      </c>
      <c r="S593">
        <v>86.4</v>
      </c>
      <c r="T593">
        <v>104.7</v>
      </c>
      <c r="U593">
        <v>130.80000000000001</v>
      </c>
    </row>
    <row r="594" spans="1:21" x14ac:dyDescent="0.25">
      <c r="A594" t="s">
        <v>6</v>
      </c>
      <c r="B594" t="s">
        <v>7</v>
      </c>
      <c r="C594" t="s">
        <v>93</v>
      </c>
      <c r="D594" t="s">
        <v>9</v>
      </c>
      <c r="E594" t="s">
        <v>36</v>
      </c>
      <c r="F594" t="s">
        <v>11</v>
      </c>
      <c r="G594" s="17">
        <v>5.5</v>
      </c>
      <c r="H594">
        <v>9.1999999999999993</v>
      </c>
      <c r="I594">
        <v>12.9</v>
      </c>
      <c r="J594">
        <v>15.9</v>
      </c>
      <c r="K594">
        <v>16.7</v>
      </c>
      <c r="Q594" s="17">
        <v>5.5</v>
      </c>
      <c r="R594">
        <v>9.1999999999999993</v>
      </c>
      <c r="S594">
        <v>12.9</v>
      </c>
      <c r="T594">
        <v>15.9</v>
      </c>
      <c r="U594">
        <v>16.7</v>
      </c>
    </row>
    <row r="595" spans="1:21" x14ac:dyDescent="0.25">
      <c r="A595" t="s">
        <v>6</v>
      </c>
      <c r="B595" t="s">
        <v>7</v>
      </c>
      <c r="C595" t="s">
        <v>93</v>
      </c>
      <c r="D595" t="s">
        <v>9</v>
      </c>
      <c r="E595" t="s">
        <v>37</v>
      </c>
      <c r="F595" t="s">
        <v>11</v>
      </c>
      <c r="G595" s="17">
        <v>0</v>
      </c>
      <c r="H595">
        <v>0</v>
      </c>
      <c r="I595">
        <v>0</v>
      </c>
      <c r="J595">
        <v>5.8</v>
      </c>
      <c r="K595">
        <v>10.1</v>
      </c>
      <c r="Q595" s="17">
        <v>0</v>
      </c>
      <c r="R595">
        <v>0</v>
      </c>
      <c r="S595">
        <v>0</v>
      </c>
      <c r="T595">
        <v>5.8</v>
      </c>
      <c r="U595">
        <v>10.1</v>
      </c>
    </row>
    <row r="596" spans="1:21" x14ac:dyDescent="0.25">
      <c r="A596" t="s">
        <v>6</v>
      </c>
      <c r="B596" t="s">
        <v>7</v>
      </c>
      <c r="C596" t="s">
        <v>93</v>
      </c>
      <c r="D596" t="s">
        <v>9</v>
      </c>
      <c r="E596" t="s">
        <v>38</v>
      </c>
      <c r="F596" t="s">
        <v>16</v>
      </c>
      <c r="G596" s="17">
        <v>0.1</v>
      </c>
      <c r="H596">
        <v>12</v>
      </c>
      <c r="I596">
        <v>54</v>
      </c>
      <c r="J596">
        <v>100</v>
      </c>
      <c r="K596">
        <v>100</v>
      </c>
      <c r="Q596" s="17">
        <v>0.1</v>
      </c>
      <c r="R596">
        <v>12</v>
      </c>
      <c r="S596">
        <v>54</v>
      </c>
      <c r="T596">
        <v>100</v>
      </c>
      <c r="U596">
        <v>100</v>
      </c>
    </row>
    <row r="597" spans="1:21" x14ac:dyDescent="0.25">
      <c r="A597" t="s">
        <v>6</v>
      </c>
      <c r="B597" t="s">
        <v>7</v>
      </c>
      <c r="C597" t="s">
        <v>93</v>
      </c>
      <c r="D597" t="s">
        <v>9</v>
      </c>
      <c r="E597" t="s">
        <v>39</v>
      </c>
      <c r="F597" t="s">
        <v>16</v>
      </c>
      <c r="G597" s="17">
        <v>56.9</v>
      </c>
      <c r="H597">
        <v>50.2</v>
      </c>
      <c r="I597">
        <v>26.2</v>
      </c>
      <c r="J597">
        <v>0</v>
      </c>
      <c r="K597">
        <v>0</v>
      </c>
      <c r="Q597" s="17">
        <v>56.9</v>
      </c>
      <c r="R597">
        <v>50.2</v>
      </c>
      <c r="S597">
        <v>26.2</v>
      </c>
      <c r="T597">
        <v>0</v>
      </c>
      <c r="U597">
        <v>0</v>
      </c>
    </row>
    <row r="598" spans="1:21" x14ac:dyDescent="0.25">
      <c r="A598" t="s">
        <v>6</v>
      </c>
      <c r="B598" t="s">
        <v>7</v>
      </c>
      <c r="C598" t="s">
        <v>93</v>
      </c>
      <c r="D598" t="s">
        <v>9</v>
      </c>
      <c r="E598" t="s">
        <v>40</v>
      </c>
      <c r="F598" t="s">
        <v>16</v>
      </c>
      <c r="G598" s="17">
        <v>43</v>
      </c>
      <c r="H598">
        <v>37.799999999999997</v>
      </c>
      <c r="I598">
        <v>19.8</v>
      </c>
      <c r="J598">
        <v>0</v>
      </c>
      <c r="K598">
        <v>0</v>
      </c>
      <c r="Q598" s="17">
        <v>43</v>
      </c>
      <c r="R598">
        <v>37.799999999999997</v>
      </c>
      <c r="S598">
        <v>19.8</v>
      </c>
      <c r="T598">
        <v>0</v>
      </c>
      <c r="U598">
        <v>0</v>
      </c>
    </row>
    <row r="599" spans="1:21" x14ac:dyDescent="0.25">
      <c r="A599" t="s">
        <v>6</v>
      </c>
      <c r="B599" t="s">
        <v>7</v>
      </c>
      <c r="C599" t="s">
        <v>93</v>
      </c>
      <c r="D599" t="s">
        <v>9</v>
      </c>
      <c r="E599" t="s">
        <v>41</v>
      </c>
      <c r="F599" t="s">
        <v>16</v>
      </c>
      <c r="G599" s="17">
        <v>1</v>
      </c>
      <c r="H599">
        <v>1</v>
      </c>
      <c r="I599">
        <v>1</v>
      </c>
      <c r="J599">
        <v>1</v>
      </c>
      <c r="K599">
        <v>1</v>
      </c>
      <c r="Q599" s="17">
        <v>1</v>
      </c>
      <c r="R599">
        <v>1</v>
      </c>
      <c r="S599">
        <v>1</v>
      </c>
      <c r="T599">
        <v>1</v>
      </c>
      <c r="U599">
        <v>1</v>
      </c>
    </row>
    <row r="600" spans="1:21" x14ac:dyDescent="0.25">
      <c r="A600" t="s">
        <v>6</v>
      </c>
      <c r="B600" t="s">
        <v>7</v>
      </c>
      <c r="C600" t="s">
        <v>93</v>
      </c>
      <c r="D600" t="s">
        <v>9</v>
      </c>
      <c r="E600" t="s">
        <v>42</v>
      </c>
      <c r="F600" t="s">
        <v>16</v>
      </c>
      <c r="G600" s="17">
        <v>7</v>
      </c>
      <c r="H600">
        <v>12</v>
      </c>
      <c r="I600">
        <v>56</v>
      </c>
      <c r="J600">
        <v>100</v>
      </c>
      <c r="K600">
        <v>100</v>
      </c>
      <c r="Q600" s="17">
        <v>7</v>
      </c>
      <c r="R600">
        <v>12</v>
      </c>
      <c r="S600">
        <v>56</v>
      </c>
      <c r="T600">
        <v>100</v>
      </c>
      <c r="U600">
        <v>100</v>
      </c>
    </row>
    <row r="601" spans="1:21" x14ac:dyDescent="0.25">
      <c r="A601" t="s">
        <v>6</v>
      </c>
      <c r="B601" t="s">
        <v>7</v>
      </c>
      <c r="C601" t="s">
        <v>93</v>
      </c>
      <c r="D601" t="s">
        <v>9</v>
      </c>
      <c r="E601" t="s">
        <v>43</v>
      </c>
      <c r="F601" t="s">
        <v>16</v>
      </c>
      <c r="G601" s="17">
        <v>93</v>
      </c>
      <c r="H601">
        <v>88</v>
      </c>
      <c r="I601">
        <v>44</v>
      </c>
      <c r="J601">
        <v>0</v>
      </c>
      <c r="K601">
        <v>0</v>
      </c>
      <c r="Q601" s="17">
        <v>93</v>
      </c>
      <c r="R601">
        <v>88</v>
      </c>
      <c r="S601">
        <v>44</v>
      </c>
      <c r="T601">
        <v>0</v>
      </c>
      <c r="U601">
        <v>0</v>
      </c>
    </row>
    <row r="602" spans="1:21" x14ac:dyDescent="0.25">
      <c r="A602" t="s">
        <v>6</v>
      </c>
      <c r="B602" t="s">
        <v>7</v>
      </c>
      <c r="C602" t="s">
        <v>93</v>
      </c>
      <c r="D602" t="s">
        <v>9</v>
      </c>
      <c r="E602" t="s">
        <v>44</v>
      </c>
      <c r="F602" t="s">
        <v>16</v>
      </c>
      <c r="G602" s="17">
        <v>7</v>
      </c>
      <c r="H602">
        <v>12</v>
      </c>
      <c r="I602">
        <v>56</v>
      </c>
      <c r="J602">
        <v>100</v>
      </c>
      <c r="K602">
        <v>100</v>
      </c>
      <c r="Q602" s="17">
        <v>7</v>
      </c>
      <c r="R602">
        <v>12</v>
      </c>
      <c r="S602">
        <v>56</v>
      </c>
      <c r="T602">
        <v>100</v>
      </c>
      <c r="U602">
        <v>100</v>
      </c>
    </row>
    <row r="603" spans="1:21" x14ac:dyDescent="0.25">
      <c r="A603" t="s">
        <v>6</v>
      </c>
      <c r="B603" t="s">
        <v>7</v>
      </c>
      <c r="C603" t="s">
        <v>93</v>
      </c>
      <c r="D603" t="s">
        <v>9</v>
      </c>
      <c r="E603" t="s">
        <v>45</v>
      </c>
      <c r="F603" t="s">
        <v>16</v>
      </c>
      <c r="G603" s="17">
        <v>93</v>
      </c>
      <c r="H603">
        <v>88</v>
      </c>
      <c r="I603">
        <v>44</v>
      </c>
      <c r="J603">
        <v>0</v>
      </c>
      <c r="K603">
        <v>0</v>
      </c>
      <c r="Q603" s="17">
        <v>93</v>
      </c>
      <c r="R603">
        <v>88</v>
      </c>
      <c r="S603">
        <v>44</v>
      </c>
      <c r="T603">
        <v>0</v>
      </c>
      <c r="U603">
        <v>0</v>
      </c>
    </row>
    <row r="604" spans="1:21" x14ac:dyDescent="0.25">
      <c r="A604" t="s">
        <v>6</v>
      </c>
      <c r="B604" t="s">
        <v>7</v>
      </c>
      <c r="C604" t="s">
        <v>94</v>
      </c>
      <c r="D604" t="s">
        <v>9</v>
      </c>
      <c r="E604" t="s">
        <v>10</v>
      </c>
      <c r="F604" t="s">
        <v>11</v>
      </c>
      <c r="G604" s="17">
        <v>1</v>
      </c>
      <c r="H604">
        <v>0.97299999999999998</v>
      </c>
      <c r="I604">
        <v>0.97299999999999998</v>
      </c>
      <c r="J604">
        <v>0.97299999999999998</v>
      </c>
      <c r="K604">
        <v>0.97299999999999998</v>
      </c>
      <c r="Q604" s="17">
        <v>1</v>
      </c>
      <c r="R604">
        <v>0.97299999999999998</v>
      </c>
      <c r="S604">
        <v>0.97299999999999998</v>
      </c>
      <c r="T604">
        <v>0.97299999999999998</v>
      </c>
      <c r="U604">
        <v>0.97299999999999998</v>
      </c>
    </row>
    <row r="605" spans="1:21" x14ac:dyDescent="0.25">
      <c r="A605" t="s">
        <v>6</v>
      </c>
      <c r="B605" t="s">
        <v>7</v>
      </c>
      <c r="C605" t="s">
        <v>94</v>
      </c>
      <c r="D605" t="s">
        <v>9</v>
      </c>
      <c r="E605" t="s">
        <v>12</v>
      </c>
      <c r="F605" t="s">
        <v>13</v>
      </c>
      <c r="G605" s="17">
        <v>1</v>
      </c>
      <c r="H605">
        <v>0.99750000000000005</v>
      </c>
      <c r="I605">
        <v>0.99750000000000005</v>
      </c>
      <c r="J605">
        <v>0.99750000000000005</v>
      </c>
      <c r="K605">
        <v>0.99750000000000005</v>
      </c>
      <c r="Q605" s="17">
        <v>1</v>
      </c>
      <c r="R605">
        <v>0.99750000000000005</v>
      </c>
      <c r="S605">
        <v>0.99750000000000005</v>
      </c>
      <c r="T605">
        <v>0.99750000000000005</v>
      </c>
      <c r="U605">
        <v>0.99750000000000005</v>
      </c>
    </row>
    <row r="606" spans="1:21" x14ac:dyDescent="0.25">
      <c r="A606" t="s">
        <v>6</v>
      </c>
      <c r="B606" t="s">
        <v>7</v>
      </c>
      <c r="C606" t="s">
        <v>94</v>
      </c>
      <c r="D606" t="s">
        <v>9</v>
      </c>
      <c r="E606" t="s">
        <v>14</v>
      </c>
      <c r="F606" t="s">
        <v>11</v>
      </c>
      <c r="G606" s="17">
        <v>1</v>
      </c>
      <c r="H606">
        <v>0.93500000000000005</v>
      </c>
      <c r="I606">
        <v>0.93500000000000005</v>
      </c>
      <c r="J606">
        <v>0.93500000000000005</v>
      </c>
      <c r="K606">
        <v>0.93500000000000005</v>
      </c>
      <c r="Q606" s="17">
        <v>1</v>
      </c>
      <c r="R606">
        <v>0.93500000000000005</v>
      </c>
      <c r="S606">
        <v>0.93500000000000005</v>
      </c>
      <c r="T606">
        <v>0.93500000000000005</v>
      </c>
      <c r="U606">
        <v>0.93500000000000005</v>
      </c>
    </row>
    <row r="607" spans="1:21" x14ac:dyDescent="0.25">
      <c r="A607" t="s">
        <v>6</v>
      </c>
      <c r="B607" t="s">
        <v>7</v>
      </c>
      <c r="C607" t="s">
        <v>94</v>
      </c>
      <c r="D607" t="s">
        <v>9</v>
      </c>
      <c r="E607" t="s">
        <v>15</v>
      </c>
      <c r="F607" t="s">
        <v>16</v>
      </c>
      <c r="G607" s="17">
        <v>50</v>
      </c>
      <c r="H607">
        <v>58</v>
      </c>
      <c r="I607">
        <v>62</v>
      </c>
      <c r="J607">
        <v>64</v>
      </c>
      <c r="K607">
        <v>65</v>
      </c>
      <c r="Q607" s="17">
        <v>50</v>
      </c>
      <c r="R607">
        <v>58</v>
      </c>
      <c r="S607">
        <v>62</v>
      </c>
      <c r="T607">
        <v>64</v>
      </c>
      <c r="U607">
        <v>65</v>
      </c>
    </row>
    <row r="608" spans="1:21" x14ac:dyDescent="0.25">
      <c r="A608" t="s">
        <v>6</v>
      </c>
      <c r="B608" t="s">
        <v>7</v>
      </c>
      <c r="C608" t="s">
        <v>94</v>
      </c>
      <c r="D608" t="s">
        <v>9</v>
      </c>
      <c r="E608" t="s">
        <v>17</v>
      </c>
      <c r="F608" t="s">
        <v>11</v>
      </c>
      <c r="G608" s="17">
        <v>1</v>
      </c>
      <c r="H608">
        <v>1</v>
      </c>
      <c r="I608">
        <v>1</v>
      </c>
      <c r="J608">
        <v>1</v>
      </c>
      <c r="K608">
        <v>1</v>
      </c>
      <c r="Q608" s="17">
        <v>1</v>
      </c>
      <c r="R608">
        <v>1</v>
      </c>
      <c r="S608">
        <v>1</v>
      </c>
      <c r="T608">
        <v>1</v>
      </c>
      <c r="U608">
        <v>1</v>
      </c>
    </row>
    <row r="609" spans="1:27" x14ac:dyDescent="0.25">
      <c r="A609" t="s">
        <v>6</v>
      </c>
      <c r="B609" t="s">
        <v>7</v>
      </c>
      <c r="C609" t="s">
        <v>94</v>
      </c>
      <c r="D609" t="s">
        <v>9</v>
      </c>
      <c r="E609" t="s">
        <v>18</v>
      </c>
      <c r="F609" t="s">
        <v>11</v>
      </c>
      <c r="G609" s="17">
        <v>1</v>
      </c>
      <c r="H609">
        <v>1</v>
      </c>
      <c r="I609">
        <v>1</v>
      </c>
      <c r="J609">
        <v>1</v>
      </c>
      <c r="K609">
        <v>1</v>
      </c>
      <c r="Q609" s="17">
        <v>1</v>
      </c>
      <c r="R609">
        <v>1</v>
      </c>
      <c r="S609">
        <v>1</v>
      </c>
      <c r="T609">
        <v>1</v>
      </c>
      <c r="U609">
        <v>1</v>
      </c>
    </row>
    <row r="610" spans="1:27" x14ac:dyDescent="0.25">
      <c r="A610" t="s">
        <v>6</v>
      </c>
      <c r="B610" t="s">
        <v>7</v>
      </c>
      <c r="C610" t="s">
        <v>94</v>
      </c>
      <c r="D610" t="s">
        <v>9</v>
      </c>
      <c r="E610" t="s">
        <v>19</v>
      </c>
      <c r="F610" t="s">
        <v>11</v>
      </c>
      <c r="G610" s="17">
        <v>2.0359066430000001</v>
      </c>
      <c r="H610">
        <v>2.9029774129999999</v>
      </c>
      <c r="I610">
        <v>8.0596797670000004</v>
      </c>
      <c r="J610">
        <v>30.72025932</v>
      </c>
      <c r="K610">
        <v>58.582820099999999</v>
      </c>
      <c r="Q610" s="17">
        <v>2.0359066430000001</v>
      </c>
      <c r="R610">
        <v>2.9029774129999999</v>
      </c>
      <c r="S610">
        <v>8.0596797670000004</v>
      </c>
      <c r="T610">
        <v>30.72025932</v>
      </c>
      <c r="U610">
        <v>58.582820099999999</v>
      </c>
    </row>
    <row r="611" spans="1:27" x14ac:dyDescent="0.25">
      <c r="A611" t="s">
        <v>6</v>
      </c>
      <c r="B611" t="s">
        <v>7</v>
      </c>
      <c r="C611" t="s">
        <v>94</v>
      </c>
      <c r="D611" t="s">
        <v>9</v>
      </c>
      <c r="E611" t="s">
        <v>20</v>
      </c>
      <c r="F611" t="s">
        <v>11</v>
      </c>
      <c r="G611" s="17">
        <v>58.735906640000003</v>
      </c>
      <c r="H611">
        <v>78.302977409999997</v>
      </c>
      <c r="I611">
        <v>87.159679769999997</v>
      </c>
      <c r="J611">
        <v>47.92025932</v>
      </c>
      <c r="K611">
        <v>91.382820100000004</v>
      </c>
      <c r="Q611" s="17">
        <v>58.735906640000003</v>
      </c>
      <c r="R611">
        <v>78.302977409999997</v>
      </c>
      <c r="S611">
        <v>87.159679769999997</v>
      </c>
      <c r="T611">
        <v>47.92025932</v>
      </c>
      <c r="U611">
        <v>91.382820100000004</v>
      </c>
    </row>
    <row r="612" spans="1:27" x14ac:dyDescent="0.25">
      <c r="A612" t="s">
        <v>6</v>
      </c>
      <c r="B612" t="s">
        <v>7</v>
      </c>
      <c r="C612" t="s">
        <v>94</v>
      </c>
      <c r="D612" t="s">
        <v>9</v>
      </c>
      <c r="E612" t="s">
        <v>21</v>
      </c>
      <c r="F612" t="s">
        <v>11</v>
      </c>
      <c r="G612" s="17">
        <v>532.9</v>
      </c>
      <c r="H612">
        <v>567.5</v>
      </c>
      <c r="I612">
        <v>602.1</v>
      </c>
      <c r="J612">
        <v>597.4</v>
      </c>
      <c r="K612">
        <v>621.79999999999995</v>
      </c>
      <c r="Q612" s="17">
        <f>SUM(Q613:Q626)</f>
        <v>532.9</v>
      </c>
      <c r="R612">
        <f t="shared" ref="R612:U612" si="41">SUM(R613:R626)</f>
        <v>567.5</v>
      </c>
      <c r="S612">
        <f t="shared" si="41"/>
        <v>602.1</v>
      </c>
      <c r="T612">
        <f t="shared" si="41"/>
        <v>597.4</v>
      </c>
      <c r="U612">
        <f t="shared" si="41"/>
        <v>621.79999999999995</v>
      </c>
    </row>
    <row r="613" spans="1:27" x14ac:dyDescent="0.25">
      <c r="A613" t="s">
        <v>6</v>
      </c>
      <c r="B613" t="s">
        <v>7</v>
      </c>
      <c r="C613" t="s">
        <v>94</v>
      </c>
      <c r="D613" t="s">
        <v>9</v>
      </c>
      <c r="E613" t="s">
        <v>22</v>
      </c>
      <c r="F613" t="s">
        <v>11</v>
      </c>
      <c r="G613" s="17">
        <v>1.42364899488835</v>
      </c>
      <c r="H613">
        <v>0.68961694814449304</v>
      </c>
      <c r="I613">
        <v>0</v>
      </c>
      <c r="J613">
        <v>0</v>
      </c>
      <c r="K613">
        <v>0</v>
      </c>
      <c r="L613" s="17">
        <f>Q613*(Q$612-Q$611)/Q$612</f>
        <v>1.4236489948883468</v>
      </c>
      <c r="M613">
        <f t="shared" ref="M613:P626" si="42">R613*(R$612-R$611)/R$612</f>
        <v>0.68961694814449348</v>
      </c>
      <c r="N613">
        <f t="shared" si="42"/>
        <v>0</v>
      </c>
      <c r="O613">
        <f t="shared" si="42"/>
        <v>0</v>
      </c>
      <c r="P613">
        <f t="shared" si="42"/>
        <v>0</v>
      </c>
      <c r="Q613" s="17">
        <v>1.6</v>
      </c>
      <c r="R613">
        <v>0.8</v>
      </c>
      <c r="S613">
        <v>0</v>
      </c>
      <c r="T613">
        <v>0</v>
      </c>
      <c r="U613">
        <v>0</v>
      </c>
    </row>
    <row r="614" spans="1:27" x14ac:dyDescent="0.25">
      <c r="A614" t="s">
        <v>6</v>
      </c>
      <c r="B614" t="s">
        <v>7</v>
      </c>
      <c r="C614" t="s">
        <v>94</v>
      </c>
      <c r="D614" t="s">
        <v>9</v>
      </c>
      <c r="E614" t="s">
        <v>23</v>
      </c>
      <c r="F614" t="s">
        <v>11</v>
      </c>
      <c r="G614" s="17">
        <v>2.046495430152</v>
      </c>
      <c r="H614">
        <v>0.99132436295770898</v>
      </c>
      <c r="I614">
        <v>0</v>
      </c>
      <c r="J614">
        <v>0</v>
      </c>
      <c r="K614">
        <v>0</v>
      </c>
      <c r="L614" s="17">
        <f t="shared" ref="L614:L626" si="43">Q614*(Q$612-Q$611)/Q$612</f>
        <v>2.0464954301519982</v>
      </c>
      <c r="M614">
        <f t="shared" si="42"/>
        <v>0.99132436295770909</v>
      </c>
      <c r="N614">
        <f t="shared" si="42"/>
        <v>0</v>
      </c>
      <c r="O614">
        <f t="shared" si="42"/>
        <v>0</v>
      </c>
      <c r="P614">
        <f t="shared" si="42"/>
        <v>0</v>
      </c>
      <c r="Q614" s="17">
        <v>2.2999999999999998</v>
      </c>
      <c r="R614">
        <v>1.1499999999999999</v>
      </c>
      <c r="S614">
        <v>0</v>
      </c>
      <c r="T614">
        <v>0</v>
      </c>
      <c r="U614">
        <v>0</v>
      </c>
    </row>
    <row r="615" spans="1:27" x14ac:dyDescent="0.25">
      <c r="A615" t="s">
        <v>6</v>
      </c>
      <c r="B615" t="s">
        <v>7</v>
      </c>
      <c r="C615" t="s">
        <v>94</v>
      </c>
      <c r="D615" t="s">
        <v>9</v>
      </c>
      <c r="E615" t="s">
        <v>24</v>
      </c>
      <c r="F615" t="s">
        <v>11</v>
      </c>
      <c r="G615" s="17">
        <v>34.345532001681399</v>
      </c>
      <c r="H615">
        <v>17.455928999907499</v>
      </c>
      <c r="I615">
        <v>1.6249569979023399</v>
      </c>
      <c r="J615">
        <v>0.36791412164713799</v>
      </c>
      <c r="K615">
        <v>0</v>
      </c>
      <c r="L615" s="17">
        <f t="shared" si="43"/>
        <v>34.34553200168137</v>
      </c>
      <c r="M615">
        <f t="shared" si="42"/>
        <v>17.455928999907492</v>
      </c>
      <c r="N615">
        <f t="shared" si="42"/>
        <v>1.6249569979023417</v>
      </c>
      <c r="O615">
        <f t="shared" si="42"/>
        <v>0.3679141216471376</v>
      </c>
      <c r="P615">
        <f t="shared" si="42"/>
        <v>0</v>
      </c>
      <c r="Q615" s="17">
        <v>38.6</v>
      </c>
      <c r="R615">
        <v>20.25</v>
      </c>
      <c r="S615">
        <v>1.9</v>
      </c>
      <c r="T615">
        <v>0.4</v>
      </c>
      <c r="U615">
        <v>0</v>
      </c>
    </row>
    <row r="616" spans="1:27" x14ac:dyDescent="0.25">
      <c r="A616" t="s">
        <v>6</v>
      </c>
      <c r="B616" t="s">
        <v>7</v>
      </c>
      <c r="C616" t="s">
        <v>94</v>
      </c>
      <c r="D616" t="s">
        <v>9</v>
      </c>
      <c r="E616" t="s">
        <v>25</v>
      </c>
      <c r="F616" t="s">
        <v>11</v>
      </c>
      <c r="G616" s="17">
        <v>1.9575173679714799</v>
      </c>
      <c r="H616">
        <v>1.72404237036123</v>
      </c>
      <c r="I616">
        <v>1.5394329453811699</v>
      </c>
      <c r="J616">
        <v>1.6556135474121201</v>
      </c>
      <c r="K616">
        <v>1.5354630489224801</v>
      </c>
      <c r="L616" s="17">
        <f t="shared" si="43"/>
        <v>1.957517367971477</v>
      </c>
      <c r="M616">
        <f t="shared" si="42"/>
        <v>1.7240423703612335</v>
      </c>
      <c r="N616">
        <f t="shared" si="42"/>
        <v>1.5394329453811659</v>
      </c>
      <c r="O616">
        <f t="shared" si="42"/>
        <v>1.6556135474121192</v>
      </c>
      <c r="P616">
        <f t="shared" si="42"/>
        <v>1.535463048922483</v>
      </c>
      <c r="Q616" s="17">
        <v>2.2000000000000002</v>
      </c>
      <c r="R616">
        <v>2</v>
      </c>
      <c r="S616">
        <v>1.8</v>
      </c>
      <c r="T616">
        <v>1.8</v>
      </c>
      <c r="U616">
        <v>1.8</v>
      </c>
      <c r="W616" s="22">
        <v>2019</v>
      </c>
      <c r="X616" s="15">
        <v>2030</v>
      </c>
      <c r="Y616" s="15">
        <v>2040</v>
      </c>
      <c r="Z616" s="15">
        <v>2050</v>
      </c>
      <c r="AA616" s="15">
        <v>2060</v>
      </c>
    </row>
    <row r="617" spans="1:27" ht="15" x14ac:dyDescent="0.35">
      <c r="A617" t="s">
        <v>6</v>
      </c>
      <c r="B617" t="s">
        <v>7</v>
      </c>
      <c r="C617" t="s">
        <v>94</v>
      </c>
      <c r="D617" t="s">
        <v>9</v>
      </c>
      <c r="E617" t="s">
        <v>26</v>
      </c>
      <c r="F617" t="s">
        <v>11</v>
      </c>
      <c r="G617" s="17">
        <v>7.6877045723970703</v>
      </c>
      <c r="H617">
        <v>8.0547259543276795</v>
      </c>
      <c r="I617">
        <v>8.5934567973277503</v>
      </c>
      <c r="J617">
        <v>9.2272861709102099</v>
      </c>
      <c r="K617">
        <v>8.5576473926613108</v>
      </c>
      <c r="L617" s="17">
        <f t="shared" si="43"/>
        <v>7.6877045723970729</v>
      </c>
      <c r="M617">
        <f t="shared" si="42"/>
        <v>8.054725954327683</v>
      </c>
      <c r="N617">
        <f t="shared" si="42"/>
        <v>8.593456797327752</v>
      </c>
      <c r="O617">
        <f t="shared" si="42"/>
        <v>9.2272861709102099</v>
      </c>
      <c r="P617">
        <f t="shared" si="42"/>
        <v>8.5576473926613055</v>
      </c>
      <c r="Q617" s="17">
        <f>(W617-W618)*($V1)</f>
        <v>8.64</v>
      </c>
      <c r="R617">
        <f>AVERAGE(Q617,S617)</f>
        <v>9.3440000000000012</v>
      </c>
      <c r="S617">
        <f>(Y617-Y618)*($V1)</f>
        <v>10.048</v>
      </c>
      <c r="T617">
        <f>(Z617-Z618)*($V1)</f>
        <v>10.032</v>
      </c>
      <c r="U617">
        <f>(AA617-AA618)*($V1)</f>
        <v>10.032</v>
      </c>
      <c r="V617" s="25" t="s">
        <v>109</v>
      </c>
      <c r="W617" s="17">
        <v>59.5</v>
      </c>
      <c r="Y617">
        <v>75</v>
      </c>
      <c r="Z617">
        <v>77.3</v>
      </c>
      <c r="AA617">
        <v>78.2</v>
      </c>
    </row>
    <row r="618" spans="1:27" ht="15" x14ac:dyDescent="0.35">
      <c r="A618" t="s">
        <v>6</v>
      </c>
      <c r="B618" t="s">
        <v>7</v>
      </c>
      <c r="C618" t="s">
        <v>94</v>
      </c>
      <c r="D618" t="s">
        <v>9</v>
      </c>
      <c r="E618" t="s">
        <v>27</v>
      </c>
      <c r="F618" t="s">
        <v>11</v>
      </c>
      <c r="G618" s="17">
        <v>40.360449005084597</v>
      </c>
      <c r="H618">
        <v>42.287311260220299</v>
      </c>
      <c r="I618">
        <v>45.115648185970699</v>
      </c>
      <c r="J618">
        <v>48.443252397278599</v>
      </c>
      <c r="K618">
        <v>44.927648811471897</v>
      </c>
      <c r="L618" s="17">
        <f t="shared" si="43"/>
        <v>40.360449005084632</v>
      </c>
      <c r="M618">
        <f t="shared" si="42"/>
        <v>42.287311260220335</v>
      </c>
      <c r="N618">
        <f t="shared" si="42"/>
        <v>45.115648185970699</v>
      </c>
      <c r="O618">
        <f t="shared" si="42"/>
        <v>48.443252397278599</v>
      </c>
      <c r="P618">
        <f t="shared" si="42"/>
        <v>44.927648811471855</v>
      </c>
      <c r="Q618" s="17">
        <f>(W617-W618)*(1-$V1)</f>
        <v>45.36</v>
      </c>
      <c r="R618">
        <f>AVERAGE(Q618,S618)</f>
        <v>49.055999999999997</v>
      </c>
      <c r="S618">
        <f>(Y617-Y618)*(1-$V1)</f>
        <v>52.751999999999995</v>
      </c>
      <c r="T618">
        <f>(Z617-Z618)*(1-$V1)</f>
        <v>52.667999999999992</v>
      </c>
      <c r="U618">
        <f>(AA617-AA618)*(1-$V1)</f>
        <v>52.667999999999999</v>
      </c>
      <c r="V618" s="25" t="s">
        <v>108</v>
      </c>
      <c r="W618" s="17">
        <v>5.5</v>
      </c>
      <c r="Y618">
        <v>12.2</v>
      </c>
      <c r="Z618">
        <v>14.6</v>
      </c>
      <c r="AA618">
        <v>15.5</v>
      </c>
    </row>
    <row r="619" spans="1:27" x14ac:dyDescent="0.25">
      <c r="A619" t="s">
        <v>6</v>
      </c>
      <c r="B619" t="s">
        <v>7</v>
      </c>
      <c r="C619" t="s">
        <v>94</v>
      </c>
      <c r="D619" t="s">
        <v>9</v>
      </c>
      <c r="E619" t="s">
        <v>28</v>
      </c>
      <c r="F619" t="s">
        <v>11</v>
      </c>
      <c r="G619" s="17">
        <v>0</v>
      </c>
      <c r="H619">
        <v>0</v>
      </c>
      <c r="I619">
        <v>0</v>
      </c>
      <c r="J619">
        <v>0</v>
      </c>
      <c r="K619">
        <v>0</v>
      </c>
      <c r="L619" s="17">
        <f t="shared" si="43"/>
        <v>0</v>
      </c>
      <c r="M619">
        <f t="shared" si="42"/>
        <v>0</v>
      </c>
      <c r="N619">
        <f t="shared" si="42"/>
        <v>0</v>
      </c>
      <c r="O619">
        <f t="shared" si="42"/>
        <v>0</v>
      </c>
      <c r="P619">
        <f t="shared" si="42"/>
        <v>0</v>
      </c>
      <c r="Q619" s="17">
        <v>0</v>
      </c>
      <c r="R619">
        <v>0</v>
      </c>
      <c r="S619">
        <v>0</v>
      </c>
      <c r="T619">
        <v>0</v>
      </c>
      <c r="U619">
        <v>0</v>
      </c>
    </row>
    <row r="620" spans="1:27" x14ac:dyDescent="0.25">
      <c r="A620" t="s">
        <v>6</v>
      </c>
      <c r="B620" t="s">
        <v>7</v>
      </c>
      <c r="C620" t="s">
        <v>94</v>
      </c>
      <c r="D620" t="s">
        <v>9</v>
      </c>
      <c r="E620" t="s">
        <v>29</v>
      </c>
      <c r="F620" t="s">
        <v>11</v>
      </c>
      <c r="G620" s="17">
        <v>337.22685566417698</v>
      </c>
      <c r="H620">
        <v>270.11433837634598</v>
      </c>
      <c r="I620">
        <v>211.843078094953</v>
      </c>
      <c r="J620">
        <v>84.620247978841604</v>
      </c>
      <c r="K620">
        <v>8.9568677853811494</v>
      </c>
      <c r="L620" s="17">
        <f t="shared" si="43"/>
        <v>337.22685566417715</v>
      </c>
      <c r="M620">
        <f t="shared" si="42"/>
        <v>270.11433837634627</v>
      </c>
      <c r="N620">
        <f t="shared" si="42"/>
        <v>211.84307809495263</v>
      </c>
      <c r="O620">
        <f t="shared" si="42"/>
        <v>84.620247978841647</v>
      </c>
      <c r="P620">
        <f t="shared" si="42"/>
        <v>8.9568677853811511</v>
      </c>
      <c r="Q620" s="17">
        <v>379</v>
      </c>
      <c r="R620">
        <v>313.35000000000002</v>
      </c>
      <c r="S620">
        <v>247.7</v>
      </c>
      <c r="T620">
        <v>92</v>
      </c>
      <c r="U620">
        <v>10.5</v>
      </c>
    </row>
    <row r="621" spans="1:27" x14ac:dyDescent="0.25">
      <c r="A621" t="s">
        <v>6</v>
      </c>
      <c r="B621" t="s">
        <v>7</v>
      </c>
      <c r="C621" t="s">
        <v>94</v>
      </c>
      <c r="D621" t="s">
        <v>9</v>
      </c>
      <c r="E621" t="s">
        <v>30</v>
      </c>
      <c r="F621" t="s">
        <v>11</v>
      </c>
      <c r="G621" s="17">
        <v>0</v>
      </c>
      <c r="H621">
        <v>0</v>
      </c>
      <c r="I621">
        <v>0</v>
      </c>
      <c r="J621">
        <v>0</v>
      </c>
      <c r="K621">
        <v>0</v>
      </c>
      <c r="L621" s="17">
        <f t="shared" si="43"/>
        <v>0</v>
      </c>
      <c r="M621">
        <f t="shared" si="42"/>
        <v>0</v>
      </c>
      <c r="N621">
        <f t="shared" si="42"/>
        <v>0</v>
      </c>
      <c r="O621">
        <f t="shared" si="42"/>
        <v>0</v>
      </c>
      <c r="P621">
        <f t="shared" si="42"/>
        <v>0</v>
      </c>
      <c r="Q621" s="17">
        <v>0</v>
      </c>
      <c r="R621">
        <v>0</v>
      </c>
      <c r="S621">
        <v>0</v>
      </c>
      <c r="T621">
        <v>0</v>
      </c>
      <c r="U621">
        <v>0</v>
      </c>
    </row>
    <row r="622" spans="1:27" x14ac:dyDescent="0.25">
      <c r="A622" t="s">
        <v>6</v>
      </c>
      <c r="B622" t="s">
        <v>7</v>
      </c>
      <c r="C622" t="s">
        <v>94</v>
      </c>
      <c r="D622" t="s">
        <v>9</v>
      </c>
      <c r="E622" t="s">
        <v>31</v>
      </c>
      <c r="F622" t="s">
        <v>11</v>
      </c>
      <c r="G622" s="17">
        <v>8.6308720315106005</v>
      </c>
      <c r="H622">
        <v>8.4047065555110105</v>
      </c>
      <c r="I622">
        <v>8.3813571470752404</v>
      </c>
      <c r="J622">
        <v>9.0138959803548708</v>
      </c>
      <c r="K622">
        <v>8.3597432663557392</v>
      </c>
      <c r="L622" s="17">
        <f t="shared" si="43"/>
        <v>8.6308720315106005</v>
      </c>
      <c r="M622">
        <f t="shared" si="42"/>
        <v>8.4047065555110141</v>
      </c>
      <c r="N622">
        <f t="shared" si="42"/>
        <v>8.3813571470752368</v>
      </c>
      <c r="O622">
        <f t="shared" si="42"/>
        <v>9.0138959803548708</v>
      </c>
      <c r="P622">
        <f t="shared" si="42"/>
        <v>8.3597432663557409</v>
      </c>
      <c r="Q622" s="17">
        <v>9.6999999999999993</v>
      </c>
      <c r="R622">
        <v>9.75</v>
      </c>
      <c r="S622">
        <v>9.8000000000000007</v>
      </c>
      <c r="T622">
        <v>9.8000000000000007</v>
      </c>
      <c r="U622">
        <v>9.8000000000000007</v>
      </c>
    </row>
    <row r="623" spans="1:27" x14ac:dyDescent="0.25">
      <c r="A623" t="s">
        <v>6</v>
      </c>
      <c r="B623" t="s">
        <v>7</v>
      </c>
      <c r="C623" t="s">
        <v>94</v>
      </c>
      <c r="D623" t="s">
        <v>9</v>
      </c>
      <c r="E623" t="s">
        <v>32</v>
      </c>
      <c r="F623" t="s">
        <v>11</v>
      </c>
      <c r="G623" s="17">
        <v>10.321455212940499</v>
      </c>
      <c r="H623">
        <v>40.946006296079297</v>
      </c>
      <c r="I623">
        <v>71.327059802660699</v>
      </c>
      <c r="J623">
        <v>114.97316301473001</v>
      </c>
      <c r="K623">
        <v>132.04982220733399</v>
      </c>
      <c r="L623" s="17">
        <f t="shared" si="43"/>
        <v>10.321455212940515</v>
      </c>
      <c r="M623">
        <f t="shared" si="42"/>
        <v>40.946006296079297</v>
      </c>
      <c r="N623">
        <f t="shared" si="42"/>
        <v>71.327059802660699</v>
      </c>
      <c r="O623">
        <f t="shared" si="42"/>
        <v>114.97316301473049</v>
      </c>
      <c r="P623">
        <f t="shared" si="42"/>
        <v>132.04982220733356</v>
      </c>
      <c r="Q623" s="17">
        <v>11.6</v>
      </c>
      <c r="R623">
        <v>47.5</v>
      </c>
      <c r="S623">
        <v>83.4</v>
      </c>
      <c r="T623">
        <v>125</v>
      </c>
      <c r="U623">
        <v>154.80000000000001</v>
      </c>
    </row>
    <row r="624" spans="1:27" x14ac:dyDescent="0.25">
      <c r="A624" t="s">
        <v>6</v>
      </c>
      <c r="B624" t="s">
        <v>7</v>
      </c>
      <c r="C624" t="s">
        <v>94</v>
      </c>
      <c r="D624" t="s">
        <v>9</v>
      </c>
      <c r="E624" t="s">
        <v>33</v>
      </c>
      <c r="F624" t="s">
        <v>11</v>
      </c>
      <c r="G624" s="17">
        <v>0</v>
      </c>
      <c r="H624">
        <v>1.8533455481383301</v>
      </c>
      <c r="I624">
        <v>3.6775342584105601</v>
      </c>
      <c r="J624">
        <v>8.0021321458252395</v>
      </c>
      <c r="K624">
        <v>9.8099028125603098</v>
      </c>
      <c r="L624" s="17">
        <f t="shared" si="43"/>
        <v>0</v>
      </c>
      <c r="M624">
        <f t="shared" si="42"/>
        <v>1.8533455481383259</v>
      </c>
      <c r="N624">
        <f t="shared" si="42"/>
        <v>3.6775342584105628</v>
      </c>
      <c r="O624">
        <f t="shared" si="42"/>
        <v>8.0021321458252412</v>
      </c>
      <c r="P624">
        <f t="shared" si="42"/>
        <v>9.809902812560308</v>
      </c>
      <c r="Q624" s="17">
        <v>0</v>
      </c>
      <c r="R624">
        <v>2.15</v>
      </c>
      <c r="S624">
        <v>4.3</v>
      </c>
      <c r="T624">
        <v>8.6999999999999993</v>
      </c>
      <c r="U624">
        <v>11.5</v>
      </c>
    </row>
    <row r="625" spans="1:21" x14ac:dyDescent="0.25">
      <c r="A625" t="s">
        <v>6</v>
      </c>
      <c r="B625" t="s">
        <v>7</v>
      </c>
      <c r="C625" t="s">
        <v>94</v>
      </c>
      <c r="D625" t="s">
        <v>9</v>
      </c>
      <c r="E625" t="s">
        <v>34</v>
      </c>
      <c r="F625" t="s">
        <v>11</v>
      </c>
      <c r="G625" s="17">
        <v>0</v>
      </c>
      <c r="H625">
        <v>40.471894644229998</v>
      </c>
      <c r="I625">
        <v>80.307085317384093</v>
      </c>
      <c r="J625">
        <v>156.63943729126899</v>
      </c>
      <c r="K625">
        <v>189.71499004464499</v>
      </c>
      <c r="L625" s="17">
        <f t="shared" si="43"/>
        <v>0</v>
      </c>
      <c r="M625">
        <f t="shared" si="42"/>
        <v>40.471894644229955</v>
      </c>
      <c r="N625">
        <f t="shared" si="42"/>
        <v>80.30708531738415</v>
      </c>
      <c r="O625">
        <f t="shared" si="42"/>
        <v>156.63943729126882</v>
      </c>
      <c r="P625">
        <f t="shared" si="42"/>
        <v>189.71499004464459</v>
      </c>
      <c r="Q625" s="17">
        <v>0</v>
      </c>
      <c r="R625">
        <v>46.95</v>
      </c>
      <c r="S625">
        <v>93.9</v>
      </c>
      <c r="T625">
        <v>170.3</v>
      </c>
      <c r="U625">
        <v>222.4</v>
      </c>
    </row>
    <row r="626" spans="1:21" x14ac:dyDescent="0.25">
      <c r="A626" t="s">
        <v>6</v>
      </c>
      <c r="B626" t="s">
        <v>7</v>
      </c>
      <c r="C626" t="s">
        <v>94</v>
      </c>
      <c r="D626" t="s">
        <v>9</v>
      </c>
      <c r="E626" t="s">
        <v>35</v>
      </c>
      <c r="F626" t="s">
        <v>11</v>
      </c>
      <c r="G626" s="17">
        <v>30.163563079196798</v>
      </c>
      <c r="H626">
        <v>56.203781273776201</v>
      </c>
      <c r="I626">
        <v>82.530710682934696</v>
      </c>
      <c r="J626">
        <v>116.536798031731</v>
      </c>
      <c r="K626">
        <v>126.505094530669</v>
      </c>
      <c r="L626" s="17">
        <f t="shared" si="43"/>
        <v>30.163563079196845</v>
      </c>
      <c r="M626">
        <f t="shared" si="42"/>
        <v>56.203781273776215</v>
      </c>
      <c r="N626">
        <f t="shared" si="42"/>
        <v>82.530710682934725</v>
      </c>
      <c r="O626">
        <f t="shared" si="42"/>
        <v>116.53679803173084</v>
      </c>
      <c r="P626">
        <f t="shared" si="42"/>
        <v>126.50509453066904</v>
      </c>
      <c r="Q626" s="17">
        <v>33.9</v>
      </c>
      <c r="R626">
        <v>65.2</v>
      </c>
      <c r="S626">
        <v>96.5</v>
      </c>
      <c r="T626">
        <v>126.7</v>
      </c>
      <c r="U626">
        <v>148.30000000000001</v>
      </c>
    </row>
    <row r="627" spans="1:21" x14ac:dyDescent="0.25">
      <c r="A627" t="s">
        <v>6</v>
      </c>
      <c r="B627" t="s">
        <v>7</v>
      </c>
      <c r="C627" t="s">
        <v>94</v>
      </c>
      <c r="D627" t="s">
        <v>9</v>
      </c>
      <c r="E627" t="s">
        <v>36</v>
      </c>
      <c r="F627" t="s">
        <v>11</v>
      </c>
      <c r="G627" s="17">
        <v>5.5</v>
      </c>
      <c r="H627">
        <v>8.85</v>
      </c>
      <c r="I627">
        <v>12.2</v>
      </c>
      <c r="J627">
        <v>14.6</v>
      </c>
      <c r="K627">
        <v>15.5</v>
      </c>
      <c r="Q627" s="17">
        <v>5.5</v>
      </c>
      <c r="R627">
        <v>8.85</v>
      </c>
      <c r="S627">
        <v>12.2</v>
      </c>
      <c r="T627">
        <v>14.6</v>
      </c>
      <c r="U627">
        <v>15.5</v>
      </c>
    </row>
    <row r="628" spans="1:21" x14ac:dyDescent="0.25">
      <c r="A628" t="s">
        <v>6</v>
      </c>
      <c r="B628" t="s">
        <v>7</v>
      </c>
      <c r="C628" t="s">
        <v>94</v>
      </c>
      <c r="D628" t="s">
        <v>9</v>
      </c>
      <c r="E628" t="s">
        <v>37</v>
      </c>
      <c r="F628" t="s">
        <v>11</v>
      </c>
      <c r="G628" s="17">
        <v>0</v>
      </c>
      <c r="H628">
        <v>0</v>
      </c>
      <c r="I628">
        <v>0</v>
      </c>
      <c r="J628">
        <v>5</v>
      </c>
      <c r="K628">
        <v>7</v>
      </c>
      <c r="Q628" s="17">
        <v>0</v>
      </c>
      <c r="R628">
        <v>0</v>
      </c>
      <c r="S628">
        <v>0</v>
      </c>
      <c r="T628">
        <v>5</v>
      </c>
      <c r="U628">
        <v>7</v>
      </c>
    </row>
    <row r="629" spans="1:21" x14ac:dyDescent="0.25">
      <c r="A629" t="s">
        <v>6</v>
      </c>
      <c r="B629" t="s">
        <v>7</v>
      </c>
      <c r="C629" t="s">
        <v>94</v>
      </c>
      <c r="D629" t="s">
        <v>9</v>
      </c>
      <c r="E629" t="s">
        <v>38</v>
      </c>
      <c r="F629" t="s">
        <v>16</v>
      </c>
      <c r="G629" s="17">
        <v>0.1</v>
      </c>
      <c r="H629">
        <v>12</v>
      </c>
      <c r="I629">
        <v>54</v>
      </c>
      <c r="J629">
        <v>100</v>
      </c>
      <c r="K629">
        <v>100</v>
      </c>
      <c r="Q629" s="17">
        <v>0.1</v>
      </c>
      <c r="R629">
        <v>12</v>
      </c>
      <c r="S629">
        <v>54</v>
      </c>
      <c r="T629">
        <v>100</v>
      </c>
      <c r="U629">
        <v>100</v>
      </c>
    </row>
    <row r="630" spans="1:21" x14ac:dyDescent="0.25">
      <c r="A630" t="s">
        <v>6</v>
      </c>
      <c r="B630" t="s">
        <v>7</v>
      </c>
      <c r="C630" t="s">
        <v>94</v>
      </c>
      <c r="D630" t="s">
        <v>9</v>
      </c>
      <c r="E630" t="s">
        <v>39</v>
      </c>
      <c r="F630" t="s">
        <v>16</v>
      </c>
      <c r="G630" s="17">
        <v>56.9</v>
      </c>
      <c r="H630">
        <v>50.2</v>
      </c>
      <c r="I630">
        <v>26.2</v>
      </c>
      <c r="J630">
        <v>0</v>
      </c>
      <c r="K630">
        <v>0</v>
      </c>
      <c r="Q630" s="17">
        <v>56.9</v>
      </c>
      <c r="R630">
        <v>50.2</v>
      </c>
      <c r="S630">
        <v>26.2</v>
      </c>
      <c r="T630">
        <v>0</v>
      </c>
      <c r="U630">
        <v>0</v>
      </c>
    </row>
    <row r="631" spans="1:21" x14ac:dyDescent="0.25">
      <c r="A631" t="s">
        <v>6</v>
      </c>
      <c r="B631" t="s">
        <v>7</v>
      </c>
      <c r="C631" t="s">
        <v>94</v>
      </c>
      <c r="D631" t="s">
        <v>9</v>
      </c>
      <c r="E631" t="s">
        <v>40</v>
      </c>
      <c r="F631" t="s">
        <v>16</v>
      </c>
      <c r="G631" s="17">
        <v>43</v>
      </c>
      <c r="H631">
        <v>37.799999999999997</v>
      </c>
      <c r="I631">
        <v>19.8</v>
      </c>
      <c r="J631">
        <v>0</v>
      </c>
      <c r="K631">
        <v>0</v>
      </c>
      <c r="Q631" s="17">
        <v>43</v>
      </c>
      <c r="R631">
        <v>37.799999999999997</v>
      </c>
      <c r="S631">
        <v>19.8</v>
      </c>
      <c r="T631">
        <v>0</v>
      </c>
      <c r="U631">
        <v>0</v>
      </c>
    </row>
    <row r="632" spans="1:21" x14ac:dyDescent="0.25">
      <c r="A632" t="s">
        <v>6</v>
      </c>
      <c r="B632" t="s">
        <v>7</v>
      </c>
      <c r="C632" t="s">
        <v>94</v>
      </c>
      <c r="D632" t="s">
        <v>9</v>
      </c>
      <c r="E632" t="s">
        <v>41</v>
      </c>
      <c r="F632" t="s">
        <v>16</v>
      </c>
      <c r="G632" s="17">
        <v>1</v>
      </c>
      <c r="H632">
        <v>1</v>
      </c>
      <c r="I632">
        <v>1</v>
      </c>
      <c r="J632">
        <v>1</v>
      </c>
      <c r="K632">
        <v>1</v>
      </c>
      <c r="Q632" s="17">
        <v>1</v>
      </c>
      <c r="R632">
        <v>1</v>
      </c>
      <c r="S632">
        <v>1</v>
      </c>
      <c r="T632">
        <v>1</v>
      </c>
      <c r="U632">
        <v>1</v>
      </c>
    </row>
    <row r="633" spans="1:21" x14ac:dyDescent="0.25">
      <c r="A633" t="s">
        <v>6</v>
      </c>
      <c r="B633" t="s">
        <v>7</v>
      </c>
      <c r="C633" t="s">
        <v>94</v>
      </c>
      <c r="D633" t="s">
        <v>9</v>
      </c>
      <c r="E633" t="s">
        <v>42</v>
      </c>
      <c r="F633" t="s">
        <v>16</v>
      </c>
      <c r="G633" s="17">
        <v>7</v>
      </c>
      <c r="H633">
        <v>12</v>
      </c>
      <c r="I633">
        <v>56</v>
      </c>
      <c r="J633">
        <v>100</v>
      </c>
      <c r="K633">
        <v>100</v>
      </c>
      <c r="Q633" s="17">
        <v>7</v>
      </c>
      <c r="R633">
        <v>12</v>
      </c>
      <c r="S633">
        <v>56</v>
      </c>
      <c r="T633">
        <v>100</v>
      </c>
      <c r="U633">
        <v>100</v>
      </c>
    </row>
    <row r="634" spans="1:21" x14ac:dyDescent="0.25">
      <c r="A634" t="s">
        <v>6</v>
      </c>
      <c r="B634" t="s">
        <v>7</v>
      </c>
      <c r="C634" t="s">
        <v>94</v>
      </c>
      <c r="D634" t="s">
        <v>9</v>
      </c>
      <c r="E634" t="s">
        <v>43</v>
      </c>
      <c r="F634" t="s">
        <v>16</v>
      </c>
      <c r="G634" s="17">
        <v>93</v>
      </c>
      <c r="H634">
        <v>88</v>
      </c>
      <c r="I634">
        <v>44</v>
      </c>
      <c r="J634">
        <v>0</v>
      </c>
      <c r="K634">
        <v>0</v>
      </c>
      <c r="Q634" s="17">
        <v>93</v>
      </c>
      <c r="R634">
        <v>88</v>
      </c>
      <c r="S634">
        <v>44</v>
      </c>
      <c r="T634">
        <v>0</v>
      </c>
      <c r="U634">
        <v>0</v>
      </c>
    </row>
    <row r="635" spans="1:21" x14ac:dyDescent="0.25">
      <c r="A635" t="s">
        <v>6</v>
      </c>
      <c r="B635" t="s">
        <v>7</v>
      </c>
      <c r="C635" t="s">
        <v>94</v>
      </c>
      <c r="D635" t="s">
        <v>9</v>
      </c>
      <c r="E635" t="s">
        <v>44</v>
      </c>
      <c r="F635" t="s">
        <v>16</v>
      </c>
      <c r="G635" s="17">
        <v>7</v>
      </c>
      <c r="H635">
        <v>12</v>
      </c>
      <c r="I635">
        <v>56</v>
      </c>
      <c r="J635">
        <v>100</v>
      </c>
      <c r="K635">
        <v>100</v>
      </c>
      <c r="Q635" s="17">
        <v>7</v>
      </c>
      <c r="R635">
        <v>12</v>
      </c>
      <c r="S635">
        <v>56</v>
      </c>
      <c r="T635">
        <v>100</v>
      </c>
      <c r="U635">
        <v>100</v>
      </c>
    </row>
    <row r="636" spans="1:21" x14ac:dyDescent="0.25">
      <c r="A636" t="s">
        <v>6</v>
      </c>
      <c r="B636" t="s">
        <v>7</v>
      </c>
      <c r="C636" t="s">
        <v>94</v>
      </c>
      <c r="D636" t="s">
        <v>9</v>
      </c>
      <c r="E636" t="s">
        <v>45</v>
      </c>
      <c r="F636" t="s">
        <v>16</v>
      </c>
      <c r="G636" s="17">
        <v>93</v>
      </c>
      <c r="H636">
        <v>88</v>
      </c>
      <c r="I636">
        <v>44</v>
      </c>
      <c r="J636">
        <v>0</v>
      </c>
      <c r="K636">
        <v>0</v>
      </c>
      <c r="Q636" s="17">
        <v>93</v>
      </c>
      <c r="R636">
        <v>88</v>
      </c>
      <c r="S636">
        <v>44</v>
      </c>
      <c r="T636">
        <v>0</v>
      </c>
      <c r="U636">
        <v>0</v>
      </c>
    </row>
    <row r="637" spans="1:21" x14ac:dyDescent="0.25">
      <c r="A637" t="s">
        <v>6</v>
      </c>
      <c r="B637" t="s">
        <v>7</v>
      </c>
      <c r="C637" t="s">
        <v>95</v>
      </c>
      <c r="D637" t="s">
        <v>9</v>
      </c>
      <c r="E637" t="s">
        <v>10</v>
      </c>
      <c r="F637" t="s">
        <v>11</v>
      </c>
      <c r="G637" s="17">
        <v>1</v>
      </c>
      <c r="H637">
        <v>0.97299999999999998</v>
      </c>
      <c r="I637">
        <v>0.97299999999999998</v>
      </c>
      <c r="J637">
        <v>0.97299999999999998</v>
      </c>
      <c r="K637">
        <v>0.97299999999999998</v>
      </c>
      <c r="Q637" s="17">
        <v>1</v>
      </c>
      <c r="R637">
        <v>0.97299999999999998</v>
      </c>
      <c r="S637">
        <v>0.97299999999999998</v>
      </c>
      <c r="T637">
        <v>0.97299999999999998</v>
      </c>
      <c r="U637">
        <v>0.97299999999999998</v>
      </c>
    </row>
    <row r="638" spans="1:21" x14ac:dyDescent="0.25">
      <c r="A638" t="s">
        <v>6</v>
      </c>
      <c r="B638" t="s">
        <v>7</v>
      </c>
      <c r="C638" t="s">
        <v>95</v>
      </c>
      <c r="D638" t="s">
        <v>9</v>
      </c>
      <c r="E638" t="s">
        <v>12</v>
      </c>
      <c r="F638" t="s">
        <v>13</v>
      </c>
      <c r="G638" s="17">
        <v>1</v>
      </c>
      <c r="H638">
        <v>0.99750000000000005</v>
      </c>
      <c r="I638">
        <v>0.99750000000000005</v>
      </c>
      <c r="J638">
        <v>0.99750000000000005</v>
      </c>
      <c r="K638">
        <v>0.99750000000000005</v>
      </c>
      <c r="Q638" s="17">
        <v>1</v>
      </c>
      <c r="R638">
        <v>0.99750000000000005</v>
      </c>
      <c r="S638">
        <v>0.99750000000000005</v>
      </c>
      <c r="T638">
        <v>0.99750000000000005</v>
      </c>
      <c r="U638">
        <v>0.99750000000000005</v>
      </c>
    </row>
    <row r="639" spans="1:21" x14ac:dyDescent="0.25">
      <c r="A639" t="s">
        <v>6</v>
      </c>
      <c r="B639" t="s">
        <v>7</v>
      </c>
      <c r="C639" t="s">
        <v>95</v>
      </c>
      <c r="D639" t="s">
        <v>9</v>
      </c>
      <c r="E639" t="s">
        <v>15</v>
      </c>
      <c r="F639" t="s">
        <v>16</v>
      </c>
      <c r="G639" s="17">
        <v>50</v>
      </c>
      <c r="H639">
        <v>58</v>
      </c>
      <c r="I639">
        <v>62</v>
      </c>
      <c r="J639">
        <v>64</v>
      </c>
      <c r="K639">
        <v>65</v>
      </c>
      <c r="Q639" s="17">
        <v>50</v>
      </c>
      <c r="R639">
        <v>58</v>
      </c>
      <c r="S639">
        <v>62</v>
      </c>
      <c r="T639">
        <v>64</v>
      </c>
      <c r="U639">
        <v>65</v>
      </c>
    </row>
    <row r="640" spans="1:21" x14ac:dyDescent="0.25">
      <c r="A640" t="s">
        <v>6</v>
      </c>
      <c r="B640" t="s">
        <v>7</v>
      </c>
      <c r="C640" t="s">
        <v>95</v>
      </c>
      <c r="D640" t="s">
        <v>9</v>
      </c>
      <c r="E640" t="s">
        <v>14</v>
      </c>
      <c r="F640" t="s">
        <v>11</v>
      </c>
      <c r="G640" s="17">
        <v>1</v>
      </c>
      <c r="H640">
        <v>0.93500000000000005</v>
      </c>
      <c r="I640">
        <v>0.93500000000000005</v>
      </c>
      <c r="J640">
        <v>0.93500000000000005</v>
      </c>
      <c r="K640">
        <v>0.93500000000000005</v>
      </c>
      <c r="Q640" s="17">
        <v>1</v>
      </c>
      <c r="R640">
        <v>0.93500000000000005</v>
      </c>
      <c r="S640">
        <v>0.93500000000000005</v>
      </c>
      <c r="T640">
        <v>0.93500000000000005</v>
      </c>
      <c r="U640">
        <v>0.93500000000000005</v>
      </c>
    </row>
    <row r="641" spans="1:27" x14ac:dyDescent="0.25">
      <c r="A641" t="s">
        <v>6</v>
      </c>
      <c r="B641" t="s">
        <v>7</v>
      </c>
      <c r="C641" t="s">
        <v>95</v>
      </c>
      <c r="D641" t="s">
        <v>9</v>
      </c>
      <c r="E641" t="s">
        <v>17</v>
      </c>
      <c r="F641" t="s">
        <v>11</v>
      </c>
      <c r="G641" s="17">
        <v>1</v>
      </c>
      <c r="H641">
        <v>1</v>
      </c>
      <c r="I641">
        <v>1</v>
      </c>
      <c r="J641">
        <v>1</v>
      </c>
      <c r="K641">
        <v>1</v>
      </c>
      <c r="Q641" s="17">
        <v>1</v>
      </c>
      <c r="R641">
        <v>1</v>
      </c>
      <c r="S641">
        <v>1</v>
      </c>
      <c r="T641">
        <v>1</v>
      </c>
      <c r="U641">
        <v>1</v>
      </c>
    </row>
    <row r="642" spans="1:27" x14ac:dyDescent="0.25">
      <c r="A642" t="s">
        <v>6</v>
      </c>
      <c r="B642" t="s">
        <v>7</v>
      </c>
      <c r="C642" t="s">
        <v>95</v>
      </c>
      <c r="D642" t="s">
        <v>9</v>
      </c>
      <c r="E642" t="s">
        <v>18</v>
      </c>
      <c r="F642" t="s">
        <v>11</v>
      </c>
      <c r="G642" s="17">
        <v>1</v>
      </c>
      <c r="H642">
        <v>1</v>
      </c>
      <c r="I642">
        <v>1</v>
      </c>
      <c r="J642">
        <v>1</v>
      </c>
      <c r="K642">
        <v>1</v>
      </c>
      <c r="Q642" s="17">
        <v>1</v>
      </c>
      <c r="R642">
        <v>1</v>
      </c>
      <c r="S642">
        <v>1</v>
      </c>
      <c r="T642">
        <v>1</v>
      </c>
      <c r="U642">
        <v>1</v>
      </c>
    </row>
    <row r="643" spans="1:27" x14ac:dyDescent="0.25">
      <c r="A643" t="s">
        <v>6</v>
      </c>
      <c r="B643" t="s">
        <v>7</v>
      </c>
      <c r="C643" t="s">
        <v>95</v>
      </c>
      <c r="D643" t="s">
        <v>9</v>
      </c>
      <c r="E643" t="s">
        <v>19</v>
      </c>
      <c r="F643" t="s">
        <v>11</v>
      </c>
      <c r="G643" s="17">
        <v>2.0359066430000001</v>
      </c>
      <c r="H643">
        <v>3.6113963039999999</v>
      </c>
      <c r="I643">
        <v>5.9228268550000003</v>
      </c>
      <c r="J643">
        <v>23.554803629999999</v>
      </c>
      <c r="K643">
        <v>52.83915408</v>
      </c>
      <c r="Q643" s="17">
        <v>2.0359066430000001</v>
      </c>
      <c r="R643">
        <v>3.6113963039999999</v>
      </c>
      <c r="S643">
        <v>5.9228268550000003</v>
      </c>
      <c r="T643">
        <v>23.554803629999999</v>
      </c>
      <c r="U643">
        <v>52.83915408</v>
      </c>
    </row>
    <row r="644" spans="1:27" x14ac:dyDescent="0.25">
      <c r="A644" t="s">
        <v>6</v>
      </c>
      <c r="B644" t="s">
        <v>7</v>
      </c>
      <c r="C644" t="s">
        <v>95</v>
      </c>
      <c r="D644" t="s">
        <v>9</v>
      </c>
      <c r="E644" t="s">
        <v>20</v>
      </c>
      <c r="F644" t="s">
        <v>11</v>
      </c>
      <c r="G644" s="17">
        <v>58.735906640000003</v>
      </c>
      <c r="H644">
        <v>97.411396300000007</v>
      </c>
      <c r="I644">
        <v>83.522826859999995</v>
      </c>
      <c r="J644">
        <v>38.354803629999999</v>
      </c>
      <c r="K644">
        <v>86.039154080000003</v>
      </c>
      <c r="Q644" s="17">
        <v>58.735906640000003</v>
      </c>
      <c r="R644">
        <v>97.411396300000007</v>
      </c>
      <c r="S644">
        <v>83.522826859999995</v>
      </c>
      <c r="T644">
        <v>38.354803629999999</v>
      </c>
      <c r="U644">
        <v>86.039154080000003</v>
      </c>
    </row>
    <row r="645" spans="1:27" x14ac:dyDescent="0.25">
      <c r="A645" t="s">
        <v>6</v>
      </c>
      <c r="B645" t="s">
        <v>7</v>
      </c>
      <c r="C645" t="s">
        <v>95</v>
      </c>
      <c r="D645" t="s">
        <v>9</v>
      </c>
      <c r="E645" t="s">
        <v>21</v>
      </c>
      <c r="F645" t="s">
        <v>11</v>
      </c>
      <c r="G645" s="17">
        <v>532.9</v>
      </c>
      <c r="H645">
        <v>567.6</v>
      </c>
      <c r="I645">
        <v>602.29999999999995</v>
      </c>
      <c r="J645">
        <v>582.4</v>
      </c>
      <c r="K645">
        <v>597.1</v>
      </c>
      <c r="Q645" s="17">
        <f>SUM(Q646:Q659)</f>
        <v>532.9</v>
      </c>
      <c r="R645">
        <f t="shared" ref="R645:U645" si="44">SUM(R646:R659)</f>
        <v>567.59999999999991</v>
      </c>
      <c r="S645">
        <f t="shared" si="44"/>
        <v>602.30000000000007</v>
      </c>
      <c r="T645">
        <f t="shared" si="44"/>
        <v>582.40000000000009</v>
      </c>
      <c r="U645">
        <f t="shared" si="44"/>
        <v>597.1</v>
      </c>
    </row>
    <row r="646" spans="1:27" x14ac:dyDescent="0.25">
      <c r="A646" t="s">
        <v>6</v>
      </c>
      <c r="B646" t="s">
        <v>7</v>
      </c>
      <c r="C646" t="s">
        <v>95</v>
      </c>
      <c r="D646" t="s">
        <v>9</v>
      </c>
      <c r="E646" t="s">
        <v>22</v>
      </c>
      <c r="F646" t="s">
        <v>11</v>
      </c>
      <c r="G646" s="17">
        <v>1.42364899488835</v>
      </c>
      <c r="H646">
        <v>0.66270416307258595</v>
      </c>
      <c r="I646">
        <v>0</v>
      </c>
      <c r="J646">
        <v>0</v>
      </c>
      <c r="K646">
        <v>0</v>
      </c>
      <c r="L646" s="17">
        <f>Q646*(Q$645-Q$644)/Q$645</f>
        <v>1.4236489948883468</v>
      </c>
      <c r="M646">
        <f t="shared" ref="M646:P659" si="45">R646*(R$645-R$644)/R$645</f>
        <v>0.66270416307258639</v>
      </c>
      <c r="N646">
        <f t="shared" si="45"/>
        <v>0</v>
      </c>
      <c r="O646">
        <f t="shared" si="45"/>
        <v>0</v>
      </c>
      <c r="P646">
        <f t="shared" si="45"/>
        <v>0</v>
      </c>
      <c r="Q646" s="17">
        <v>1.6</v>
      </c>
      <c r="R646">
        <v>0.8</v>
      </c>
      <c r="S646">
        <v>0</v>
      </c>
      <c r="T646">
        <v>0</v>
      </c>
      <c r="U646">
        <v>0</v>
      </c>
    </row>
    <row r="647" spans="1:27" x14ac:dyDescent="0.25">
      <c r="A647" t="s">
        <v>6</v>
      </c>
      <c r="B647" t="s">
        <v>7</v>
      </c>
      <c r="C647" t="s">
        <v>95</v>
      </c>
      <c r="D647" t="s">
        <v>9</v>
      </c>
      <c r="E647" t="s">
        <v>23</v>
      </c>
      <c r="F647" t="s">
        <v>11</v>
      </c>
      <c r="G647" s="17">
        <v>2.046495430152</v>
      </c>
      <c r="H647">
        <v>0.952637234416843</v>
      </c>
      <c r="I647">
        <v>0</v>
      </c>
      <c r="J647">
        <v>0</v>
      </c>
      <c r="K647">
        <v>0</v>
      </c>
      <c r="L647" s="17">
        <f t="shared" ref="L647:L659" si="46">Q647*(Q$645-Q$644)/Q$645</f>
        <v>2.0464954301519982</v>
      </c>
      <c r="M647">
        <f t="shared" si="45"/>
        <v>0.95263723441684267</v>
      </c>
      <c r="N647">
        <f t="shared" si="45"/>
        <v>0</v>
      </c>
      <c r="O647">
        <f t="shared" si="45"/>
        <v>0</v>
      </c>
      <c r="P647">
        <f t="shared" si="45"/>
        <v>0</v>
      </c>
      <c r="Q647" s="17">
        <v>2.2999999999999998</v>
      </c>
      <c r="R647">
        <v>1.1499999999999999</v>
      </c>
      <c r="S647">
        <v>0</v>
      </c>
      <c r="T647">
        <v>0</v>
      </c>
      <c r="U647">
        <v>0</v>
      </c>
    </row>
    <row r="648" spans="1:27" x14ac:dyDescent="0.25">
      <c r="A648" t="s">
        <v>6</v>
      </c>
      <c r="B648" t="s">
        <v>7</v>
      </c>
      <c r="C648" t="s">
        <v>95</v>
      </c>
      <c r="D648" t="s">
        <v>9</v>
      </c>
      <c r="E648" t="s">
        <v>24</v>
      </c>
      <c r="F648" t="s">
        <v>11</v>
      </c>
      <c r="G648" s="17">
        <v>34.345532001681399</v>
      </c>
      <c r="H648">
        <v>16.774699127774799</v>
      </c>
      <c r="I648">
        <v>1.63652105091483</v>
      </c>
      <c r="J648">
        <v>0</v>
      </c>
      <c r="K648">
        <v>0</v>
      </c>
      <c r="L648" s="17">
        <f t="shared" si="46"/>
        <v>34.34553200168137</v>
      </c>
      <c r="M648">
        <f t="shared" si="45"/>
        <v>16.774699127774841</v>
      </c>
      <c r="N648">
        <f t="shared" si="45"/>
        <v>1.6365210509148265</v>
      </c>
      <c r="O648">
        <f t="shared" si="45"/>
        <v>0</v>
      </c>
      <c r="P648">
        <f t="shared" si="45"/>
        <v>0</v>
      </c>
      <c r="Q648" s="17">
        <v>38.6</v>
      </c>
      <c r="R648">
        <v>20.25</v>
      </c>
      <c r="S648">
        <v>1.9</v>
      </c>
      <c r="T648">
        <v>0</v>
      </c>
      <c r="U648">
        <v>0</v>
      </c>
    </row>
    <row r="649" spans="1:27" x14ac:dyDescent="0.25">
      <c r="A649" t="s">
        <v>6</v>
      </c>
      <c r="B649" t="s">
        <v>7</v>
      </c>
      <c r="C649" t="s">
        <v>95</v>
      </c>
      <c r="D649" t="s">
        <v>9</v>
      </c>
      <c r="E649" t="s">
        <v>25</v>
      </c>
      <c r="F649" t="s">
        <v>11</v>
      </c>
      <c r="G649" s="17">
        <v>1.9575173679714799</v>
      </c>
      <c r="H649">
        <v>1.6567604076814699</v>
      </c>
      <c r="I649">
        <v>1.5503883640245699</v>
      </c>
      <c r="J649">
        <v>1.68145836790179</v>
      </c>
      <c r="K649">
        <v>1.5406289108290101</v>
      </c>
      <c r="L649" s="17">
        <f t="shared" si="46"/>
        <v>1.957517367971477</v>
      </c>
      <c r="M649">
        <f t="shared" si="45"/>
        <v>1.6567604076814659</v>
      </c>
      <c r="N649">
        <f t="shared" si="45"/>
        <v>1.5503883640245726</v>
      </c>
      <c r="O649">
        <f t="shared" si="45"/>
        <v>1.6814583679017858</v>
      </c>
      <c r="P649">
        <f t="shared" si="45"/>
        <v>1.5406289108290068</v>
      </c>
      <c r="Q649" s="17">
        <v>2.2000000000000002</v>
      </c>
      <c r="R649">
        <v>2</v>
      </c>
      <c r="S649">
        <v>1.8</v>
      </c>
      <c r="T649">
        <v>1.8</v>
      </c>
      <c r="U649">
        <v>1.8</v>
      </c>
      <c r="W649" s="22">
        <v>2019</v>
      </c>
      <c r="X649" s="15">
        <v>2030</v>
      </c>
      <c r="Y649" s="15">
        <v>2040</v>
      </c>
      <c r="Z649" s="15">
        <v>2050</v>
      </c>
      <c r="AA649" s="15">
        <v>2060</v>
      </c>
    </row>
    <row r="650" spans="1:27" ht="15" x14ac:dyDescent="0.35">
      <c r="A650" t="s">
        <v>6</v>
      </c>
      <c r="B650" t="s">
        <v>7</v>
      </c>
      <c r="C650" t="s">
        <v>95</v>
      </c>
      <c r="D650" t="s">
        <v>9</v>
      </c>
      <c r="E650" t="s">
        <v>26</v>
      </c>
      <c r="F650" t="s">
        <v>11</v>
      </c>
      <c r="G650" s="17">
        <v>7.6877045723970703</v>
      </c>
      <c r="H650">
        <v>7.7403846246878096</v>
      </c>
      <c r="I650">
        <v>8.6546123787327307</v>
      </c>
      <c r="J650">
        <v>9.3862742670428592</v>
      </c>
      <c r="K650">
        <v>8.6001329422277006</v>
      </c>
      <c r="L650" s="17">
        <f t="shared" si="46"/>
        <v>7.6877045723970729</v>
      </c>
      <c r="M650">
        <f t="shared" si="45"/>
        <v>7.7403846246878096</v>
      </c>
      <c r="N650">
        <f t="shared" si="45"/>
        <v>8.6546123787327254</v>
      </c>
      <c r="O650">
        <f t="shared" si="45"/>
        <v>9.3862742670428574</v>
      </c>
      <c r="P650">
        <f t="shared" si="45"/>
        <v>8.6001329422277006</v>
      </c>
      <c r="Q650" s="17">
        <f>(W650-W651)*($V1)</f>
        <v>8.64</v>
      </c>
      <c r="R650">
        <f>AVERAGE(Q650,S650)</f>
        <v>9.3440000000000012</v>
      </c>
      <c r="S650">
        <f>(Y650-Y651)*($V1)</f>
        <v>10.048</v>
      </c>
      <c r="T650">
        <f>(Z650-Z651)*($V1)</f>
        <v>10.048</v>
      </c>
      <c r="U650">
        <f>(AA650-AA651)*($V1)</f>
        <v>10.048</v>
      </c>
      <c r="V650" s="25" t="s">
        <v>109</v>
      </c>
      <c r="W650" s="17">
        <v>59.5</v>
      </c>
      <c r="Y650">
        <v>72.3</v>
      </c>
      <c r="Z650">
        <v>73.3</v>
      </c>
      <c r="AA650">
        <v>73.2</v>
      </c>
    </row>
    <row r="651" spans="1:27" ht="15" x14ac:dyDescent="0.35">
      <c r="A651" t="s">
        <v>6</v>
      </c>
      <c r="B651" t="s">
        <v>7</v>
      </c>
      <c r="C651" t="s">
        <v>95</v>
      </c>
      <c r="D651" t="s">
        <v>9</v>
      </c>
      <c r="E651" t="s">
        <v>27</v>
      </c>
      <c r="F651" t="s">
        <v>11</v>
      </c>
      <c r="G651" s="17">
        <v>40.360449005084597</v>
      </c>
      <c r="H651">
        <v>40.637019279611003</v>
      </c>
      <c r="I651">
        <v>45.4367149883468</v>
      </c>
      <c r="J651">
        <v>49.277939901975003</v>
      </c>
      <c r="K651">
        <v>45.150697946695402</v>
      </c>
      <c r="L651" s="17">
        <f t="shared" si="46"/>
        <v>40.360449005084632</v>
      </c>
      <c r="M651">
        <f t="shared" si="45"/>
        <v>40.637019279610989</v>
      </c>
      <c r="N651">
        <f t="shared" si="45"/>
        <v>45.4367149883468</v>
      </c>
      <c r="O651">
        <f t="shared" si="45"/>
        <v>49.277939901974996</v>
      </c>
      <c r="P651">
        <f t="shared" si="45"/>
        <v>45.150697946695431</v>
      </c>
      <c r="Q651" s="17">
        <f>(W650-W651)*(1-$V1)</f>
        <v>45.36</v>
      </c>
      <c r="R651">
        <f>AVERAGE(Q651,S651)</f>
        <v>49.055999999999997</v>
      </c>
      <c r="S651">
        <f>(Y650-Y651)*(1-$V1)</f>
        <v>52.751999999999995</v>
      </c>
      <c r="T651">
        <f>(Z650-Z651)*(1-$V1)</f>
        <v>52.751999999999995</v>
      </c>
      <c r="U651">
        <f>(AA650-AA651)*(1-$V1)</f>
        <v>52.752000000000002</v>
      </c>
      <c r="V651" s="25" t="s">
        <v>108</v>
      </c>
      <c r="W651" s="17">
        <v>5.5</v>
      </c>
      <c r="Y651">
        <v>9.5</v>
      </c>
      <c r="Z651">
        <v>10.5</v>
      </c>
      <c r="AA651">
        <v>10.4</v>
      </c>
    </row>
    <row r="652" spans="1:27" x14ac:dyDescent="0.25">
      <c r="A652" t="s">
        <v>6</v>
      </c>
      <c r="B652" t="s">
        <v>7</v>
      </c>
      <c r="C652" t="s">
        <v>95</v>
      </c>
      <c r="D652" t="s">
        <v>9</v>
      </c>
      <c r="E652" t="s">
        <v>28</v>
      </c>
      <c r="F652" t="s">
        <v>11</v>
      </c>
      <c r="G652" s="17">
        <v>0</v>
      </c>
      <c r="H652">
        <v>18.431459535456298</v>
      </c>
      <c r="I652">
        <v>38.329045666162997</v>
      </c>
      <c r="J652">
        <v>153.29295454037899</v>
      </c>
      <c r="K652">
        <v>237.51362375280499</v>
      </c>
      <c r="L652" s="17">
        <f t="shared" si="46"/>
        <v>0</v>
      </c>
      <c r="M652">
        <f t="shared" si="45"/>
        <v>18.431459535456305</v>
      </c>
      <c r="N652">
        <f t="shared" si="45"/>
        <v>38.32904566616304</v>
      </c>
      <c r="O652">
        <f t="shared" si="45"/>
        <v>153.29295454037947</v>
      </c>
      <c r="P652">
        <f t="shared" si="45"/>
        <v>237.51362375280522</v>
      </c>
      <c r="Q652" s="17">
        <v>0</v>
      </c>
      <c r="R652">
        <v>22.25</v>
      </c>
      <c r="S652">
        <v>44.5</v>
      </c>
      <c r="T652">
        <v>164.1</v>
      </c>
      <c r="U652">
        <v>277.5</v>
      </c>
    </row>
    <row r="653" spans="1:27" x14ac:dyDescent="0.25">
      <c r="A653" t="s">
        <v>6</v>
      </c>
      <c r="B653" t="s">
        <v>7</v>
      </c>
      <c r="C653" t="s">
        <v>95</v>
      </c>
      <c r="D653" t="s">
        <v>9</v>
      </c>
      <c r="E653" t="s">
        <v>29</v>
      </c>
      <c r="F653" t="s">
        <v>11</v>
      </c>
      <c r="G653" s="17">
        <v>337.22685566417698</v>
      </c>
      <c r="H653">
        <v>293.28801116981202</v>
      </c>
      <c r="I653">
        <v>283.46267255582597</v>
      </c>
      <c r="J653">
        <v>139.93470195093701</v>
      </c>
      <c r="K653">
        <v>23.537386137665401</v>
      </c>
      <c r="L653" s="17">
        <f t="shared" si="46"/>
        <v>337.22685566417715</v>
      </c>
      <c r="M653">
        <f t="shared" si="45"/>
        <v>293.28801116981151</v>
      </c>
      <c r="N653">
        <f t="shared" si="45"/>
        <v>283.46267255582597</v>
      </c>
      <c r="O653">
        <f t="shared" si="45"/>
        <v>139.93470195093749</v>
      </c>
      <c r="P653">
        <f t="shared" si="45"/>
        <v>23.537386137665383</v>
      </c>
      <c r="Q653" s="17">
        <v>379</v>
      </c>
      <c r="R653">
        <v>354.05</v>
      </c>
      <c r="S653">
        <v>329.1</v>
      </c>
      <c r="T653">
        <v>149.80000000000001</v>
      </c>
      <c r="U653">
        <v>27.5</v>
      </c>
    </row>
    <row r="654" spans="1:27" x14ac:dyDescent="0.25">
      <c r="A654" t="s">
        <v>6</v>
      </c>
      <c r="B654" t="s">
        <v>7</v>
      </c>
      <c r="C654" t="s">
        <v>95</v>
      </c>
      <c r="D654" t="s">
        <v>9</v>
      </c>
      <c r="E654" t="s">
        <v>30</v>
      </c>
      <c r="F654" t="s">
        <v>11</v>
      </c>
      <c r="G654" s="17">
        <v>0</v>
      </c>
      <c r="H654">
        <v>2.8164926930584899</v>
      </c>
      <c r="I654">
        <v>5.8570227085372704</v>
      </c>
      <c r="J654">
        <v>25.782361641160701</v>
      </c>
      <c r="K654">
        <v>36.461550889619801</v>
      </c>
      <c r="L654" s="17">
        <f t="shared" si="46"/>
        <v>0</v>
      </c>
      <c r="M654">
        <f t="shared" si="45"/>
        <v>2.8164926930584917</v>
      </c>
      <c r="N654">
        <f t="shared" si="45"/>
        <v>5.8570227085372739</v>
      </c>
      <c r="O654">
        <f t="shared" si="45"/>
        <v>25.782361641160715</v>
      </c>
      <c r="P654">
        <f t="shared" si="45"/>
        <v>36.461550889619829</v>
      </c>
      <c r="Q654" s="17">
        <v>0</v>
      </c>
      <c r="R654">
        <v>3.4</v>
      </c>
      <c r="S654">
        <v>6.8</v>
      </c>
      <c r="T654">
        <v>27.6</v>
      </c>
      <c r="U654">
        <v>42.6</v>
      </c>
    </row>
    <row r="655" spans="1:27" x14ac:dyDescent="0.25">
      <c r="A655" t="s">
        <v>6</v>
      </c>
      <c r="B655" t="s">
        <v>7</v>
      </c>
      <c r="C655" t="s">
        <v>95</v>
      </c>
      <c r="D655" t="s">
        <v>9</v>
      </c>
      <c r="E655" t="s">
        <v>31</v>
      </c>
      <c r="F655" t="s">
        <v>11</v>
      </c>
      <c r="G655" s="17">
        <v>8.6308720315106005</v>
      </c>
      <c r="H655">
        <v>8.0767069874471495</v>
      </c>
      <c r="I655">
        <v>8.4410033152449007</v>
      </c>
      <c r="J655">
        <v>9.1546066696874995</v>
      </c>
      <c r="K655">
        <v>8.3878685145134799</v>
      </c>
      <c r="L655" s="17">
        <f t="shared" si="46"/>
        <v>8.6308720315106005</v>
      </c>
      <c r="M655">
        <f t="shared" si="45"/>
        <v>8.076706987447146</v>
      </c>
      <c r="N655">
        <f t="shared" si="45"/>
        <v>8.4410033152448953</v>
      </c>
      <c r="O655">
        <f t="shared" si="45"/>
        <v>9.1546066696875013</v>
      </c>
      <c r="P655">
        <f t="shared" si="45"/>
        <v>8.3878685145134817</v>
      </c>
      <c r="Q655" s="17">
        <v>9.6999999999999993</v>
      </c>
      <c r="R655">
        <v>9.75</v>
      </c>
      <c r="S655">
        <v>9.8000000000000007</v>
      </c>
      <c r="T655">
        <v>9.8000000000000007</v>
      </c>
      <c r="U655">
        <v>9.8000000000000007</v>
      </c>
    </row>
    <row r="656" spans="1:27" x14ac:dyDescent="0.25">
      <c r="A656" t="s">
        <v>6</v>
      </c>
      <c r="B656" t="s">
        <v>7</v>
      </c>
      <c r="C656" t="s">
        <v>95</v>
      </c>
      <c r="D656" t="s">
        <v>9</v>
      </c>
      <c r="E656" t="s">
        <v>32</v>
      </c>
      <c r="F656" t="s">
        <v>11</v>
      </c>
      <c r="G656" s="17">
        <v>10.321455212940499</v>
      </c>
      <c r="H656">
        <v>24.561473043877701</v>
      </c>
      <c r="I656">
        <v>41.0852916466512</v>
      </c>
      <c r="J656">
        <v>50.070093621964297</v>
      </c>
      <c r="K656">
        <v>45.876505344686002</v>
      </c>
      <c r="L656" s="17">
        <f t="shared" si="46"/>
        <v>10.321455212940515</v>
      </c>
      <c r="M656">
        <f t="shared" si="45"/>
        <v>24.561473043877733</v>
      </c>
      <c r="N656">
        <f t="shared" si="45"/>
        <v>41.085291646651172</v>
      </c>
      <c r="O656">
        <f t="shared" si="45"/>
        <v>50.07009362196429</v>
      </c>
      <c r="P656">
        <f t="shared" si="45"/>
        <v>45.876505344685981</v>
      </c>
      <c r="Q656" s="17">
        <v>11.6</v>
      </c>
      <c r="R656">
        <v>29.65</v>
      </c>
      <c r="S656">
        <v>47.7</v>
      </c>
      <c r="T656">
        <v>53.6</v>
      </c>
      <c r="U656">
        <v>53.6</v>
      </c>
    </row>
    <row r="657" spans="1:21" x14ac:dyDescent="0.25">
      <c r="A657" t="s">
        <v>6</v>
      </c>
      <c r="B657" t="s">
        <v>7</v>
      </c>
      <c r="C657" t="s">
        <v>95</v>
      </c>
      <c r="D657" t="s">
        <v>9</v>
      </c>
      <c r="E657" t="s">
        <v>33</v>
      </c>
      <c r="F657" t="s">
        <v>11</v>
      </c>
      <c r="G657" s="17">
        <v>0</v>
      </c>
      <c r="H657">
        <v>0</v>
      </c>
      <c r="I657">
        <v>0</v>
      </c>
      <c r="J657">
        <v>0</v>
      </c>
      <c r="K657">
        <v>0</v>
      </c>
      <c r="L657" s="17">
        <f t="shared" si="46"/>
        <v>0</v>
      </c>
      <c r="M657">
        <f t="shared" si="45"/>
        <v>0</v>
      </c>
      <c r="N657">
        <f t="shared" si="45"/>
        <v>0</v>
      </c>
      <c r="O657">
        <f t="shared" si="45"/>
        <v>0</v>
      </c>
      <c r="P657">
        <f t="shared" si="45"/>
        <v>0</v>
      </c>
      <c r="Q657" s="1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25">
      <c r="A658" t="s">
        <v>6</v>
      </c>
      <c r="B658" t="s">
        <v>7</v>
      </c>
      <c r="C658" t="s">
        <v>95</v>
      </c>
      <c r="D658" t="s">
        <v>9</v>
      </c>
      <c r="E658" t="s">
        <v>34</v>
      </c>
      <c r="F658" t="s">
        <v>11</v>
      </c>
      <c r="G658" s="17">
        <v>0</v>
      </c>
      <c r="H658">
        <v>11.928674935306599</v>
      </c>
      <c r="I658">
        <v>24.8062138243932</v>
      </c>
      <c r="J658">
        <v>35.964526202343698</v>
      </c>
      <c r="K658">
        <v>40.3131231666923</v>
      </c>
      <c r="L658" s="17">
        <f t="shared" si="46"/>
        <v>0</v>
      </c>
      <c r="M658">
        <f t="shared" si="45"/>
        <v>11.928674935306555</v>
      </c>
      <c r="N658">
        <f t="shared" si="45"/>
        <v>24.806213824393161</v>
      </c>
      <c r="O658">
        <f t="shared" si="45"/>
        <v>35.964526202343748</v>
      </c>
      <c r="P658">
        <f t="shared" si="45"/>
        <v>40.313123166692343</v>
      </c>
      <c r="Q658" s="17">
        <v>0</v>
      </c>
      <c r="R658">
        <v>14.4</v>
      </c>
      <c r="S658">
        <v>28.8</v>
      </c>
      <c r="T658">
        <v>38.5</v>
      </c>
      <c r="U658">
        <v>47.1</v>
      </c>
    </row>
    <row r="659" spans="1:21" x14ac:dyDescent="0.25">
      <c r="A659" t="s">
        <v>6</v>
      </c>
      <c r="B659" t="s">
        <v>7</v>
      </c>
      <c r="C659" t="s">
        <v>95</v>
      </c>
      <c r="D659" t="s">
        <v>9</v>
      </c>
      <c r="E659" t="s">
        <v>35</v>
      </c>
      <c r="F659" t="s">
        <v>11</v>
      </c>
      <c r="G659" s="17">
        <v>30.163563079196798</v>
      </c>
      <c r="H659">
        <v>42.6615804977978</v>
      </c>
      <c r="I659">
        <v>59.517686641165497</v>
      </c>
      <c r="J659">
        <v>69.500279206607203</v>
      </c>
      <c r="K659">
        <v>63.679328314265597</v>
      </c>
      <c r="L659" s="17">
        <f t="shared" si="46"/>
        <v>30.163563079196845</v>
      </c>
      <c r="M659">
        <f t="shared" si="45"/>
        <v>42.66158049779775</v>
      </c>
      <c r="N659">
        <f t="shared" si="45"/>
        <v>59.517686641165533</v>
      </c>
      <c r="O659">
        <f t="shared" si="45"/>
        <v>69.500279206607161</v>
      </c>
      <c r="P659">
        <f t="shared" si="45"/>
        <v>63.679328314265625</v>
      </c>
      <c r="Q659" s="17">
        <v>33.9</v>
      </c>
      <c r="R659">
        <v>51.5</v>
      </c>
      <c r="S659">
        <v>69.099999999999994</v>
      </c>
      <c r="T659">
        <v>74.400000000000006</v>
      </c>
      <c r="U659">
        <v>74.400000000000006</v>
      </c>
    </row>
    <row r="660" spans="1:21" x14ac:dyDescent="0.25">
      <c r="A660" t="s">
        <v>6</v>
      </c>
      <c r="B660" t="s">
        <v>7</v>
      </c>
      <c r="C660" t="s">
        <v>95</v>
      </c>
      <c r="D660" t="s">
        <v>9</v>
      </c>
      <c r="E660" t="s">
        <v>36</v>
      </c>
      <c r="F660" t="s">
        <v>11</v>
      </c>
      <c r="G660" s="17">
        <v>5.5</v>
      </c>
      <c r="H660">
        <v>7.5</v>
      </c>
      <c r="I660">
        <v>9.5</v>
      </c>
      <c r="J660">
        <v>10.5</v>
      </c>
      <c r="K660">
        <v>10.4</v>
      </c>
      <c r="Q660" s="17">
        <v>5.5</v>
      </c>
      <c r="R660">
        <v>7.5</v>
      </c>
      <c r="S660">
        <v>9.5</v>
      </c>
      <c r="T660">
        <v>10.5</v>
      </c>
      <c r="U660">
        <v>10.4</v>
      </c>
    </row>
    <row r="661" spans="1:21" x14ac:dyDescent="0.25">
      <c r="A661" t="s">
        <v>6</v>
      </c>
      <c r="B661" t="s">
        <v>7</v>
      </c>
      <c r="C661" t="s">
        <v>95</v>
      </c>
      <c r="D661" t="s">
        <v>9</v>
      </c>
      <c r="E661" t="s">
        <v>37</v>
      </c>
      <c r="F661" t="s">
        <v>11</v>
      </c>
      <c r="G661" s="17">
        <v>0</v>
      </c>
      <c r="H661">
        <v>0</v>
      </c>
      <c r="I661">
        <v>0</v>
      </c>
      <c r="J661">
        <v>0</v>
      </c>
      <c r="K661">
        <v>0</v>
      </c>
      <c r="Q661" s="17">
        <v>0</v>
      </c>
      <c r="R661">
        <v>0</v>
      </c>
      <c r="S661">
        <v>0</v>
      </c>
      <c r="T661">
        <v>0</v>
      </c>
      <c r="U661">
        <v>0</v>
      </c>
    </row>
    <row r="662" spans="1:21" x14ac:dyDescent="0.25">
      <c r="A662" t="s">
        <v>6</v>
      </c>
      <c r="B662" t="s">
        <v>7</v>
      </c>
      <c r="C662" t="s">
        <v>95</v>
      </c>
      <c r="D662" t="s">
        <v>9</v>
      </c>
      <c r="E662" t="s">
        <v>38</v>
      </c>
      <c r="F662" t="s">
        <v>16</v>
      </c>
      <c r="G662" s="17">
        <v>0.1</v>
      </c>
      <c r="H662">
        <v>12</v>
      </c>
      <c r="I662">
        <v>54</v>
      </c>
      <c r="J662">
        <v>100</v>
      </c>
      <c r="K662">
        <v>100</v>
      </c>
      <c r="Q662" s="17">
        <v>0.1</v>
      </c>
      <c r="R662">
        <v>12</v>
      </c>
      <c r="S662">
        <v>54</v>
      </c>
      <c r="T662">
        <v>100</v>
      </c>
      <c r="U662">
        <v>100</v>
      </c>
    </row>
    <row r="663" spans="1:21" x14ac:dyDescent="0.25">
      <c r="A663" t="s">
        <v>6</v>
      </c>
      <c r="B663" t="s">
        <v>7</v>
      </c>
      <c r="C663" t="s">
        <v>95</v>
      </c>
      <c r="D663" t="s">
        <v>9</v>
      </c>
      <c r="E663" t="s">
        <v>39</v>
      </c>
      <c r="F663" t="s">
        <v>16</v>
      </c>
      <c r="G663" s="17">
        <v>56.9</v>
      </c>
      <c r="H663">
        <v>50.2</v>
      </c>
      <c r="I663">
        <v>26.2</v>
      </c>
      <c r="J663">
        <v>0</v>
      </c>
      <c r="K663">
        <v>0</v>
      </c>
      <c r="Q663" s="17">
        <v>56.9</v>
      </c>
      <c r="R663">
        <v>50.2</v>
      </c>
      <c r="S663">
        <v>26.2</v>
      </c>
      <c r="T663">
        <v>0</v>
      </c>
      <c r="U663">
        <v>0</v>
      </c>
    </row>
    <row r="664" spans="1:21" x14ac:dyDescent="0.25">
      <c r="A664" t="s">
        <v>6</v>
      </c>
      <c r="B664" t="s">
        <v>7</v>
      </c>
      <c r="C664" t="s">
        <v>95</v>
      </c>
      <c r="D664" t="s">
        <v>9</v>
      </c>
      <c r="E664" t="s">
        <v>40</v>
      </c>
      <c r="F664" t="s">
        <v>16</v>
      </c>
      <c r="G664" s="17">
        <v>43</v>
      </c>
      <c r="H664">
        <v>37.799999999999997</v>
      </c>
      <c r="I664">
        <v>19.8</v>
      </c>
      <c r="J664">
        <v>0</v>
      </c>
      <c r="K664">
        <v>0</v>
      </c>
      <c r="Q664" s="17">
        <v>43</v>
      </c>
      <c r="R664">
        <v>37.799999999999997</v>
      </c>
      <c r="S664">
        <v>19.8</v>
      </c>
      <c r="T664">
        <v>0</v>
      </c>
      <c r="U664">
        <v>0</v>
      </c>
    </row>
    <row r="665" spans="1:21" x14ac:dyDescent="0.25">
      <c r="A665" t="s">
        <v>6</v>
      </c>
      <c r="B665" t="s">
        <v>7</v>
      </c>
      <c r="C665" t="s">
        <v>95</v>
      </c>
      <c r="D665" t="s">
        <v>9</v>
      </c>
      <c r="E665" t="s">
        <v>41</v>
      </c>
      <c r="F665" t="s">
        <v>16</v>
      </c>
      <c r="G665" s="17">
        <v>1</v>
      </c>
      <c r="H665">
        <v>1</v>
      </c>
      <c r="I665">
        <v>1</v>
      </c>
      <c r="J665">
        <v>1</v>
      </c>
      <c r="K665">
        <v>1</v>
      </c>
      <c r="Q665" s="17">
        <v>1</v>
      </c>
      <c r="R665">
        <v>1</v>
      </c>
      <c r="S665">
        <v>1</v>
      </c>
      <c r="T665">
        <v>1</v>
      </c>
      <c r="U665">
        <v>1</v>
      </c>
    </row>
    <row r="666" spans="1:21" x14ac:dyDescent="0.25">
      <c r="A666" t="s">
        <v>6</v>
      </c>
      <c r="B666" t="s">
        <v>7</v>
      </c>
      <c r="C666" t="s">
        <v>95</v>
      </c>
      <c r="D666" t="s">
        <v>9</v>
      </c>
      <c r="E666" t="s">
        <v>42</v>
      </c>
      <c r="F666" t="s">
        <v>16</v>
      </c>
      <c r="G666" s="17">
        <v>7</v>
      </c>
      <c r="H666">
        <v>12</v>
      </c>
      <c r="I666">
        <v>56</v>
      </c>
      <c r="J666">
        <v>100</v>
      </c>
      <c r="K666">
        <v>100</v>
      </c>
      <c r="Q666" s="17">
        <v>7</v>
      </c>
      <c r="R666">
        <v>12</v>
      </c>
      <c r="S666">
        <v>56</v>
      </c>
      <c r="T666">
        <v>100</v>
      </c>
      <c r="U666">
        <v>100</v>
      </c>
    </row>
    <row r="667" spans="1:21" x14ac:dyDescent="0.25">
      <c r="A667" t="s">
        <v>6</v>
      </c>
      <c r="B667" t="s">
        <v>7</v>
      </c>
      <c r="C667" t="s">
        <v>95</v>
      </c>
      <c r="D667" t="s">
        <v>9</v>
      </c>
      <c r="E667" t="s">
        <v>43</v>
      </c>
      <c r="F667" t="s">
        <v>16</v>
      </c>
      <c r="G667" s="17">
        <v>93</v>
      </c>
      <c r="H667">
        <v>88</v>
      </c>
      <c r="I667">
        <v>44</v>
      </c>
      <c r="J667">
        <v>0</v>
      </c>
      <c r="K667">
        <v>0</v>
      </c>
      <c r="Q667" s="17">
        <v>93</v>
      </c>
      <c r="R667">
        <v>88</v>
      </c>
      <c r="S667">
        <v>44</v>
      </c>
      <c r="T667">
        <v>0</v>
      </c>
      <c r="U667">
        <v>0</v>
      </c>
    </row>
    <row r="668" spans="1:21" x14ac:dyDescent="0.25">
      <c r="A668" t="s">
        <v>6</v>
      </c>
      <c r="B668" t="s">
        <v>7</v>
      </c>
      <c r="C668" t="s">
        <v>95</v>
      </c>
      <c r="D668" t="s">
        <v>9</v>
      </c>
      <c r="E668" t="s">
        <v>44</v>
      </c>
      <c r="F668" t="s">
        <v>16</v>
      </c>
      <c r="G668" s="17">
        <v>7</v>
      </c>
      <c r="H668">
        <v>12</v>
      </c>
      <c r="I668">
        <v>56</v>
      </c>
      <c r="J668">
        <v>100</v>
      </c>
      <c r="K668">
        <v>100</v>
      </c>
      <c r="Q668" s="17">
        <v>7</v>
      </c>
      <c r="R668">
        <v>12</v>
      </c>
      <c r="S668">
        <v>56</v>
      </c>
      <c r="T668">
        <v>100</v>
      </c>
      <c r="U668">
        <v>100</v>
      </c>
    </row>
    <row r="669" spans="1:21" x14ac:dyDescent="0.25">
      <c r="A669" t="s">
        <v>6</v>
      </c>
      <c r="B669" t="s">
        <v>7</v>
      </c>
      <c r="C669" t="s">
        <v>95</v>
      </c>
      <c r="D669" t="s">
        <v>9</v>
      </c>
      <c r="E669" t="s">
        <v>45</v>
      </c>
      <c r="F669" t="s">
        <v>16</v>
      </c>
      <c r="G669" s="17">
        <v>93</v>
      </c>
      <c r="H669">
        <v>88</v>
      </c>
      <c r="I669">
        <v>44</v>
      </c>
      <c r="J669">
        <v>0</v>
      </c>
      <c r="K669">
        <v>0</v>
      </c>
      <c r="Q669" s="17">
        <v>93</v>
      </c>
      <c r="R669">
        <v>88</v>
      </c>
      <c r="S669">
        <v>44</v>
      </c>
      <c r="T669">
        <v>0</v>
      </c>
      <c r="U669">
        <v>0</v>
      </c>
    </row>
    <row r="670" spans="1:21" x14ac:dyDescent="0.25">
      <c r="A670" t="s">
        <v>6</v>
      </c>
      <c r="B670" t="s">
        <v>7</v>
      </c>
      <c r="C670" t="s">
        <v>96</v>
      </c>
      <c r="D670" t="s">
        <v>9</v>
      </c>
      <c r="E670" t="s">
        <v>10</v>
      </c>
      <c r="F670" t="s">
        <v>11</v>
      </c>
      <c r="G670" s="17">
        <v>1</v>
      </c>
      <c r="H670">
        <v>0.97299999999999998</v>
      </c>
      <c r="I670">
        <v>0.97299999999999998</v>
      </c>
      <c r="J670">
        <v>0.97299999999999998</v>
      </c>
      <c r="K670">
        <v>0.97299999999999998</v>
      </c>
      <c r="Q670" s="17">
        <v>1</v>
      </c>
      <c r="R670">
        <v>0.97299999999999998</v>
      </c>
      <c r="S670">
        <v>0.97299999999999998</v>
      </c>
      <c r="T670">
        <v>0.97299999999999998</v>
      </c>
      <c r="U670">
        <v>0.97299999999999998</v>
      </c>
    </row>
    <row r="671" spans="1:21" x14ac:dyDescent="0.25">
      <c r="A671" t="s">
        <v>6</v>
      </c>
      <c r="B671" t="s">
        <v>7</v>
      </c>
      <c r="C671" t="s">
        <v>96</v>
      </c>
      <c r="D671" t="s">
        <v>9</v>
      </c>
      <c r="E671" t="s">
        <v>12</v>
      </c>
      <c r="F671" t="s">
        <v>13</v>
      </c>
      <c r="G671" s="17">
        <v>1</v>
      </c>
      <c r="H671">
        <v>0.99750000000000005</v>
      </c>
      <c r="I671">
        <v>0.99750000000000005</v>
      </c>
      <c r="J671">
        <v>0.99750000000000005</v>
      </c>
      <c r="K671">
        <v>0.99750000000000005</v>
      </c>
      <c r="Q671" s="17">
        <v>1</v>
      </c>
      <c r="R671">
        <v>0.99750000000000005</v>
      </c>
      <c r="S671">
        <v>0.99750000000000005</v>
      </c>
      <c r="T671">
        <v>0.99750000000000005</v>
      </c>
      <c r="U671">
        <v>0.99750000000000005</v>
      </c>
    </row>
    <row r="672" spans="1:21" x14ac:dyDescent="0.25">
      <c r="A672" t="s">
        <v>6</v>
      </c>
      <c r="B672" t="s">
        <v>7</v>
      </c>
      <c r="C672" t="s">
        <v>96</v>
      </c>
      <c r="D672" t="s">
        <v>9</v>
      </c>
      <c r="E672" t="s">
        <v>14</v>
      </c>
      <c r="F672" t="s">
        <v>11</v>
      </c>
      <c r="G672" s="17">
        <v>1</v>
      </c>
      <c r="H672">
        <v>0.93500000000000005</v>
      </c>
      <c r="I672">
        <v>0.93500000000000005</v>
      </c>
      <c r="J672">
        <v>0.93500000000000005</v>
      </c>
      <c r="K672">
        <v>0.93500000000000005</v>
      </c>
      <c r="Q672" s="17">
        <v>1</v>
      </c>
      <c r="R672">
        <v>0.93500000000000005</v>
      </c>
      <c r="S672">
        <v>0.93500000000000005</v>
      </c>
      <c r="T672">
        <v>0.93500000000000005</v>
      </c>
      <c r="U672">
        <v>0.93500000000000005</v>
      </c>
    </row>
    <row r="673" spans="1:27" x14ac:dyDescent="0.25">
      <c r="A673" t="s">
        <v>6</v>
      </c>
      <c r="B673" t="s">
        <v>7</v>
      </c>
      <c r="C673" t="s">
        <v>96</v>
      </c>
      <c r="D673" t="s">
        <v>9</v>
      </c>
      <c r="E673" t="s">
        <v>15</v>
      </c>
      <c r="F673" t="s">
        <v>16</v>
      </c>
      <c r="G673" s="17">
        <v>50</v>
      </c>
      <c r="H673">
        <v>58</v>
      </c>
      <c r="I673">
        <v>62</v>
      </c>
      <c r="J673">
        <v>64</v>
      </c>
      <c r="K673">
        <v>65</v>
      </c>
      <c r="Q673" s="17">
        <v>50</v>
      </c>
      <c r="R673">
        <v>58</v>
      </c>
      <c r="S673">
        <v>62</v>
      </c>
      <c r="T673">
        <v>64</v>
      </c>
      <c r="U673">
        <v>65</v>
      </c>
    </row>
    <row r="674" spans="1:27" x14ac:dyDescent="0.25">
      <c r="A674" t="s">
        <v>6</v>
      </c>
      <c r="B674" t="s">
        <v>7</v>
      </c>
      <c r="C674" t="s">
        <v>96</v>
      </c>
      <c r="D674" t="s">
        <v>9</v>
      </c>
      <c r="E674" t="s">
        <v>17</v>
      </c>
      <c r="F674" t="s">
        <v>11</v>
      </c>
      <c r="G674" s="17">
        <v>1</v>
      </c>
      <c r="H674">
        <v>1</v>
      </c>
      <c r="I674">
        <v>1</v>
      </c>
      <c r="J674">
        <v>1</v>
      </c>
      <c r="K674">
        <v>1</v>
      </c>
      <c r="Q674" s="17">
        <v>1</v>
      </c>
      <c r="R674">
        <v>1</v>
      </c>
      <c r="S674">
        <v>1</v>
      </c>
      <c r="T674">
        <v>1</v>
      </c>
      <c r="U674">
        <v>1</v>
      </c>
    </row>
    <row r="675" spans="1:27" x14ac:dyDescent="0.25">
      <c r="A675" t="s">
        <v>6</v>
      </c>
      <c r="B675" t="s">
        <v>7</v>
      </c>
      <c r="C675" t="s">
        <v>96</v>
      </c>
      <c r="D675" t="s">
        <v>9</v>
      </c>
      <c r="E675" t="s">
        <v>18</v>
      </c>
      <c r="F675" t="s">
        <v>11</v>
      </c>
      <c r="G675" s="17">
        <v>1</v>
      </c>
      <c r="H675">
        <v>1</v>
      </c>
      <c r="I675">
        <v>1</v>
      </c>
      <c r="J675">
        <v>1</v>
      </c>
      <c r="K675">
        <v>1</v>
      </c>
      <c r="Q675" s="17">
        <v>1</v>
      </c>
      <c r="R675">
        <v>1</v>
      </c>
      <c r="S675">
        <v>1</v>
      </c>
      <c r="T675">
        <v>1</v>
      </c>
      <c r="U675">
        <v>1</v>
      </c>
    </row>
    <row r="676" spans="1:27" x14ac:dyDescent="0.25">
      <c r="A676" t="s">
        <v>6</v>
      </c>
      <c r="B676" t="s">
        <v>7</v>
      </c>
      <c r="C676" t="s">
        <v>96</v>
      </c>
      <c r="D676" t="s">
        <v>9</v>
      </c>
      <c r="E676" t="s">
        <v>19</v>
      </c>
      <c r="F676" t="s">
        <v>11</v>
      </c>
      <c r="G676" s="17">
        <v>2.0359066430000001</v>
      </c>
      <c r="H676">
        <v>2.9029774129999999</v>
      </c>
      <c r="I676">
        <v>6.9082969429999999</v>
      </c>
      <c r="J676">
        <v>31.97050243</v>
      </c>
      <c r="K676">
        <v>61.083306319999998</v>
      </c>
      <c r="Q676" s="17">
        <v>2.0359066430000001</v>
      </c>
      <c r="R676">
        <v>2.9029774129999999</v>
      </c>
      <c r="S676">
        <v>6.9082969429999999</v>
      </c>
      <c r="T676">
        <v>31.97050243</v>
      </c>
      <c r="U676">
        <v>61.083306319999998</v>
      </c>
    </row>
    <row r="677" spans="1:27" x14ac:dyDescent="0.25">
      <c r="A677" t="s">
        <v>6</v>
      </c>
      <c r="B677" t="s">
        <v>7</v>
      </c>
      <c r="C677" t="s">
        <v>96</v>
      </c>
      <c r="D677" t="s">
        <v>9</v>
      </c>
      <c r="E677" t="s">
        <v>20</v>
      </c>
      <c r="F677" t="s">
        <v>11</v>
      </c>
      <c r="G677" s="17">
        <v>58.735906640000003</v>
      </c>
      <c r="H677">
        <v>78.302977409999997</v>
      </c>
      <c r="I677">
        <v>74.708296939999997</v>
      </c>
      <c r="J677">
        <v>49.870502430000002</v>
      </c>
      <c r="K677">
        <v>95.283306319999994</v>
      </c>
      <c r="Q677" s="17">
        <v>58.735906640000003</v>
      </c>
      <c r="R677">
        <v>78.302977409999997</v>
      </c>
      <c r="S677">
        <v>74.708296939999997</v>
      </c>
      <c r="T677">
        <v>49.870502430000002</v>
      </c>
      <c r="U677">
        <v>95.283306319999994</v>
      </c>
    </row>
    <row r="678" spans="1:27" x14ac:dyDescent="0.25">
      <c r="A678" t="s">
        <v>6</v>
      </c>
      <c r="B678" t="s">
        <v>7</v>
      </c>
      <c r="C678" t="s">
        <v>96</v>
      </c>
      <c r="D678" t="s">
        <v>9</v>
      </c>
      <c r="E678" t="s">
        <v>21</v>
      </c>
      <c r="F678" t="s">
        <v>11</v>
      </c>
      <c r="G678" s="17">
        <v>532.9</v>
      </c>
      <c r="H678">
        <v>565.35</v>
      </c>
      <c r="I678">
        <v>597.79999999999995</v>
      </c>
      <c r="J678">
        <v>583.9</v>
      </c>
      <c r="K678">
        <v>605.20000000000005</v>
      </c>
      <c r="Q678" s="17">
        <f>SUM(Q679:Q692)</f>
        <v>532.9</v>
      </c>
      <c r="R678">
        <f t="shared" ref="R678:U678" si="47">SUM(R679:R692)</f>
        <v>565.35</v>
      </c>
      <c r="S678">
        <f t="shared" si="47"/>
        <v>597.79999999999995</v>
      </c>
      <c r="T678">
        <f t="shared" si="47"/>
        <v>583.9</v>
      </c>
      <c r="U678">
        <f t="shared" si="47"/>
        <v>605.19999999999993</v>
      </c>
    </row>
    <row r="679" spans="1:27" x14ac:dyDescent="0.25">
      <c r="A679" t="s">
        <v>6</v>
      </c>
      <c r="B679" t="s">
        <v>7</v>
      </c>
      <c r="C679" t="s">
        <v>96</v>
      </c>
      <c r="D679" t="s">
        <v>9</v>
      </c>
      <c r="E679" t="s">
        <v>22</v>
      </c>
      <c r="F679" t="s">
        <v>11</v>
      </c>
      <c r="G679" s="17">
        <v>1.42364899488835</v>
      </c>
      <c r="H679">
        <v>0.68919716648447904</v>
      </c>
      <c r="I679">
        <v>0</v>
      </c>
      <c r="J679">
        <v>0</v>
      </c>
      <c r="K679">
        <v>0</v>
      </c>
      <c r="L679" s="17">
        <f>Q679*(Q$678-Q$677)/Q$678</f>
        <v>1.4236489948883468</v>
      </c>
      <c r="M679">
        <f t="shared" ref="M679:P692" si="48">R679*(R$678-R$677)/R$678</f>
        <v>0.68919716648447871</v>
      </c>
      <c r="N679">
        <f t="shared" si="48"/>
        <v>0</v>
      </c>
      <c r="O679">
        <f t="shared" si="48"/>
        <v>0</v>
      </c>
      <c r="P679">
        <f t="shared" si="48"/>
        <v>0</v>
      </c>
      <c r="Q679" s="17">
        <v>1.6</v>
      </c>
      <c r="R679">
        <v>0.8</v>
      </c>
      <c r="S679">
        <v>0</v>
      </c>
      <c r="T679">
        <v>0</v>
      </c>
      <c r="U679">
        <v>0</v>
      </c>
    </row>
    <row r="680" spans="1:27" x14ac:dyDescent="0.25">
      <c r="A680" t="s">
        <v>6</v>
      </c>
      <c r="B680" t="s">
        <v>7</v>
      </c>
      <c r="C680" t="s">
        <v>96</v>
      </c>
      <c r="D680" t="s">
        <v>9</v>
      </c>
      <c r="E680" t="s">
        <v>23</v>
      </c>
      <c r="F680" t="s">
        <v>11</v>
      </c>
      <c r="G680" s="17">
        <v>2.046495430152</v>
      </c>
      <c r="H680">
        <v>0.99072092682143797</v>
      </c>
      <c r="I680">
        <v>0</v>
      </c>
      <c r="J680">
        <v>0</v>
      </c>
      <c r="K680">
        <v>0</v>
      </c>
      <c r="L680" s="17">
        <f t="shared" ref="L680:L692" si="49">Q680*(Q$678-Q$677)/Q$678</f>
        <v>2.0464954301519982</v>
      </c>
      <c r="M680">
        <f t="shared" si="48"/>
        <v>0.99072092682143797</v>
      </c>
      <c r="N680">
        <f t="shared" si="48"/>
        <v>0</v>
      </c>
      <c r="O680">
        <f t="shared" si="48"/>
        <v>0</v>
      </c>
      <c r="P680">
        <f t="shared" si="48"/>
        <v>0</v>
      </c>
      <c r="Q680" s="17">
        <v>2.2999999999999998</v>
      </c>
      <c r="R680">
        <v>1.1499999999999999</v>
      </c>
      <c r="S680">
        <v>0</v>
      </c>
      <c r="T680">
        <v>0</v>
      </c>
      <c r="U680">
        <v>0</v>
      </c>
    </row>
    <row r="681" spans="1:27" x14ac:dyDescent="0.25">
      <c r="A681" t="s">
        <v>6</v>
      </c>
      <c r="B681" t="s">
        <v>7</v>
      </c>
      <c r="C681" t="s">
        <v>96</v>
      </c>
      <c r="D681" t="s">
        <v>9</v>
      </c>
      <c r="E681" t="s">
        <v>24</v>
      </c>
      <c r="F681" t="s">
        <v>11</v>
      </c>
      <c r="G681" s="17">
        <v>34.345532001681399</v>
      </c>
      <c r="H681">
        <v>17.445303276638398</v>
      </c>
      <c r="I681">
        <v>1.66255308767815</v>
      </c>
      <c r="J681">
        <v>0.36583627166980598</v>
      </c>
      <c r="K681">
        <v>0</v>
      </c>
      <c r="L681" s="17">
        <f t="shared" si="49"/>
        <v>34.34553200168137</v>
      </c>
      <c r="M681">
        <f t="shared" si="48"/>
        <v>17.445303276638366</v>
      </c>
      <c r="N681">
        <f t="shared" si="48"/>
        <v>1.6625530876781531</v>
      </c>
      <c r="O681">
        <f t="shared" si="48"/>
        <v>0.36583627166980648</v>
      </c>
      <c r="P681">
        <f t="shared" si="48"/>
        <v>0</v>
      </c>
      <c r="Q681" s="17">
        <v>38.6</v>
      </c>
      <c r="R681">
        <v>20.25</v>
      </c>
      <c r="S681">
        <v>1.9</v>
      </c>
      <c r="T681">
        <v>0.4</v>
      </c>
      <c r="U681">
        <v>0</v>
      </c>
    </row>
    <row r="682" spans="1:27" x14ac:dyDescent="0.25">
      <c r="A682" t="s">
        <v>6</v>
      </c>
      <c r="B682" t="s">
        <v>7</v>
      </c>
      <c r="C682" t="s">
        <v>96</v>
      </c>
      <c r="D682" t="s">
        <v>9</v>
      </c>
      <c r="E682" t="s">
        <v>25</v>
      </c>
      <c r="F682" t="s">
        <v>11</v>
      </c>
      <c r="G682" s="17">
        <v>1.9575173679714799</v>
      </c>
      <c r="H682">
        <v>1.7229929162112001</v>
      </c>
      <c r="I682">
        <v>1.5750502935898301</v>
      </c>
      <c r="J682">
        <v>1.64626322251413</v>
      </c>
      <c r="K682">
        <v>1.51660616097819</v>
      </c>
      <c r="L682" s="17">
        <f t="shared" si="49"/>
        <v>1.957517367971477</v>
      </c>
      <c r="M682">
        <f t="shared" si="48"/>
        <v>1.7229929162111968</v>
      </c>
      <c r="N682">
        <f t="shared" si="48"/>
        <v>1.5750502935898294</v>
      </c>
      <c r="O682">
        <f t="shared" si="48"/>
        <v>1.6462632225141292</v>
      </c>
      <c r="P682">
        <f t="shared" si="48"/>
        <v>1.5166061609781891</v>
      </c>
      <c r="Q682" s="17">
        <v>2.2000000000000002</v>
      </c>
      <c r="R682">
        <v>2</v>
      </c>
      <c r="S682">
        <v>1.8</v>
      </c>
      <c r="T682">
        <v>1.8</v>
      </c>
      <c r="U682">
        <v>1.8</v>
      </c>
      <c r="W682" s="22">
        <v>2019</v>
      </c>
      <c r="X682" s="15">
        <v>2030</v>
      </c>
      <c r="Y682" s="15">
        <v>2040</v>
      </c>
      <c r="Z682" s="15">
        <v>2050</v>
      </c>
      <c r="AA682" s="15">
        <v>2060</v>
      </c>
    </row>
    <row r="683" spans="1:27" ht="15" x14ac:dyDescent="0.35">
      <c r="A683" t="s">
        <v>6</v>
      </c>
      <c r="B683" t="s">
        <v>7</v>
      </c>
      <c r="C683" t="s">
        <v>96</v>
      </c>
      <c r="D683" t="s">
        <v>9</v>
      </c>
      <c r="E683" t="s">
        <v>26</v>
      </c>
      <c r="F683" t="s">
        <v>11</v>
      </c>
      <c r="G683" s="17">
        <v>7.6877045723970703</v>
      </c>
      <c r="H683">
        <v>8.0498229045387095</v>
      </c>
      <c r="I683">
        <v>8.7922807499947808</v>
      </c>
      <c r="J683">
        <v>9.18980714434554</v>
      </c>
      <c r="K683">
        <v>8.4660326141715796</v>
      </c>
      <c r="L683" s="17">
        <f t="shared" si="49"/>
        <v>7.6877045723970729</v>
      </c>
      <c r="M683">
        <f t="shared" si="48"/>
        <v>8.0498229045387113</v>
      </c>
      <c r="N683">
        <f t="shared" si="48"/>
        <v>8.7922807499947808</v>
      </c>
      <c r="O683">
        <f t="shared" si="48"/>
        <v>9.18980714434554</v>
      </c>
      <c r="P683">
        <f t="shared" si="48"/>
        <v>8.4660326141715796</v>
      </c>
      <c r="Q683" s="17">
        <f>(W683-W684)*($V1)</f>
        <v>8.64</v>
      </c>
      <c r="R683">
        <f>AVERAGE(Q683,S683)</f>
        <v>9.3440000000000012</v>
      </c>
      <c r="S683">
        <f>(Y683-Y684)*($V1)</f>
        <v>10.048</v>
      </c>
      <c r="T683">
        <f>(Z683-Z684)*($V1)</f>
        <v>10.048</v>
      </c>
      <c r="U683">
        <f>(AA683-AA684)*($V1)</f>
        <v>10.048</v>
      </c>
      <c r="V683" s="25" t="s">
        <v>109</v>
      </c>
      <c r="W683" s="17">
        <v>59.5</v>
      </c>
      <c r="Y683">
        <v>74.099999999999994</v>
      </c>
      <c r="Z683">
        <v>77</v>
      </c>
      <c r="AA683">
        <v>78.3</v>
      </c>
    </row>
    <row r="684" spans="1:27" ht="15" x14ac:dyDescent="0.35">
      <c r="A684" t="s">
        <v>6</v>
      </c>
      <c r="B684" t="s">
        <v>7</v>
      </c>
      <c r="C684" t="s">
        <v>96</v>
      </c>
      <c r="D684" t="s">
        <v>9</v>
      </c>
      <c r="E684" t="s">
        <v>27</v>
      </c>
      <c r="F684" t="s">
        <v>11</v>
      </c>
      <c r="G684" s="17">
        <v>40.360449005084597</v>
      </c>
      <c r="H684">
        <v>42.2615702488282</v>
      </c>
      <c r="I684">
        <v>46.159473937472598</v>
      </c>
      <c r="J684">
        <v>48.246487507814102</v>
      </c>
      <c r="K684">
        <v>44.446671224400802</v>
      </c>
      <c r="L684" s="17">
        <f t="shared" si="49"/>
        <v>40.360449005084632</v>
      </c>
      <c r="M684">
        <f t="shared" si="48"/>
        <v>42.261570248828235</v>
      </c>
      <c r="N684">
        <f t="shared" si="48"/>
        <v>46.159473937472598</v>
      </c>
      <c r="O684">
        <f t="shared" si="48"/>
        <v>48.246487507814074</v>
      </c>
      <c r="P684">
        <f t="shared" si="48"/>
        <v>44.446671224400788</v>
      </c>
      <c r="Q684" s="17">
        <f>(W683-W684)*(1-$V1)</f>
        <v>45.36</v>
      </c>
      <c r="R684">
        <f>AVERAGE(Q684,S684)</f>
        <v>49.055999999999997</v>
      </c>
      <c r="S684">
        <f>(Y683-Y684)*(1-$V1)</f>
        <v>52.751999999999995</v>
      </c>
      <c r="T684">
        <f>(Z683-Z684)*(1-$V1)</f>
        <v>52.751999999999995</v>
      </c>
      <c r="U684">
        <f>(AA683-AA684)*(1-$V1)</f>
        <v>52.751999999999995</v>
      </c>
      <c r="V684" s="25" t="s">
        <v>108</v>
      </c>
      <c r="W684" s="17">
        <v>5.5</v>
      </c>
      <c r="Y684">
        <v>11.3</v>
      </c>
      <c r="Z684">
        <v>14.2</v>
      </c>
      <c r="AA684">
        <v>15.5</v>
      </c>
    </row>
    <row r="685" spans="1:27" x14ac:dyDescent="0.25">
      <c r="A685" t="s">
        <v>6</v>
      </c>
      <c r="B685" t="s">
        <v>7</v>
      </c>
      <c r="C685" t="s">
        <v>96</v>
      </c>
      <c r="D685" t="s">
        <v>9</v>
      </c>
      <c r="E685" t="s">
        <v>28</v>
      </c>
      <c r="F685" t="s">
        <v>11</v>
      </c>
      <c r="G685" s="17">
        <v>0</v>
      </c>
      <c r="H685">
        <v>18.6513983179862</v>
      </c>
      <c r="I685">
        <v>37.888709840244204</v>
      </c>
      <c r="J685">
        <v>83.044833669046099</v>
      </c>
      <c r="K685">
        <v>109.027131794765</v>
      </c>
      <c r="L685" s="17">
        <f t="shared" si="49"/>
        <v>0</v>
      </c>
      <c r="M685">
        <f t="shared" si="48"/>
        <v>18.651398317986203</v>
      </c>
      <c r="N685">
        <f t="shared" si="48"/>
        <v>37.888709840244232</v>
      </c>
      <c r="O685">
        <f t="shared" si="48"/>
        <v>83.044833669046071</v>
      </c>
      <c r="P685">
        <f t="shared" si="48"/>
        <v>109.02713179476537</v>
      </c>
      <c r="Q685" s="17">
        <v>0</v>
      </c>
      <c r="R685">
        <v>21.65</v>
      </c>
      <c r="S685">
        <v>43.3</v>
      </c>
      <c r="T685">
        <v>90.8</v>
      </c>
      <c r="U685">
        <v>129.4</v>
      </c>
    </row>
    <row r="686" spans="1:27" x14ac:dyDescent="0.25">
      <c r="A686" t="s">
        <v>6</v>
      </c>
      <c r="B686" t="s">
        <v>7</v>
      </c>
      <c r="C686" t="s">
        <v>96</v>
      </c>
      <c r="D686" t="s">
        <v>9</v>
      </c>
      <c r="E686" t="s">
        <v>29</v>
      </c>
      <c r="F686" t="s">
        <v>11</v>
      </c>
      <c r="G686" s="17">
        <v>337.22685566417698</v>
      </c>
      <c r="H686">
        <v>272.18980593846402</v>
      </c>
      <c r="I686">
        <v>221.294566249371</v>
      </c>
      <c r="J686">
        <v>85.148392231147497</v>
      </c>
      <c r="K686">
        <v>8.8468692723727695</v>
      </c>
      <c r="L686" s="17">
        <f t="shared" si="49"/>
        <v>337.22685566417715</v>
      </c>
      <c r="M686">
        <f t="shared" si="48"/>
        <v>272.18980593846379</v>
      </c>
      <c r="N686">
        <f t="shared" si="48"/>
        <v>221.29456624937103</v>
      </c>
      <c r="O686">
        <f t="shared" si="48"/>
        <v>85.148392231147454</v>
      </c>
      <c r="P686">
        <f t="shared" si="48"/>
        <v>8.8468692723727695</v>
      </c>
      <c r="Q686" s="17">
        <v>379</v>
      </c>
      <c r="R686">
        <v>315.95</v>
      </c>
      <c r="S686">
        <v>252.9</v>
      </c>
      <c r="T686">
        <v>93.1</v>
      </c>
      <c r="U686">
        <v>10.5</v>
      </c>
    </row>
    <row r="687" spans="1:27" x14ac:dyDescent="0.25">
      <c r="A687" t="s">
        <v>6</v>
      </c>
      <c r="B687" t="s">
        <v>7</v>
      </c>
      <c r="C687" t="s">
        <v>96</v>
      </c>
      <c r="D687" t="s">
        <v>9</v>
      </c>
      <c r="E687" t="s">
        <v>30</v>
      </c>
      <c r="F687" t="s">
        <v>11</v>
      </c>
      <c r="G687" s="17">
        <v>0</v>
      </c>
      <c r="H687">
        <v>0</v>
      </c>
      <c r="I687">
        <v>0</v>
      </c>
      <c r="J687">
        <v>0</v>
      </c>
      <c r="K687">
        <v>0</v>
      </c>
      <c r="L687" s="17">
        <f t="shared" si="49"/>
        <v>0</v>
      </c>
      <c r="M687">
        <f t="shared" si="48"/>
        <v>0</v>
      </c>
      <c r="N687">
        <f t="shared" si="48"/>
        <v>0</v>
      </c>
      <c r="O687">
        <f t="shared" si="48"/>
        <v>0</v>
      </c>
      <c r="P687">
        <f t="shared" si="48"/>
        <v>0</v>
      </c>
      <c r="Q687" s="17">
        <v>0</v>
      </c>
      <c r="R687">
        <v>0</v>
      </c>
      <c r="S687">
        <v>0</v>
      </c>
      <c r="T687">
        <v>0</v>
      </c>
      <c r="U687">
        <v>0</v>
      </c>
    </row>
    <row r="688" spans="1:27" x14ac:dyDescent="0.25">
      <c r="A688" t="s">
        <v>6</v>
      </c>
      <c r="B688" t="s">
        <v>7</v>
      </c>
      <c r="C688" t="s">
        <v>96</v>
      </c>
      <c r="D688" t="s">
        <v>9</v>
      </c>
      <c r="E688" t="s">
        <v>31</v>
      </c>
      <c r="F688" t="s">
        <v>11</v>
      </c>
      <c r="G688" s="17">
        <v>8.6308720315106005</v>
      </c>
      <c r="H688">
        <v>8.3995904665295793</v>
      </c>
      <c r="I688">
        <v>8.57527382065574</v>
      </c>
      <c r="J688">
        <v>8.9629886559102605</v>
      </c>
      <c r="K688">
        <v>8.2570779875479197</v>
      </c>
      <c r="L688" s="17">
        <f t="shared" si="49"/>
        <v>8.6308720315106005</v>
      </c>
      <c r="M688">
        <f t="shared" si="48"/>
        <v>8.3995904665295846</v>
      </c>
      <c r="N688">
        <f t="shared" si="48"/>
        <v>8.57527382065574</v>
      </c>
      <c r="O688">
        <f t="shared" si="48"/>
        <v>8.9629886559102605</v>
      </c>
      <c r="P688">
        <f t="shared" si="48"/>
        <v>8.2570779875479179</v>
      </c>
      <c r="Q688" s="17">
        <v>9.6999999999999993</v>
      </c>
      <c r="R688">
        <v>9.75</v>
      </c>
      <c r="S688">
        <v>9.8000000000000007</v>
      </c>
      <c r="T688">
        <v>9.8000000000000007</v>
      </c>
      <c r="U688">
        <v>9.8000000000000007</v>
      </c>
    </row>
    <row r="689" spans="1:21" x14ac:dyDescent="0.25">
      <c r="A689" t="s">
        <v>6</v>
      </c>
      <c r="B689" t="s">
        <v>7</v>
      </c>
      <c r="C689" t="s">
        <v>96</v>
      </c>
      <c r="D689" t="s">
        <v>9</v>
      </c>
      <c r="E689" t="s">
        <v>32</v>
      </c>
      <c r="F689" t="s">
        <v>11</v>
      </c>
      <c r="G689" s="17">
        <v>10.321455212940499</v>
      </c>
      <c r="H689">
        <v>37.087422521446001</v>
      </c>
      <c r="I689">
        <v>65.1895815958013</v>
      </c>
      <c r="J689">
        <v>98.044120807508094</v>
      </c>
      <c r="K689">
        <v>113.408438482036</v>
      </c>
      <c r="L689" s="17">
        <f t="shared" si="49"/>
        <v>10.321455212940515</v>
      </c>
      <c r="M689">
        <f t="shared" si="48"/>
        <v>37.087422521446008</v>
      </c>
      <c r="N689">
        <f t="shared" si="48"/>
        <v>65.189581595801272</v>
      </c>
      <c r="O689">
        <f t="shared" si="48"/>
        <v>98.044120807508136</v>
      </c>
      <c r="P689">
        <f t="shared" si="48"/>
        <v>113.40843848203569</v>
      </c>
      <c r="Q689" s="17">
        <v>11.6</v>
      </c>
      <c r="R689">
        <v>43.05</v>
      </c>
      <c r="S689">
        <v>74.5</v>
      </c>
      <c r="T689">
        <v>107.2</v>
      </c>
      <c r="U689">
        <v>134.6</v>
      </c>
    </row>
    <row r="690" spans="1:21" x14ac:dyDescent="0.25">
      <c r="A690" t="s">
        <v>6</v>
      </c>
      <c r="B690" t="s">
        <v>7</v>
      </c>
      <c r="C690" t="s">
        <v>96</v>
      </c>
      <c r="D690" t="s">
        <v>9</v>
      </c>
      <c r="E690" t="s">
        <v>33</v>
      </c>
      <c r="F690" t="s">
        <v>11</v>
      </c>
      <c r="G690" s="17">
        <v>0</v>
      </c>
      <c r="H690">
        <v>0</v>
      </c>
      <c r="I690">
        <v>0</v>
      </c>
      <c r="J690">
        <v>0</v>
      </c>
      <c r="K690">
        <v>0</v>
      </c>
      <c r="L690" s="17">
        <f t="shared" si="49"/>
        <v>0</v>
      </c>
      <c r="M690">
        <f t="shared" si="48"/>
        <v>0</v>
      </c>
      <c r="N690">
        <f t="shared" si="48"/>
        <v>0</v>
      </c>
      <c r="O690">
        <f t="shared" si="48"/>
        <v>0</v>
      </c>
      <c r="P690">
        <f t="shared" si="48"/>
        <v>0</v>
      </c>
      <c r="Q690" s="17">
        <v>0</v>
      </c>
      <c r="R690">
        <v>0</v>
      </c>
      <c r="S690">
        <v>0</v>
      </c>
      <c r="T690">
        <v>0</v>
      </c>
      <c r="U690">
        <v>0</v>
      </c>
    </row>
    <row r="691" spans="1:21" x14ac:dyDescent="0.25">
      <c r="A691" t="s">
        <v>6</v>
      </c>
      <c r="B691" t="s">
        <v>7</v>
      </c>
      <c r="C691" t="s">
        <v>96</v>
      </c>
      <c r="D691" t="s">
        <v>9</v>
      </c>
      <c r="E691" t="s">
        <v>34</v>
      </c>
      <c r="F691" t="s">
        <v>11</v>
      </c>
      <c r="G691" s="17">
        <v>0</v>
      </c>
      <c r="H691">
        <v>29.075505461063901</v>
      </c>
      <c r="I691">
        <v>59.064386009618602</v>
      </c>
      <c r="J691">
        <v>107.647322938841</v>
      </c>
      <c r="K691">
        <v>116.441650803992</v>
      </c>
      <c r="L691" s="17">
        <f t="shared" si="49"/>
        <v>0</v>
      </c>
      <c r="M691">
        <f t="shared" si="48"/>
        <v>29.075505461063948</v>
      </c>
      <c r="N691">
        <f t="shared" si="48"/>
        <v>59.064386009618602</v>
      </c>
      <c r="O691">
        <f t="shared" si="48"/>
        <v>107.64732293884056</v>
      </c>
      <c r="P691">
        <f t="shared" si="48"/>
        <v>116.44165080399205</v>
      </c>
      <c r="Q691" s="17">
        <v>0</v>
      </c>
      <c r="R691">
        <v>33.75</v>
      </c>
      <c r="S691">
        <v>67.5</v>
      </c>
      <c r="T691">
        <v>117.7</v>
      </c>
      <c r="U691">
        <v>138.19999999999999</v>
      </c>
    </row>
    <row r="692" spans="1:21" x14ac:dyDescent="0.25">
      <c r="A692" t="s">
        <v>6</v>
      </c>
      <c r="B692" t="s">
        <v>7</v>
      </c>
      <c r="C692" t="s">
        <v>96</v>
      </c>
      <c r="D692" t="s">
        <v>9</v>
      </c>
      <c r="E692" t="s">
        <v>35</v>
      </c>
      <c r="F692" t="s">
        <v>11</v>
      </c>
      <c r="G692" s="17">
        <v>30.163563079196798</v>
      </c>
      <c r="H692">
        <v>50.483692444988101</v>
      </c>
      <c r="I692">
        <v>72.889827475573796</v>
      </c>
      <c r="J692">
        <v>91.733445121203999</v>
      </c>
      <c r="K692">
        <v>99.506215339735604</v>
      </c>
      <c r="L692" s="17">
        <f t="shared" si="49"/>
        <v>30.163563079196845</v>
      </c>
      <c r="M692">
        <f t="shared" si="48"/>
        <v>50.483692444988066</v>
      </c>
      <c r="N692">
        <f t="shared" si="48"/>
        <v>72.889827475573782</v>
      </c>
      <c r="O692">
        <f t="shared" si="48"/>
        <v>91.733445121203971</v>
      </c>
      <c r="P692">
        <f t="shared" si="48"/>
        <v>99.506215339735618</v>
      </c>
      <c r="Q692" s="17">
        <v>33.9</v>
      </c>
      <c r="R692">
        <v>58.6</v>
      </c>
      <c r="S692">
        <v>83.3</v>
      </c>
      <c r="T692">
        <v>100.3</v>
      </c>
      <c r="U692">
        <v>118.1</v>
      </c>
    </row>
    <row r="693" spans="1:21" x14ac:dyDescent="0.25">
      <c r="A693" t="s">
        <v>6</v>
      </c>
      <c r="B693" t="s">
        <v>7</v>
      </c>
      <c r="C693" t="s">
        <v>96</v>
      </c>
      <c r="D693" t="s">
        <v>9</v>
      </c>
      <c r="E693" t="s">
        <v>36</v>
      </c>
      <c r="F693" t="s">
        <v>11</v>
      </c>
      <c r="G693" s="17">
        <v>5.5</v>
      </c>
      <c r="H693">
        <v>8.4</v>
      </c>
      <c r="I693">
        <v>11.3</v>
      </c>
      <c r="J693">
        <v>14.2</v>
      </c>
      <c r="K693">
        <v>15.5</v>
      </c>
      <c r="Q693" s="17">
        <v>5.5</v>
      </c>
      <c r="R693">
        <v>8.4</v>
      </c>
      <c r="S693">
        <v>11.3</v>
      </c>
      <c r="T693">
        <v>14.2</v>
      </c>
      <c r="U693">
        <v>15.5</v>
      </c>
    </row>
    <row r="694" spans="1:21" x14ac:dyDescent="0.25">
      <c r="A694" t="s">
        <v>6</v>
      </c>
      <c r="B694" t="s">
        <v>7</v>
      </c>
      <c r="C694" t="s">
        <v>96</v>
      </c>
      <c r="D694" t="s">
        <v>9</v>
      </c>
      <c r="E694" t="s">
        <v>37</v>
      </c>
      <c r="F694" t="s">
        <v>11</v>
      </c>
      <c r="G694" s="17">
        <v>0</v>
      </c>
      <c r="H694">
        <v>0</v>
      </c>
      <c r="I694">
        <v>0</v>
      </c>
      <c r="J694">
        <v>0</v>
      </c>
      <c r="K694">
        <v>2.2000000000000002</v>
      </c>
      <c r="Q694" s="17">
        <v>0</v>
      </c>
      <c r="R694">
        <v>0</v>
      </c>
      <c r="S694">
        <v>0</v>
      </c>
      <c r="T694">
        <v>0</v>
      </c>
      <c r="U694">
        <v>2.2000000000000002</v>
      </c>
    </row>
    <row r="695" spans="1:21" x14ac:dyDescent="0.25">
      <c r="A695" t="s">
        <v>6</v>
      </c>
      <c r="B695" t="s">
        <v>7</v>
      </c>
      <c r="C695" t="s">
        <v>96</v>
      </c>
      <c r="D695" t="s">
        <v>9</v>
      </c>
      <c r="E695" t="s">
        <v>38</v>
      </c>
      <c r="F695" t="s">
        <v>16</v>
      </c>
      <c r="G695" s="17">
        <v>0.1</v>
      </c>
      <c r="H695">
        <v>12</v>
      </c>
      <c r="I695">
        <v>54</v>
      </c>
      <c r="J695">
        <v>100</v>
      </c>
      <c r="K695">
        <v>100</v>
      </c>
      <c r="Q695" s="17">
        <v>0.1</v>
      </c>
      <c r="R695">
        <v>12</v>
      </c>
      <c r="S695">
        <v>54</v>
      </c>
      <c r="T695">
        <v>100</v>
      </c>
      <c r="U695">
        <v>100</v>
      </c>
    </row>
    <row r="696" spans="1:21" x14ac:dyDescent="0.25">
      <c r="A696" t="s">
        <v>6</v>
      </c>
      <c r="B696" t="s">
        <v>7</v>
      </c>
      <c r="C696" t="s">
        <v>96</v>
      </c>
      <c r="D696" t="s">
        <v>9</v>
      </c>
      <c r="E696" t="s">
        <v>39</v>
      </c>
      <c r="F696" t="s">
        <v>16</v>
      </c>
      <c r="G696" s="17">
        <v>56.9</v>
      </c>
      <c r="H696">
        <v>50.2</v>
      </c>
      <c r="I696">
        <v>26.2</v>
      </c>
      <c r="J696">
        <v>0</v>
      </c>
      <c r="K696">
        <v>0</v>
      </c>
      <c r="Q696" s="17">
        <v>56.9</v>
      </c>
      <c r="R696">
        <v>50.2</v>
      </c>
      <c r="S696">
        <v>26.2</v>
      </c>
      <c r="T696">
        <v>0</v>
      </c>
      <c r="U696">
        <v>0</v>
      </c>
    </row>
    <row r="697" spans="1:21" x14ac:dyDescent="0.25">
      <c r="A697" t="s">
        <v>6</v>
      </c>
      <c r="B697" t="s">
        <v>7</v>
      </c>
      <c r="C697" t="s">
        <v>96</v>
      </c>
      <c r="D697" t="s">
        <v>9</v>
      </c>
      <c r="E697" t="s">
        <v>40</v>
      </c>
      <c r="F697" t="s">
        <v>16</v>
      </c>
      <c r="G697" s="17">
        <v>43</v>
      </c>
      <c r="H697">
        <v>37.799999999999997</v>
      </c>
      <c r="I697">
        <v>19.8</v>
      </c>
      <c r="J697">
        <v>0</v>
      </c>
      <c r="K697">
        <v>0</v>
      </c>
      <c r="Q697" s="17">
        <v>43</v>
      </c>
      <c r="R697">
        <v>37.799999999999997</v>
      </c>
      <c r="S697">
        <v>19.8</v>
      </c>
      <c r="T697">
        <v>0</v>
      </c>
      <c r="U697">
        <v>0</v>
      </c>
    </row>
    <row r="698" spans="1:21" x14ac:dyDescent="0.25">
      <c r="A698" t="s">
        <v>6</v>
      </c>
      <c r="B698" t="s">
        <v>7</v>
      </c>
      <c r="C698" t="s">
        <v>96</v>
      </c>
      <c r="D698" t="s">
        <v>9</v>
      </c>
      <c r="E698" t="s">
        <v>41</v>
      </c>
      <c r="F698" t="s">
        <v>16</v>
      </c>
      <c r="G698" s="17">
        <v>1</v>
      </c>
      <c r="H698">
        <v>1</v>
      </c>
      <c r="I698">
        <v>1</v>
      </c>
      <c r="J698">
        <v>1</v>
      </c>
      <c r="K698">
        <v>1</v>
      </c>
      <c r="Q698" s="17">
        <v>1</v>
      </c>
      <c r="R698">
        <v>1</v>
      </c>
      <c r="S698">
        <v>1</v>
      </c>
      <c r="T698">
        <v>1</v>
      </c>
      <c r="U698">
        <v>1</v>
      </c>
    </row>
    <row r="699" spans="1:21" x14ac:dyDescent="0.25">
      <c r="A699" t="s">
        <v>6</v>
      </c>
      <c r="B699" t="s">
        <v>7</v>
      </c>
      <c r="C699" t="s">
        <v>96</v>
      </c>
      <c r="D699" t="s">
        <v>9</v>
      </c>
      <c r="E699" t="s">
        <v>42</v>
      </c>
      <c r="F699" t="s">
        <v>16</v>
      </c>
      <c r="G699" s="17">
        <v>7</v>
      </c>
      <c r="H699">
        <v>12</v>
      </c>
      <c r="I699">
        <v>56</v>
      </c>
      <c r="J699">
        <v>100</v>
      </c>
      <c r="K699">
        <v>100</v>
      </c>
      <c r="Q699" s="17">
        <v>7</v>
      </c>
      <c r="R699">
        <v>12</v>
      </c>
      <c r="S699">
        <v>56</v>
      </c>
      <c r="T699">
        <v>100</v>
      </c>
      <c r="U699">
        <v>100</v>
      </c>
    </row>
    <row r="700" spans="1:21" x14ac:dyDescent="0.25">
      <c r="A700" t="s">
        <v>6</v>
      </c>
      <c r="B700" t="s">
        <v>7</v>
      </c>
      <c r="C700" t="s">
        <v>96</v>
      </c>
      <c r="D700" t="s">
        <v>9</v>
      </c>
      <c r="E700" t="s">
        <v>43</v>
      </c>
      <c r="F700" t="s">
        <v>16</v>
      </c>
      <c r="G700" s="17">
        <v>93</v>
      </c>
      <c r="H700">
        <v>88</v>
      </c>
      <c r="I700">
        <v>44</v>
      </c>
      <c r="J700">
        <v>0</v>
      </c>
      <c r="K700">
        <v>0</v>
      </c>
      <c r="Q700" s="17">
        <v>93</v>
      </c>
      <c r="R700">
        <v>88</v>
      </c>
      <c r="S700">
        <v>44</v>
      </c>
      <c r="T700">
        <v>0</v>
      </c>
      <c r="U700">
        <v>0</v>
      </c>
    </row>
    <row r="701" spans="1:21" x14ac:dyDescent="0.25">
      <c r="A701" t="s">
        <v>6</v>
      </c>
      <c r="B701" t="s">
        <v>7</v>
      </c>
      <c r="C701" t="s">
        <v>96</v>
      </c>
      <c r="D701" t="s">
        <v>9</v>
      </c>
      <c r="E701" t="s">
        <v>44</v>
      </c>
      <c r="F701" t="s">
        <v>16</v>
      </c>
      <c r="G701" s="17">
        <v>7</v>
      </c>
      <c r="H701">
        <v>12</v>
      </c>
      <c r="I701">
        <v>56</v>
      </c>
      <c r="J701">
        <v>100</v>
      </c>
      <c r="K701">
        <v>100</v>
      </c>
      <c r="Q701" s="17">
        <v>7</v>
      </c>
      <c r="R701">
        <v>12</v>
      </c>
      <c r="S701">
        <v>56</v>
      </c>
      <c r="T701">
        <v>100</v>
      </c>
      <c r="U701">
        <v>100</v>
      </c>
    </row>
    <row r="702" spans="1:21" x14ac:dyDescent="0.25">
      <c r="A702" t="s">
        <v>6</v>
      </c>
      <c r="B702" t="s">
        <v>7</v>
      </c>
      <c r="C702" t="s">
        <v>96</v>
      </c>
      <c r="D702" t="s">
        <v>9</v>
      </c>
      <c r="E702" t="s">
        <v>45</v>
      </c>
      <c r="F702" t="s">
        <v>16</v>
      </c>
      <c r="G702" s="17">
        <v>93</v>
      </c>
      <c r="H702">
        <v>88</v>
      </c>
      <c r="I702">
        <v>44</v>
      </c>
      <c r="J702">
        <v>0</v>
      </c>
      <c r="K702">
        <v>0</v>
      </c>
      <c r="Q702" s="17">
        <v>93</v>
      </c>
      <c r="R702">
        <v>88</v>
      </c>
      <c r="S702">
        <v>44</v>
      </c>
      <c r="T702">
        <v>0</v>
      </c>
      <c r="U702">
        <v>0</v>
      </c>
    </row>
    <row r="703" spans="1:21" x14ac:dyDescent="0.25">
      <c r="A703" t="s">
        <v>6</v>
      </c>
      <c r="B703" t="s">
        <v>7</v>
      </c>
      <c r="C703" t="s">
        <v>97</v>
      </c>
      <c r="D703" t="s">
        <v>9</v>
      </c>
      <c r="E703" t="s">
        <v>10</v>
      </c>
      <c r="F703" t="s">
        <v>11</v>
      </c>
      <c r="G703" s="17">
        <v>1</v>
      </c>
      <c r="H703">
        <v>0.97299999999999998</v>
      </c>
      <c r="I703">
        <v>0.97299999999999998</v>
      </c>
      <c r="J703">
        <v>0.97299999999999998</v>
      </c>
      <c r="K703">
        <v>0.97299999999999998</v>
      </c>
      <c r="Q703" s="17">
        <v>1</v>
      </c>
      <c r="R703">
        <v>0.97299999999999998</v>
      </c>
      <c r="S703">
        <v>0.97299999999999998</v>
      </c>
      <c r="T703">
        <v>0.97299999999999998</v>
      </c>
      <c r="U703">
        <v>0.97299999999999998</v>
      </c>
    </row>
    <row r="704" spans="1:21" x14ac:dyDescent="0.25">
      <c r="A704" t="s">
        <v>6</v>
      </c>
      <c r="B704" t="s">
        <v>7</v>
      </c>
      <c r="C704" t="s">
        <v>97</v>
      </c>
      <c r="D704" t="s">
        <v>9</v>
      </c>
      <c r="E704" t="s">
        <v>12</v>
      </c>
      <c r="F704" t="s">
        <v>13</v>
      </c>
      <c r="G704" s="17">
        <v>1</v>
      </c>
      <c r="H704">
        <v>0.99750000000000005</v>
      </c>
      <c r="I704">
        <v>0.99750000000000005</v>
      </c>
      <c r="J704">
        <v>0.99750000000000005</v>
      </c>
      <c r="K704">
        <v>0.99750000000000005</v>
      </c>
      <c r="Q704" s="17">
        <v>1</v>
      </c>
      <c r="R704">
        <v>0.99750000000000005</v>
      </c>
      <c r="S704">
        <v>0.99750000000000005</v>
      </c>
      <c r="T704">
        <v>0.99750000000000005</v>
      </c>
      <c r="U704">
        <v>0.99750000000000005</v>
      </c>
    </row>
    <row r="705" spans="1:27" x14ac:dyDescent="0.25">
      <c r="A705" t="s">
        <v>6</v>
      </c>
      <c r="B705" t="s">
        <v>7</v>
      </c>
      <c r="C705" t="s">
        <v>97</v>
      </c>
      <c r="D705" t="s">
        <v>9</v>
      </c>
      <c r="E705" t="s">
        <v>14</v>
      </c>
      <c r="F705" t="s">
        <v>11</v>
      </c>
      <c r="G705" s="17">
        <v>1</v>
      </c>
      <c r="H705">
        <v>0.93500000000000005</v>
      </c>
      <c r="I705">
        <v>0.93500000000000005</v>
      </c>
      <c r="J705">
        <v>0.93500000000000005</v>
      </c>
      <c r="K705">
        <v>0.93500000000000005</v>
      </c>
      <c r="Q705" s="17">
        <v>1</v>
      </c>
      <c r="R705">
        <v>0.93500000000000005</v>
      </c>
      <c r="S705">
        <v>0.93500000000000005</v>
      </c>
      <c r="T705">
        <v>0.93500000000000005</v>
      </c>
      <c r="U705">
        <v>0.93500000000000005</v>
      </c>
    </row>
    <row r="706" spans="1:27" x14ac:dyDescent="0.25">
      <c r="A706" t="s">
        <v>6</v>
      </c>
      <c r="B706" t="s">
        <v>7</v>
      </c>
      <c r="C706" t="s">
        <v>97</v>
      </c>
      <c r="D706" t="s">
        <v>9</v>
      </c>
      <c r="E706" t="s">
        <v>15</v>
      </c>
      <c r="F706" t="s">
        <v>16</v>
      </c>
      <c r="G706" s="17">
        <v>50</v>
      </c>
      <c r="H706">
        <v>58</v>
      </c>
      <c r="I706">
        <v>62</v>
      </c>
      <c r="J706">
        <v>64</v>
      </c>
      <c r="K706">
        <v>65</v>
      </c>
      <c r="Q706" s="17">
        <v>50</v>
      </c>
      <c r="R706">
        <v>58</v>
      </c>
      <c r="S706">
        <v>62</v>
      </c>
      <c r="T706">
        <v>64</v>
      </c>
      <c r="U706">
        <v>65</v>
      </c>
    </row>
    <row r="707" spans="1:27" x14ac:dyDescent="0.25">
      <c r="A707" t="s">
        <v>6</v>
      </c>
      <c r="B707" t="s">
        <v>7</v>
      </c>
      <c r="C707" t="s">
        <v>97</v>
      </c>
      <c r="D707" t="s">
        <v>9</v>
      </c>
      <c r="E707" t="s">
        <v>17</v>
      </c>
      <c r="F707" t="s">
        <v>11</v>
      </c>
      <c r="G707" s="17">
        <v>1</v>
      </c>
      <c r="H707">
        <v>1</v>
      </c>
      <c r="I707">
        <v>1</v>
      </c>
      <c r="J707">
        <v>1</v>
      </c>
      <c r="K707">
        <v>1</v>
      </c>
      <c r="Q707" s="17">
        <v>1</v>
      </c>
      <c r="R707">
        <v>1</v>
      </c>
      <c r="S707">
        <v>1</v>
      </c>
      <c r="T707">
        <v>1</v>
      </c>
      <c r="U707">
        <v>1</v>
      </c>
    </row>
    <row r="708" spans="1:27" x14ac:dyDescent="0.25">
      <c r="A708" t="s">
        <v>6</v>
      </c>
      <c r="B708" t="s">
        <v>7</v>
      </c>
      <c r="C708" t="s">
        <v>97</v>
      </c>
      <c r="D708" t="s">
        <v>9</v>
      </c>
      <c r="E708" t="s">
        <v>18</v>
      </c>
      <c r="F708" t="s">
        <v>11</v>
      </c>
      <c r="G708" s="17">
        <v>1</v>
      </c>
      <c r="H708">
        <v>1</v>
      </c>
      <c r="I708">
        <v>1</v>
      </c>
      <c r="J708">
        <v>1</v>
      </c>
      <c r="K708">
        <v>1</v>
      </c>
      <c r="Q708" s="17">
        <v>1</v>
      </c>
      <c r="R708">
        <v>1</v>
      </c>
      <c r="S708">
        <v>1</v>
      </c>
      <c r="T708">
        <v>1</v>
      </c>
      <c r="U708">
        <v>1</v>
      </c>
    </row>
    <row r="709" spans="1:27" x14ac:dyDescent="0.25">
      <c r="A709" t="s">
        <v>6</v>
      </c>
      <c r="B709" t="s">
        <v>7</v>
      </c>
      <c r="C709" t="s">
        <v>97</v>
      </c>
      <c r="D709" t="s">
        <v>9</v>
      </c>
      <c r="E709" t="s">
        <v>19</v>
      </c>
      <c r="F709" t="s">
        <v>11</v>
      </c>
      <c r="G709" s="17">
        <v>2.0359066430000001</v>
      </c>
      <c r="H709">
        <v>2.9029774129999999</v>
      </c>
      <c r="I709">
        <v>11.855846079999999</v>
      </c>
      <c r="J709">
        <v>24.315180720000001</v>
      </c>
      <c r="K709">
        <v>39.444626509999999</v>
      </c>
      <c r="Q709" s="17">
        <v>2.0359066430000001</v>
      </c>
      <c r="R709">
        <v>2.9029774129999999</v>
      </c>
      <c r="S709">
        <v>11.855846079999999</v>
      </c>
      <c r="T709">
        <v>24.315180720000001</v>
      </c>
      <c r="U709">
        <v>39.444626509999999</v>
      </c>
    </row>
    <row r="710" spans="1:27" x14ac:dyDescent="0.25">
      <c r="A710" t="s">
        <v>6</v>
      </c>
      <c r="B710" t="s">
        <v>7</v>
      </c>
      <c r="C710" t="s">
        <v>97</v>
      </c>
      <c r="D710" t="s">
        <v>9</v>
      </c>
      <c r="E710" t="s">
        <v>20</v>
      </c>
      <c r="F710" t="s">
        <v>11</v>
      </c>
      <c r="G710" s="17">
        <v>58.735906640000003</v>
      </c>
      <c r="H710">
        <v>78.302977409999997</v>
      </c>
      <c r="I710">
        <v>45.655846080000003</v>
      </c>
      <c r="J710">
        <v>42.315180720000001</v>
      </c>
      <c r="K710">
        <v>68.644626509999995</v>
      </c>
      <c r="Q710" s="17">
        <v>58.735906640000003</v>
      </c>
      <c r="R710">
        <v>78.302977409999997</v>
      </c>
      <c r="S710">
        <v>45.655846080000003</v>
      </c>
      <c r="T710">
        <v>42.315180720000001</v>
      </c>
      <c r="U710">
        <v>68.644626509999995</v>
      </c>
    </row>
    <row r="711" spans="1:27" x14ac:dyDescent="0.25">
      <c r="A711" t="s">
        <v>6</v>
      </c>
      <c r="B711" t="s">
        <v>7</v>
      </c>
      <c r="C711" t="s">
        <v>97</v>
      </c>
      <c r="D711" t="s">
        <v>9</v>
      </c>
      <c r="E711" t="s">
        <v>21</v>
      </c>
      <c r="F711" t="s">
        <v>11</v>
      </c>
      <c r="G711" s="17">
        <v>532.9</v>
      </c>
      <c r="H711">
        <v>549.9</v>
      </c>
      <c r="I711">
        <v>566.9</v>
      </c>
      <c r="J711">
        <v>583.79999999999995</v>
      </c>
      <c r="K711">
        <v>595.9</v>
      </c>
      <c r="Q711" s="17">
        <f>SUM(Q712:Q725)</f>
        <v>532.9</v>
      </c>
      <c r="R711">
        <f t="shared" ref="R711:U711" si="50">SUM(R712:R725)</f>
        <v>549.9</v>
      </c>
      <c r="S711">
        <f t="shared" si="50"/>
        <v>566.9</v>
      </c>
      <c r="T711">
        <f t="shared" si="50"/>
        <v>583.80000000000007</v>
      </c>
      <c r="U711">
        <f t="shared" si="50"/>
        <v>595.9</v>
      </c>
    </row>
    <row r="712" spans="1:27" x14ac:dyDescent="0.25">
      <c r="A712" t="s">
        <v>6</v>
      </c>
      <c r="B712" t="s">
        <v>7</v>
      </c>
      <c r="C712" t="s">
        <v>97</v>
      </c>
      <c r="D712" t="s">
        <v>9</v>
      </c>
      <c r="E712" t="s">
        <v>22</v>
      </c>
      <c r="F712" t="s">
        <v>11</v>
      </c>
      <c r="G712" s="17">
        <v>1.42364899488835</v>
      </c>
      <c r="H712">
        <v>0.68608404813966195</v>
      </c>
      <c r="I712">
        <v>0</v>
      </c>
      <c r="J712">
        <v>0</v>
      </c>
      <c r="K712">
        <v>0</v>
      </c>
      <c r="L712" s="17">
        <f>Q712*(Q$711-Q$710)/Q$711</f>
        <v>1.4236489948883468</v>
      </c>
      <c r="M712">
        <f t="shared" ref="M712:P725" si="51">R712*(R$711-R$710)/R$711</f>
        <v>0.68608404813966173</v>
      </c>
      <c r="N712">
        <f t="shared" si="51"/>
        <v>0</v>
      </c>
      <c r="O712">
        <f t="shared" si="51"/>
        <v>0</v>
      </c>
      <c r="P712">
        <f t="shared" si="51"/>
        <v>0</v>
      </c>
      <c r="Q712" s="17">
        <v>1.6</v>
      </c>
      <c r="R712">
        <v>0.8</v>
      </c>
      <c r="S712">
        <v>0</v>
      </c>
      <c r="T712">
        <v>0</v>
      </c>
      <c r="U712">
        <v>0</v>
      </c>
    </row>
    <row r="713" spans="1:27" x14ac:dyDescent="0.25">
      <c r="A713" t="s">
        <v>6</v>
      </c>
      <c r="B713" t="s">
        <v>7</v>
      </c>
      <c r="C713" t="s">
        <v>97</v>
      </c>
      <c r="D713" t="s">
        <v>9</v>
      </c>
      <c r="E713" t="s">
        <v>23</v>
      </c>
      <c r="F713" t="s">
        <v>11</v>
      </c>
      <c r="G713" s="17">
        <v>2.046495430152</v>
      </c>
      <c r="H713">
        <v>0.98624581920076404</v>
      </c>
      <c r="I713">
        <v>0</v>
      </c>
      <c r="J713">
        <v>0</v>
      </c>
      <c r="K713">
        <v>0</v>
      </c>
      <c r="L713" s="17">
        <f t="shared" ref="L713:L725" si="52">Q713*(Q$711-Q$710)/Q$711</f>
        <v>2.0464954301519982</v>
      </c>
      <c r="M713">
        <f t="shared" si="51"/>
        <v>0.98624581920076371</v>
      </c>
      <c r="N713">
        <f t="shared" si="51"/>
        <v>0</v>
      </c>
      <c r="O713">
        <f t="shared" si="51"/>
        <v>0</v>
      </c>
      <c r="P713">
        <f t="shared" si="51"/>
        <v>0</v>
      </c>
      <c r="Q713" s="17">
        <v>2.2999999999999998</v>
      </c>
      <c r="R713">
        <v>1.1499999999999999</v>
      </c>
      <c r="S713">
        <v>0</v>
      </c>
      <c r="T713">
        <v>0</v>
      </c>
      <c r="U713">
        <v>0</v>
      </c>
    </row>
    <row r="714" spans="1:27" x14ac:dyDescent="0.25">
      <c r="A714" t="s">
        <v>6</v>
      </c>
      <c r="B714" t="s">
        <v>7</v>
      </c>
      <c r="C714" t="s">
        <v>97</v>
      </c>
      <c r="D714" t="s">
        <v>9</v>
      </c>
      <c r="E714" t="s">
        <v>24</v>
      </c>
      <c r="F714" t="s">
        <v>11</v>
      </c>
      <c r="G714" s="17">
        <v>34.345532001681399</v>
      </c>
      <c r="H714">
        <v>17.409382721543899</v>
      </c>
      <c r="I714">
        <v>1.8389280434644599</v>
      </c>
      <c r="J714">
        <v>0</v>
      </c>
      <c r="K714">
        <v>0</v>
      </c>
      <c r="L714" s="17">
        <f t="shared" si="52"/>
        <v>34.34553200168137</v>
      </c>
      <c r="M714">
        <f t="shared" si="51"/>
        <v>17.409382721543917</v>
      </c>
      <c r="N714">
        <f t="shared" si="51"/>
        <v>1.8389280434644555</v>
      </c>
      <c r="O714">
        <f t="shared" si="51"/>
        <v>0</v>
      </c>
      <c r="P714">
        <f t="shared" si="51"/>
        <v>0</v>
      </c>
      <c r="Q714" s="17">
        <v>38.6</v>
      </c>
      <c r="R714">
        <v>20.3</v>
      </c>
      <c r="S714">
        <v>2</v>
      </c>
      <c r="T714">
        <v>0</v>
      </c>
      <c r="U714">
        <v>0</v>
      </c>
    </row>
    <row r="715" spans="1:27" x14ac:dyDescent="0.25">
      <c r="A715" t="s">
        <v>6</v>
      </c>
      <c r="B715" t="s">
        <v>7</v>
      </c>
      <c r="C715" t="s">
        <v>97</v>
      </c>
      <c r="D715" t="s">
        <v>9</v>
      </c>
      <c r="E715" t="s">
        <v>25</v>
      </c>
      <c r="F715" t="s">
        <v>11</v>
      </c>
      <c r="G715" s="17">
        <v>1.9575173679714799</v>
      </c>
      <c r="H715">
        <v>1.7152101203491501</v>
      </c>
      <c r="I715">
        <v>1.6550352391180101</v>
      </c>
      <c r="J715">
        <v>1.6695318168961999</v>
      </c>
      <c r="K715">
        <v>1.59264922349723</v>
      </c>
      <c r="L715" s="17">
        <f t="shared" si="52"/>
        <v>1.957517367971477</v>
      </c>
      <c r="M715">
        <f t="shared" si="51"/>
        <v>1.7152101203491545</v>
      </c>
      <c r="N715">
        <f t="shared" si="51"/>
        <v>1.6550352391180101</v>
      </c>
      <c r="O715">
        <f t="shared" si="51"/>
        <v>1.6695318168961972</v>
      </c>
      <c r="P715">
        <f t="shared" si="51"/>
        <v>1.5926492234972311</v>
      </c>
      <c r="Q715" s="17">
        <v>2.2000000000000002</v>
      </c>
      <c r="R715">
        <v>2</v>
      </c>
      <c r="S715">
        <v>1.8</v>
      </c>
      <c r="T715">
        <v>1.8</v>
      </c>
      <c r="U715">
        <v>1.8</v>
      </c>
      <c r="W715" s="22">
        <v>2019</v>
      </c>
      <c r="X715" s="15">
        <v>2030</v>
      </c>
      <c r="Y715" s="15">
        <v>2040</v>
      </c>
      <c r="Z715" s="15">
        <v>2050</v>
      </c>
      <c r="AA715" s="15">
        <v>2060</v>
      </c>
    </row>
    <row r="716" spans="1:27" ht="15" x14ac:dyDescent="0.35">
      <c r="A716" t="s">
        <v>6</v>
      </c>
      <c r="B716" t="s">
        <v>7</v>
      </c>
      <c r="C716" t="s">
        <v>97</v>
      </c>
      <c r="D716" t="s">
        <v>9</v>
      </c>
      <c r="E716" t="s">
        <v>26</v>
      </c>
      <c r="F716" t="s">
        <v>11</v>
      </c>
      <c r="G716" s="17">
        <v>7.6877045723970703</v>
      </c>
      <c r="H716">
        <v>8.0134616822712506</v>
      </c>
      <c r="I716">
        <v>9.2387744903654294</v>
      </c>
      <c r="J716">
        <v>9.3048573261681398</v>
      </c>
      <c r="K716">
        <v>8.8763650056245709</v>
      </c>
      <c r="L716" s="17">
        <f t="shared" si="52"/>
        <v>7.6877045723970729</v>
      </c>
      <c r="M716">
        <f t="shared" si="51"/>
        <v>8.0134616822712506</v>
      </c>
      <c r="N716">
        <f t="shared" si="51"/>
        <v>9.2387744903654259</v>
      </c>
      <c r="O716">
        <f t="shared" si="51"/>
        <v>9.304857326168138</v>
      </c>
      <c r="P716">
        <f t="shared" si="51"/>
        <v>8.8763650056245691</v>
      </c>
      <c r="Q716" s="17">
        <f>(W716-W717)*($V1)</f>
        <v>8.64</v>
      </c>
      <c r="R716">
        <f>AVERAGE(Q716,S716)</f>
        <v>9.3440000000000012</v>
      </c>
      <c r="S716">
        <f>(Y716-Y717)*($V1)</f>
        <v>10.048</v>
      </c>
      <c r="T716">
        <f>(Z716-Z717)*($V1)</f>
        <v>10.032</v>
      </c>
      <c r="U716">
        <f>(AA716-AA717)*($V1)</f>
        <v>10.032</v>
      </c>
      <c r="V716" s="25" t="s">
        <v>109</v>
      </c>
      <c r="W716" s="17">
        <v>59.5</v>
      </c>
      <c r="Y716">
        <v>73</v>
      </c>
      <c r="Z716">
        <v>75.2</v>
      </c>
      <c r="AA716">
        <v>75.7</v>
      </c>
    </row>
    <row r="717" spans="1:27" ht="15" x14ac:dyDescent="0.35">
      <c r="A717" t="s">
        <v>6</v>
      </c>
      <c r="B717" t="s">
        <v>7</v>
      </c>
      <c r="C717" t="s">
        <v>97</v>
      </c>
      <c r="D717" t="s">
        <v>9</v>
      </c>
      <c r="E717" t="s">
        <v>27</v>
      </c>
      <c r="F717" t="s">
        <v>11</v>
      </c>
      <c r="G717" s="17">
        <v>40.360449005084597</v>
      </c>
      <c r="H717">
        <v>42.070673831924097</v>
      </c>
      <c r="I717">
        <v>48.503566074418501</v>
      </c>
      <c r="J717">
        <v>48.850500962382696</v>
      </c>
      <c r="K717">
        <v>46.600916279529002</v>
      </c>
      <c r="L717" s="17">
        <f t="shared" si="52"/>
        <v>40.360449005084632</v>
      </c>
      <c r="M717">
        <f t="shared" si="51"/>
        <v>42.070673831924061</v>
      </c>
      <c r="N717">
        <f t="shared" si="51"/>
        <v>48.503566074418472</v>
      </c>
      <c r="O717">
        <f t="shared" si="51"/>
        <v>48.850500962382725</v>
      </c>
      <c r="P717">
        <f t="shared" si="51"/>
        <v>46.600916279528981</v>
      </c>
      <c r="Q717" s="17">
        <f>(W716-W717)*(1-$V1)</f>
        <v>45.36</v>
      </c>
      <c r="R717">
        <f>AVERAGE(Q717,S717)</f>
        <v>49.055999999999997</v>
      </c>
      <c r="S717">
        <f>(Y716-Y717)*(1-$V1)</f>
        <v>52.751999999999995</v>
      </c>
      <c r="T717">
        <f>(Z716-Z717)*(1-$V1)</f>
        <v>52.667999999999999</v>
      </c>
      <c r="U717">
        <f>(AA716-AA717)*(1-$V1)</f>
        <v>52.667999999999999</v>
      </c>
      <c r="V717" s="25" t="s">
        <v>108</v>
      </c>
      <c r="W717" s="17">
        <v>5.5</v>
      </c>
      <c r="Y717">
        <v>10.199999999999999</v>
      </c>
      <c r="Z717">
        <v>12.5</v>
      </c>
      <c r="AA717">
        <v>13</v>
      </c>
    </row>
    <row r="718" spans="1:27" x14ac:dyDescent="0.25">
      <c r="A718" t="s">
        <v>6</v>
      </c>
      <c r="B718" t="s">
        <v>7</v>
      </c>
      <c r="C718" t="s">
        <v>97</v>
      </c>
      <c r="D718" t="s">
        <v>9</v>
      </c>
      <c r="E718" t="s">
        <v>28</v>
      </c>
      <c r="F718" t="s">
        <v>11</v>
      </c>
      <c r="G718" s="17">
        <v>0</v>
      </c>
      <c r="H718">
        <v>19.167473094901801</v>
      </c>
      <c r="I718">
        <v>41.100041771430597</v>
      </c>
      <c r="J718">
        <v>149.97960821784201</v>
      </c>
      <c r="K718">
        <v>219.60863181778501</v>
      </c>
      <c r="L718" s="17">
        <f t="shared" si="52"/>
        <v>0</v>
      </c>
      <c r="M718">
        <f t="shared" si="51"/>
        <v>19.167473094901801</v>
      </c>
      <c r="N718">
        <f t="shared" si="51"/>
        <v>41.100041771430583</v>
      </c>
      <c r="O718">
        <f t="shared" si="51"/>
        <v>149.9796082178417</v>
      </c>
      <c r="P718">
        <f t="shared" si="51"/>
        <v>219.60863181778487</v>
      </c>
      <c r="Q718" s="17">
        <v>0</v>
      </c>
      <c r="R718">
        <v>22.35</v>
      </c>
      <c r="S718">
        <v>44.7</v>
      </c>
      <c r="T718">
        <v>161.69999999999999</v>
      </c>
      <c r="U718">
        <v>248.2</v>
      </c>
    </row>
    <row r="719" spans="1:27" x14ac:dyDescent="0.25">
      <c r="A719" t="s">
        <v>6</v>
      </c>
      <c r="B719" t="s">
        <v>7</v>
      </c>
      <c r="C719" t="s">
        <v>97</v>
      </c>
      <c r="D719" t="s">
        <v>9</v>
      </c>
      <c r="E719" t="s">
        <v>29</v>
      </c>
      <c r="F719" t="s">
        <v>11</v>
      </c>
      <c r="G719" s="17">
        <v>337.22685566417698</v>
      </c>
      <c r="H719">
        <v>273.361612930646</v>
      </c>
      <c r="I719">
        <v>237.681449617781</v>
      </c>
      <c r="J719">
        <v>87.001158013812898</v>
      </c>
      <c r="K719">
        <v>9.6443758533999002</v>
      </c>
      <c r="L719" s="17">
        <f t="shared" si="52"/>
        <v>337.22685566417715</v>
      </c>
      <c r="M719">
        <f t="shared" si="51"/>
        <v>273.36161293064646</v>
      </c>
      <c r="N719">
        <f t="shared" si="51"/>
        <v>237.68144961778088</v>
      </c>
      <c r="O719">
        <f t="shared" si="51"/>
        <v>87.00115801381294</v>
      </c>
      <c r="P719">
        <f t="shared" si="51"/>
        <v>9.6443758533999002</v>
      </c>
      <c r="Q719" s="17">
        <v>379</v>
      </c>
      <c r="R719">
        <v>318.75</v>
      </c>
      <c r="S719">
        <v>258.5</v>
      </c>
      <c r="T719">
        <v>93.8</v>
      </c>
      <c r="U719">
        <v>10.9</v>
      </c>
    </row>
    <row r="720" spans="1:27" x14ac:dyDescent="0.25">
      <c r="A720" t="s">
        <v>6</v>
      </c>
      <c r="B720" t="s">
        <v>7</v>
      </c>
      <c r="C720" t="s">
        <v>97</v>
      </c>
      <c r="D720" t="s">
        <v>9</v>
      </c>
      <c r="E720" t="s">
        <v>30</v>
      </c>
      <c r="F720" t="s">
        <v>11</v>
      </c>
      <c r="G720" s="17">
        <v>0</v>
      </c>
      <c r="H720">
        <v>0</v>
      </c>
      <c r="I720">
        <v>0</v>
      </c>
      <c r="J720">
        <v>0</v>
      </c>
      <c r="K720">
        <v>0</v>
      </c>
      <c r="L720" s="17">
        <f t="shared" si="52"/>
        <v>0</v>
      </c>
      <c r="M720">
        <f t="shared" si="51"/>
        <v>0</v>
      </c>
      <c r="N720">
        <f t="shared" si="51"/>
        <v>0</v>
      </c>
      <c r="O720">
        <f t="shared" si="51"/>
        <v>0</v>
      </c>
      <c r="P720">
        <f t="shared" si="51"/>
        <v>0</v>
      </c>
      <c r="Q720" s="17">
        <v>0</v>
      </c>
      <c r="R720">
        <v>0</v>
      </c>
      <c r="S720">
        <v>0</v>
      </c>
      <c r="T720">
        <v>0</v>
      </c>
      <c r="U720">
        <v>0</v>
      </c>
    </row>
    <row r="721" spans="1:21" x14ac:dyDescent="0.25">
      <c r="A721" t="s">
        <v>6</v>
      </c>
      <c r="B721" t="s">
        <v>7</v>
      </c>
      <c r="C721" t="s">
        <v>97</v>
      </c>
      <c r="D721" t="s">
        <v>9</v>
      </c>
      <c r="E721" t="s">
        <v>31</v>
      </c>
      <c r="F721" t="s">
        <v>11</v>
      </c>
      <c r="G721" s="17">
        <v>8.6308720315106005</v>
      </c>
      <c r="H721">
        <v>8.3616493367021292</v>
      </c>
      <c r="I721">
        <v>9.0107474129758298</v>
      </c>
      <c r="J721">
        <v>9.0896732253237396</v>
      </c>
      <c r="K721">
        <v>8.6710902168182606</v>
      </c>
      <c r="L721" s="17">
        <f t="shared" si="52"/>
        <v>8.6308720315106005</v>
      </c>
      <c r="M721">
        <f t="shared" si="51"/>
        <v>8.3616493367021274</v>
      </c>
      <c r="N721">
        <f t="shared" si="51"/>
        <v>9.0107474129758334</v>
      </c>
      <c r="O721">
        <f t="shared" si="51"/>
        <v>9.0896732253237396</v>
      </c>
      <c r="P721">
        <f t="shared" si="51"/>
        <v>8.6710902168182589</v>
      </c>
      <c r="Q721" s="17">
        <v>9.6999999999999993</v>
      </c>
      <c r="R721">
        <v>9.75</v>
      </c>
      <c r="S721">
        <v>9.8000000000000007</v>
      </c>
      <c r="T721">
        <v>9.8000000000000007</v>
      </c>
      <c r="U721">
        <v>9.8000000000000007</v>
      </c>
    </row>
    <row r="722" spans="1:21" x14ac:dyDescent="0.25">
      <c r="A722" t="s">
        <v>6</v>
      </c>
      <c r="B722" t="s">
        <v>7</v>
      </c>
      <c r="C722" t="s">
        <v>97</v>
      </c>
      <c r="D722" t="s">
        <v>9</v>
      </c>
      <c r="E722" t="s">
        <v>32</v>
      </c>
      <c r="F722" t="s">
        <v>11</v>
      </c>
      <c r="G722" s="17">
        <v>10.321455212940499</v>
      </c>
      <c r="H722">
        <v>30.788021660267301</v>
      </c>
      <c r="I722">
        <v>55.351734108280098</v>
      </c>
      <c r="J722">
        <v>74.015910549064699</v>
      </c>
      <c r="K722">
        <v>74.766032991953395</v>
      </c>
      <c r="L722" s="17">
        <f t="shared" si="52"/>
        <v>10.321455212940515</v>
      </c>
      <c r="M722">
        <f t="shared" si="51"/>
        <v>30.788021660267319</v>
      </c>
      <c r="N722">
        <f t="shared" si="51"/>
        <v>55.35173410828012</v>
      </c>
      <c r="O722">
        <f t="shared" si="51"/>
        <v>74.015910549064742</v>
      </c>
      <c r="P722">
        <f t="shared" si="51"/>
        <v>74.766032991953352</v>
      </c>
      <c r="Q722" s="17">
        <v>11.6</v>
      </c>
      <c r="R722">
        <v>35.9</v>
      </c>
      <c r="S722">
        <v>60.2</v>
      </c>
      <c r="T722">
        <v>79.8</v>
      </c>
      <c r="U722">
        <v>84.5</v>
      </c>
    </row>
    <row r="723" spans="1:21" x14ac:dyDescent="0.25">
      <c r="A723" t="s">
        <v>6</v>
      </c>
      <c r="B723" t="s">
        <v>7</v>
      </c>
      <c r="C723" t="s">
        <v>97</v>
      </c>
      <c r="D723" t="s">
        <v>9</v>
      </c>
      <c r="E723" t="s">
        <v>33</v>
      </c>
      <c r="F723" t="s">
        <v>11</v>
      </c>
      <c r="G723" s="17">
        <v>0</v>
      </c>
      <c r="H723">
        <v>0</v>
      </c>
      <c r="I723">
        <v>0</v>
      </c>
      <c r="J723">
        <v>0</v>
      </c>
      <c r="K723">
        <v>0</v>
      </c>
      <c r="L723" s="17">
        <f t="shared" si="52"/>
        <v>0</v>
      </c>
      <c r="M723">
        <f t="shared" si="51"/>
        <v>0</v>
      </c>
      <c r="N723">
        <f t="shared" si="51"/>
        <v>0</v>
      </c>
      <c r="O723">
        <f t="shared" si="51"/>
        <v>0</v>
      </c>
      <c r="P723">
        <f t="shared" si="51"/>
        <v>0</v>
      </c>
      <c r="Q723" s="17">
        <v>0</v>
      </c>
      <c r="R723">
        <v>0</v>
      </c>
      <c r="S723">
        <v>0</v>
      </c>
      <c r="T723">
        <v>0</v>
      </c>
      <c r="U723">
        <v>0</v>
      </c>
    </row>
    <row r="724" spans="1:21" x14ac:dyDescent="0.25">
      <c r="A724" t="s">
        <v>6</v>
      </c>
      <c r="B724" t="s">
        <v>7</v>
      </c>
      <c r="C724" t="s">
        <v>97</v>
      </c>
      <c r="D724" t="s">
        <v>9</v>
      </c>
      <c r="E724" t="s">
        <v>34</v>
      </c>
      <c r="F724" t="s">
        <v>11</v>
      </c>
      <c r="G724" s="17">
        <v>0</v>
      </c>
      <c r="H724">
        <v>21.4401265043644</v>
      </c>
      <c r="I724">
        <v>45.973201086611397</v>
      </c>
      <c r="J724">
        <v>77.911484788489204</v>
      </c>
      <c r="K724">
        <v>76.004760165784504</v>
      </c>
      <c r="L724" s="17">
        <f t="shared" si="52"/>
        <v>0</v>
      </c>
      <c r="M724">
        <f t="shared" si="51"/>
        <v>21.440126504364429</v>
      </c>
      <c r="N724">
        <f t="shared" si="51"/>
        <v>45.97320108661139</v>
      </c>
      <c r="O724">
        <f t="shared" si="51"/>
        <v>77.911484788489204</v>
      </c>
      <c r="P724">
        <f t="shared" si="51"/>
        <v>76.004760165784532</v>
      </c>
      <c r="Q724" s="17">
        <v>0</v>
      </c>
      <c r="R724">
        <v>25</v>
      </c>
      <c r="S724">
        <v>50</v>
      </c>
      <c r="T724">
        <v>84</v>
      </c>
      <c r="U724">
        <v>85.9</v>
      </c>
    </row>
    <row r="725" spans="1:21" x14ac:dyDescent="0.25">
      <c r="A725" t="s">
        <v>6</v>
      </c>
      <c r="B725" t="s">
        <v>7</v>
      </c>
      <c r="C725" t="s">
        <v>97</v>
      </c>
      <c r="D725" t="s">
        <v>9</v>
      </c>
      <c r="E725" t="s">
        <v>35</v>
      </c>
      <c r="F725" t="s">
        <v>11</v>
      </c>
      <c r="G725" s="17">
        <v>30.163563079196798</v>
      </c>
      <c r="H725">
        <v>47.597080839688999</v>
      </c>
      <c r="I725">
        <v>70.890676075554794</v>
      </c>
      <c r="J725">
        <v>83.662094380020505</v>
      </c>
      <c r="K725">
        <v>81.490551935608295</v>
      </c>
      <c r="L725" s="17">
        <f t="shared" si="52"/>
        <v>30.163563079196845</v>
      </c>
      <c r="M725">
        <f t="shared" si="51"/>
        <v>47.597080839689035</v>
      </c>
      <c r="N725">
        <f t="shared" si="51"/>
        <v>70.890676075554751</v>
      </c>
      <c r="O725">
        <f t="shared" si="51"/>
        <v>83.662094380020548</v>
      </c>
      <c r="P725">
        <f t="shared" si="51"/>
        <v>81.490551935608323</v>
      </c>
      <c r="Q725" s="17">
        <v>33.9</v>
      </c>
      <c r="R725">
        <v>55.5</v>
      </c>
      <c r="S725">
        <v>77.099999999999994</v>
      </c>
      <c r="T725">
        <v>90.2</v>
      </c>
      <c r="U725">
        <v>92.1</v>
      </c>
    </row>
    <row r="726" spans="1:21" x14ac:dyDescent="0.25">
      <c r="A726" t="s">
        <v>6</v>
      </c>
      <c r="B726" t="s">
        <v>7</v>
      </c>
      <c r="C726" t="s">
        <v>97</v>
      </c>
      <c r="D726" t="s">
        <v>9</v>
      </c>
      <c r="E726" t="s">
        <v>36</v>
      </c>
      <c r="F726" t="s">
        <v>11</v>
      </c>
      <c r="G726" s="17">
        <v>5.5</v>
      </c>
      <c r="H726">
        <v>7.85</v>
      </c>
      <c r="I726">
        <v>10.199999999999999</v>
      </c>
      <c r="J726">
        <v>12.5</v>
      </c>
      <c r="K726">
        <v>13</v>
      </c>
      <c r="Q726" s="17">
        <v>5.5</v>
      </c>
      <c r="R726">
        <v>7.85</v>
      </c>
      <c r="S726">
        <v>10.199999999999999</v>
      </c>
      <c r="T726">
        <v>12.5</v>
      </c>
      <c r="U726">
        <v>13</v>
      </c>
    </row>
    <row r="727" spans="1:21" x14ac:dyDescent="0.25">
      <c r="A727" t="s">
        <v>6</v>
      </c>
      <c r="B727" t="s">
        <v>7</v>
      </c>
      <c r="C727" t="s">
        <v>97</v>
      </c>
      <c r="D727" t="s">
        <v>9</v>
      </c>
      <c r="E727" t="s">
        <v>37</v>
      </c>
      <c r="F727" t="s">
        <v>11</v>
      </c>
      <c r="G727" s="17">
        <v>0</v>
      </c>
      <c r="H727">
        <v>0</v>
      </c>
      <c r="I727">
        <v>0</v>
      </c>
      <c r="J727">
        <v>0</v>
      </c>
      <c r="K727">
        <v>0</v>
      </c>
      <c r="Q727" s="1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25">
      <c r="A728" t="s">
        <v>6</v>
      </c>
      <c r="B728" t="s">
        <v>7</v>
      </c>
      <c r="C728" t="s">
        <v>97</v>
      </c>
      <c r="D728" t="s">
        <v>9</v>
      </c>
      <c r="E728" t="s">
        <v>38</v>
      </c>
      <c r="F728" t="s">
        <v>16</v>
      </c>
      <c r="G728" s="17">
        <v>0.1</v>
      </c>
      <c r="H728">
        <v>12</v>
      </c>
      <c r="I728">
        <v>54</v>
      </c>
      <c r="J728">
        <v>100</v>
      </c>
      <c r="K728">
        <v>100</v>
      </c>
      <c r="Q728" s="17">
        <v>0.1</v>
      </c>
      <c r="R728">
        <v>12</v>
      </c>
      <c r="S728">
        <v>54</v>
      </c>
      <c r="T728">
        <v>100</v>
      </c>
      <c r="U728">
        <v>100</v>
      </c>
    </row>
    <row r="729" spans="1:21" x14ac:dyDescent="0.25">
      <c r="A729" t="s">
        <v>6</v>
      </c>
      <c r="B729" t="s">
        <v>7</v>
      </c>
      <c r="C729" t="s">
        <v>97</v>
      </c>
      <c r="D729" t="s">
        <v>9</v>
      </c>
      <c r="E729" t="s">
        <v>39</v>
      </c>
      <c r="F729" t="s">
        <v>16</v>
      </c>
      <c r="G729" s="17">
        <v>56.9</v>
      </c>
      <c r="H729">
        <v>50.2</v>
      </c>
      <c r="I729">
        <v>26.2</v>
      </c>
      <c r="J729">
        <v>0</v>
      </c>
      <c r="K729">
        <v>0</v>
      </c>
      <c r="Q729" s="17">
        <v>56.9</v>
      </c>
      <c r="R729">
        <v>50.2</v>
      </c>
      <c r="S729">
        <v>26.2</v>
      </c>
      <c r="T729">
        <v>0</v>
      </c>
      <c r="U729">
        <v>0</v>
      </c>
    </row>
    <row r="730" spans="1:21" x14ac:dyDescent="0.25">
      <c r="A730" t="s">
        <v>6</v>
      </c>
      <c r="B730" t="s">
        <v>7</v>
      </c>
      <c r="C730" t="s">
        <v>97</v>
      </c>
      <c r="D730" t="s">
        <v>9</v>
      </c>
      <c r="E730" t="s">
        <v>40</v>
      </c>
      <c r="F730" t="s">
        <v>16</v>
      </c>
      <c r="G730" s="17">
        <v>43</v>
      </c>
      <c r="H730">
        <v>37.799999999999997</v>
      </c>
      <c r="I730">
        <v>19.8</v>
      </c>
      <c r="J730">
        <v>0</v>
      </c>
      <c r="K730">
        <v>0</v>
      </c>
      <c r="Q730" s="17">
        <v>43</v>
      </c>
      <c r="R730">
        <v>37.799999999999997</v>
      </c>
      <c r="S730">
        <v>19.8</v>
      </c>
      <c r="T730">
        <v>0</v>
      </c>
      <c r="U730">
        <v>0</v>
      </c>
    </row>
    <row r="731" spans="1:21" x14ac:dyDescent="0.25">
      <c r="A731" t="s">
        <v>6</v>
      </c>
      <c r="B731" t="s">
        <v>7</v>
      </c>
      <c r="C731" t="s">
        <v>97</v>
      </c>
      <c r="D731" t="s">
        <v>9</v>
      </c>
      <c r="E731" t="s">
        <v>41</v>
      </c>
      <c r="F731" t="s">
        <v>16</v>
      </c>
      <c r="G731" s="17">
        <v>1</v>
      </c>
      <c r="H731">
        <v>1</v>
      </c>
      <c r="I731">
        <v>1</v>
      </c>
      <c r="J731">
        <v>1</v>
      </c>
      <c r="K731">
        <v>1</v>
      </c>
      <c r="Q731" s="17">
        <v>1</v>
      </c>
      <c r="R731">
        <v>1</v>
      </c>
      <c r="S731">
        <v>1</v>
      </c>
      <c r="T731">
        <v>1</v>
      </c>
      <c r="U731">
        <v>1</v>
      </c>
    </row>
    <row r="732" spans="1:21" x14ac:dyDescent="0.25">
      <c r="A732" t="s">
        <v>6</v>
      </c>
      <c r="B732" t="s">
        <v>7</v>
      </c>
      <c r="C732" t="s">
        <v>97</v>
      </c>
      <c r="D732" t="s">
        <v>9</v>
      </c>
      <c r="E732" t="s">
        <v>42</v>
      </c>
      <c r="F732" t="s">
        <v>16</v>
      </c>
      <c r="G732" s="17">
        <v>7</v>
      </c>
      <c r="H732">
        <v>12</v>
      </c>
      <c r="I732">
        <v>56</v>
      </c>
      <c r="J732">
        <v>100</v>
      </c>
      <c r="K732">
        <v>100</v>
      </c>
      <c r="Q732" s="17">
        <v>7</v>
      </c>
      <c r="R732">
        <v>12</v>
      </c>
      <c r="S732">
        <v>56</v>
      </c>
      <c r="T732">
        <v>100</v>
      </c>
      <c r="U732">
        <v>100</v>
      </c>
    </row>
    <row r="733" spans="1:21" x14ac:dyDescent="0.25">
      <c r="A733" t="s">
        <v>6</v>
      </c>
      <c r="B733" t="s">
        <v>7</v>
      </c>
      <c r="C733" t="s">
        <v>97</v>
      </c>
      <c r="D733" t="s">
        <v>9</v>
      </c>
      <c r="E733" t="s">
        <v>43</v>
      </c>
      <c r="F733" t="s">
        <v>16</v>
      </c>
      <c r="G733" s="17">
        <v>93</v>
      </c>
      <c r="H733">
        <v>88</v>
      </c>
      <c r="I733">
        <v>44</v>
      </c>
      <c r="J733">
        <v>0</v>
      </c>
      <c r="K733">
        <v>0</v>
      </c>
      <c r="Q733" s="17">
        <v>93</v>
      </c>
      <c r="R733">
        <v>88</v>
      </c>
      <c r="S733">
        <v>44</v>
      </c>
      <c r="T733">
        <v>0</v>
      </c>
      <c r="U733">
        <v>0</v>
      </c>
    </row>
    <row r="734" spans="1:21" x14ac:dyDescent="0.25">
      <c r="A734" t="s">
        <v>6</v>
      </c>
      <c r="B734" t="s">
        <v>7</v>
      </c>
      <c r="C734" t="s">
        <v>97</v>
      </c>
      <c r="D734" t="s">
        <v>9</v>
      </c>
      <c r="E734" t="s">
        <v>44</v>
      </c>
      <c r="F734" t="s">
        <v>16</v>
      </c>
      <c r="G734" s="17">
        <v>7</v>
      </c>
      <c r="H734">
        <v>12</v>
      </c>
      <c r="I734">
        <v>56</v>
      </c>
      <c r="J734">
        <v>100</v>
      </c>
      <c r="K734">
        <v>100</v>
      </c>
      <c r="Q734" s="17">
        <v>7</v>
      </c>
      <c r="R734">
        <v>12</v>
      </c>
      <c r="S734">
        <v>56</v>
      </c>
      <c r="T734">
        <v>100</v>
      </c>
      <c r="U734">
        <v>100</v>
      </c>
    </row>
    <row r="735" spans="1:21" x14ac:dyDescent="0.25">
      <c r="A735" t="s">
        <v>6</v>
      </c>
      <c r="B735" t="s">
        <v>7</v>
      </c>
      <c r="C735" t="s">
        <v>97</v>
      </c>
      <c r="D735" t="s">
        <v>9</v>
      </c>
      <c r="E735" t="s">
        <v>45</v>
      </c>
      <c r="F735" t="s">
        <v>16</v>
      </c>
      <c r="G735" s="17">
        <v>93</v>
      </c>
      <c r="H735">
        <v>88</v>
      </c>
      <c r="I735">
        <v>44</v>
      </c>
      <c r="J735">
        <v>0</v>
      </c>
      <c r="K735">
        <v>0</v>
      </c>
      <c r="Q735" s="17">
        <v>93</v>
      </c>
      <c r="R735">
        <v>88</v>
      </c>
      <c r="S735">
        <v>44</v>
      </c>
      <c r="T735">
        <v>0</v>
      </c>
      <c r="U735">
        <v>0</v>
      </c>
    </row>
    <row r="736" spans="1:21" ht="15" x14ac:dyDescent="0.35">
      <c r="A736" t="s">
        <v>6</v>
      </c>
      <c r="B736" t="s">
        <v>7</v>
      </c>
      <c r="C736" t="s">
        <v>8</v>
      </c>
      <c r="D736" t="s">
        <v>9</v>
      </c>
      <c r="E736" s="2" t="s">
        <v>98</v>
      </c>
      <c r="F736" t="s">
        <v>16</v>
      </c>
      <c r="G736" s="17">
        <v>87.5</v>
      </c>
      <c r="H736">
        <v>87.5</v>
      </c>
      <c r="I736">
        <v>95</v>
      </c>
      <c r="J736">
        <v>95</v>
      </c>
      <c r="K736">
        <v>95</v>
      </c>
      <c r="Q736" s="17">
        <v>87.5</v>
      </c>
      <c r="R736">
        <v>87.5</v>
      </c>
      <c r="S736">
        <v>95</v>
      </c>
      <c r="T736">
        <v>95</v>
      </c>
      <c r="U736">
        <v>95</v>
      </c>
    </row>
    <row r="737" spans="1:21" x14ac:dyDescent="0.25">
      <c r="A737" t="s">
        <v>6</v>
      </c>
      <c r="B737" t="s">
        <v>7</v>
      </c>
      <c r="C737" t="s">
        <v>81</v>
      </c>
      <c r="D737" t="s">
        <v>9</v>
      </c>
      <c r="E737" t="s">
        <v>98</v>
      </c>
      <c r="F737" t="s">
        <v>16</v>
      </c>
      <c r="G737" s="17">
        <v>87.5</v>
      </c>
      <c r="H737">
        <v>87.5</v>
      </c>
      <c r="I737">
        <v>95</v>
      </c>
      <c r="J737">
        <v>95</v>
      </c>
      <c r="K737">
        <v>95</v>
      </c>
      <c r="Q737" s="17">
        <v>87.5</v>
      </c>
      <c r="R737">
        <v>87.5</v>
      </c>
      <c r="S737">
        <v>95</v>
      </c>
      <c r="T737">
        <v>95</v>
      </c>
      <c r="U737">
        <v>95</v>
      </c>
    </row>
    <row r="738" spans="1:21" x14ac:dyDescent="0.25">
      <c r="A738" t="s">
        <v>6</v>
      </c>
      <c r="B738" t="s">
        <v>7</v>
      </c>
      <c r="C738" t="s">
        <v>82</v>
      </c>
      <c r="D738" t="s">
        <v>9</v>
      </c>
      <c r="E738" t="s">
        <v>98</v>
      </c>
      <c r="F738" t="s">
        <v>16</v>
      </c>
      <c r="G738" s="17">
        <v>87.5</v>
      </c>
      <c r="H738">
        <v>87.5</v>
      </c>
      <c r="I738">
        <v>95</v>
      </c>
      <c r="J738">
        <v>95</v>
      </c>
      <c r="K738">
        <v>95</v>
      </c>
      <c r="Q738" s="17">
        <v>87.5</v>
      </c>
      <c r="R738">
        <v>87.5</v>
      </c>
      <c r="S738">
        <v>95</v>
      </c>
      <c r="T738">
        <v>95</v>
      </c>
      <c r="U738">
        <v>95</v>
      </c>
    </row>
    <row r="739" spans="1:21" x14ac:dyDescent="0.25">
      <c r="A739" t="s">
        <v>6</v>
      </c>
      <c r="B739" t="s">
        <v>7</v>
      </c>
      <c r="C739" t="s">
        <v>83</v>
      </c>
      <c r="D739" t="s">
        <v>9</v>
      </c>
      <c r="E739" t="s">
        <v>98</v>
      </c>
      <c r="F739" t="s">
        <v>16</v>
      </c>
      <c r="G739" s="17">
        <v>87.5</v>
      </c>
      <c r="H739">
        <v>87.5</v>
      </c>
      <c r="I739">
        <v>95</v>
      </c>
      <c r="J739">
        <v>95</v>
      </c>
      <c r="K739">
        <v>95</v>
      </c>
      <c r="Q739" s="17">
        <v>87.5</v>
      </c>
      <c r="R739">
        <v>87.5</v>
      </c>
      <c r="S739">
        <v>95</v>
      </c>
      <c r="T739">
        <v>95</v>
      </c>
      <c r="U739">
        <v>95</v>
      </c>
    </row>
    <row r="740" spans="1:21" x14ac:dyDescent="0.25">
      <c r="A740" t="s">
        <v>6</v>
      </c>
      <c r="B740" t="s">
        <v>7</v>
      </c>
      <c r="C740" t="s">
        <v>84</v>
      </c>
      <c r="D740" t="s">
        <v>9</v>
      </c>
      <c r="E740" t="s">
        <v>98</v>
      </c>
      <c r="F740" t="s">
        <v>16</v>
      </c>
      <c r="G740" s="17">
        <v>87.5</v>
      </c>
      <c r="H740">
        <v>87.5</v>
      </c>
      <c r="I740">
        <v>95</v>
      </c>
      <c r="J740">
        <v>95</v>
      </c>
      <c r="K740">
        <v>95</v>
      </c>
      <c r="Q740" s="17">
        <v>87.5</v>
      </c>
      <c r="R740">
        <v>87.5</v>
      </c>
      <c r="S740">
        <v>95</v>
      </c>
      <c r="T740">
        <v>95</v>
      </c>
      <c r="U740">
        <v>95</v>
      </c>
    </row>
    <row r="741" spans="1:21" x14ac:dyDescent="0.25">
      <c r="A741" t="s">
        <v>6</v>
      </c>
      <c r="B741" t="s">
        <v>7</v>
      </c>
      <c r="C741" t="s">
        <v>85</v>
      </c>
      <c r="D741" t="s">
        <v>9</v>
      </c>
      <c r="E741" t="s">
        <v>98</v>
      </c>
      <c r="F741" t="s">
        <v>16</v>
      </c>
      <c r="G741" s="17">
        <v>87.5</v>
      </c>
      <c r="H741">
        <v>87.5</v>
      </c>
      <c r="I741">
        <v>95</v>
      </c>
      <c r="J741">
        <v>95</v>
      </c>
      <c r="K741">
        <v>95</v>
      </c>
      <c r="Q741" s="17">
        <v>87.5</v>
      </c>
      <c r="R741">
        <v>87.5</v>
      </c>
      <c r="S741">
        <v>95</v>
      </c>
      <c r="T741">
        <v>95</v>
      </c>
      <c r="U741">
        <v>95</v>
      </c>
    </row>
    <row r="742" spans="1:21" x14ac:dyDescent="0.25">
      <c r="A742" t="s">
        <v>6</v>
      </c>
      <c r="B742" t="s">
        <v>7</v>
      </c>
      <c r="C742" t="s">
        <v>86</v>
      </c>
      <c r="D742" t="s">
        <v>9</v>
      </c>
      <c r="E742" t="s">
        <v>98</v>
      </c>
      <c r="F742" t="s">
        <v>16</v>
      </c>
      <c r="G742" s="17">
        <v>87.5</v>
      </c>
      <c r="H742">
        <v>87.5</v>
      </c>
      <c r="I742">
        <v>95</v>
      </c>
      <c r="J742">
        <v>95</v>
      </c>
      <c r="K742">
        <v>95</v>
      </c>
      <c r="Q742" s="17">
        <v>87.5</v>
      </c>
      <c r="R742">
        <v>87.5</v>
      </c>
      <c r="S742">
        <v>95</v>
      </c>
      <c r="T742">
        <v>95</v>
      </c>
      <c r="U742">
        <v>95</v>
      </c>
    </row>
    <row r="743" spans="1:21" x14ac:dyDescent="0.25">
      <c r="A743" t="s">
        <v>6</v>
      </c>
      <c r="B743" t="s">
        <v>7</v>
      </c>
      <c r="C743" t="s">
        <v>87</v>
      </c>
      <c r="D743" t="s">
        <v>9</v>
      </c>
      <c r="E743" t="s">
        <v>98</v>
      </c>
      <c r="F743" t="s">
        <v>16</v>
      </c>
      <c r="G743" s="17">
        <v>87.5</v>
      </c>
      <c r="H743">
        <v>87.5</v>
      </c>
      <c r="I743">
        <v>95</v>
      </c>
      <c r="J743">
        <v>95</v>
      </c>
      <c r="K743">
        <v>95</v>
      </c>
      <c r="Q743" s="17">
        <v>87.5</v>
      </c>
      <c r="R743">
        <v>87.5</v>
      </c>
      <c r="S743">
        <v>95</v>
      </c>
      <c r="T743">
        <v>95</v>
      </c>
      <c r="U743">
        <v>95</v>
      </c>
    </row>
    <row r="744" spans="1:21" x14ac:dyDescent="0.25">
      <c r="A744" t="s">
        <v>6</v>
      </c>
      <c r="B744" t="s">
        <v>7</v>
      </c>
      <c r="C744" t="s">
        <v>88</v>
      </c>
      <c r="D744" t="s">
        <v>9</v>
      </c>
      <c r="E744" t="s">
        <v>98</v>
      </c>
      <c r="F744" t="s">
        <v>16</v>
      </c>
      <c r="G744" s="17">
        <v>87.5</v>
      </c>
      <c r="H744">
        <v>87.5</v>
      </c>
      <c r="I744">
        <v>95</v>
      </c>
      <c r="J744">
        <v>95</v>
      </c>
      <c r="K744">
        <v>95</v>
      </c>
      <c r="Q744" s="17">
        <v>87.5</v>
      </c>
      <c r="R744">
        <v>87.5</v>
      </c>
      <c r="S744">
        <v>95</v>
      </c>
      <c r="T744">
        <v>95</v>
      </c>
      <c r="U744">
        <v>95</v>
      </c>
    </row>
    <row r="745" spans="1:21" x14ac:dyDescent="0.25">
      <c r="A745" t="s">
        <v>6</v>
      </c>
      <c r="B745" t="s">
        <v>7</v>
      </c>
      <c r="C745" t="s">
        <v>89</v>
      </c>
      <c r="D745" t="s">
        <v>9</v>
      </c>
      <c r="E745" t="s">
        <v>98</v>
      </c>
      <c r="F745" t="s">
        <v>16</v>
      </c>
      <c r="G745" s="17">
        <v>87.5</v>
      </c>
      <c r="H745">
        <v>87.5</v>
      </c>
      <c r="I745">
        <v>95</v>
      </c>
      <c r="J745">
        <v>95</v>
      </c>
      <c r="K745">
        <v>95</v>
      </c>
      <c r="Q745" s="17">
        <v>87.5</v>
      </c>
      <c r="R745">
        <v>87.5</v>
      </c>
      <c r="S745">
        <v>95</v>
      </c>
      <c r="T745">
        <v>95</v>
      </c>
      <c r="U745">
        <v>95</v>
      </c>
    </row>
    <row r="746" spans="1:21" x14ac:dyDescent="0.25">
      <c r="A746" t="s">
        <v>6</v>
      </c>
      <c r="B746" t="s">
        <v>7</v>
      </c>
      <c r="C746" t="s">
        <v>90</v>
      </c>
      <c r="D746" t="s">
        <v>9</v>
      </c>
      <c r="E746" t="s">
        <v>98</v>
      </c>
      <c r="F746" t="s">
        <v>16</v>
      </c>
      <c r="G746" s="17">
        <v>87.5</v>
      </c>
      <c r="H746">
        <v>87.5</v>
      </c>
      <c r="I746">
        <v>95</v>
      </c>
      <c r="J746">
        <v>95</v>
      </c>
      <c r="K746">
        <v>95</v>
      </c>
      <c r="Q746" s="17">
        <v>87.5</v>
      </c>
      <c r="R746">
        <v>87.5</v>
      </c>
      <c r="S746">
        <v>95</v>
      </c>
      <c r="T746">
        <v>95</v>
      </c>
      <c r="U746">
        <v>95</v>
      </c>
    </row>
    <row r="747" spans="1:21" x14ac:dyDescent="0.25">
      <c r="A747" t="s">
        <v>6</v>
      </c>
      <c r="B747" t="s">
        <v>7</v>
      </c>
      <c r="C747" t="s">
        <v>91</v>
      </c>
      <c r="D747" t="s">
        <v>9</v>
      </c>
      <c r="E747" t="s">
        <v>98</v>
      </c>
      <c r="F747" t="s">
        <v>16</v>
      </c>
      <c r="G747" s="17">
        <v>87.5</v>
      </c>
      <c r="H747">
        <v>87.5</v>
      </c>
      <c r="I747">
        <v>95</v>
      </c>
      <c r="J747">
        <v>95</v>
      </c>
      <c r="K747">
        <v>95</v>
      </c>
      <c r="Q747" s="17">
        <v>87.5</v>
      </c>
      <c r="R747">
        <v>87.5</v>
      </c>
      <c r="S747">
        <v>95</v>
      </c>
      <c r="T747">
        <v>95</v>
      </c>
      <c r="U747">
        <v>95</v>
      </c>
    </row>
    <row r="748" spans="1:21" x14ac:dyDescent="0.25">
      <c r="A748" t="s">
        <v>6</v>
      </c>
      <c r="B748" t="s">
        <v>7</v>
      </c>
      <c r="C748" t="s">
        <v>92</v>
      </c>
      <c r="D748" t="s">
        <v>9</v>
      </c>
      <c r="E748" t="s">
        <v>98</v>
      </c>
      <c r="F748" t="s">
        <v>16</v>
      </c>
      <c r="G748" s="17">
        <v>87.5</v>
      </c>
      <c r="H748">
        <v>87.5</v>
      </c>
      <c r="I748">
        <v>95</v>
      </c>
      <c r="J748">
        <v>95</v>
      </c>
      <c r="K748">
        <v>95</v>
      </c>
      <c r="Q748" s="17">
        <v>87.5</v>
      </c>
      <c r="R748">
        <v>87.5</v>
      </c>
      <c r="S748">
        <v>95</v>
      </c>
      <c r="T748">
        <v>95</v>
      </c>
      <c r="U748">
        <v>95</v>
      </c>
    </row>
    <row r="749" spans="1:21" x14ac:dyDescent="0.25">
      <c r="A749" t="s">
        <v>6</v>
      </c>
      <c r="B749" t="s">
        <v>7</v>
      </c>
      <c r="C749" t="s">
        <v>93</v>
      </c>
      <c r="D749" t="s">
        <v>9</v>
      </c>
      <c r="E749" t="s">
        <v>98</v>
      </c>
      <c r="F749" t="s">
        <v>16</v>
      </c>
      <c r="G749" s="17">
        <v>87.5</v>
      </c>
      <c r="H749">
        <v>87.5</v>
      </c>
      <c r="I749">
        <v>95</v>
      </c>
      <c r="J749">
        <v>95</v>
      </c>
      <c r="K749">
        <v>95</v>
      </c>
      <c r="Q749" s="17">
        <v>87.5</v>
      </c>
      <c r="R749">
        <v>87.5</v>
      </c>
      <c r="S749">
        <v>95</v>
      </c>
      <c r="T749">
        <v>95</v>
      </c>
      <c r="U749">
        <v>95</v>
      </c>
    </row>
    <row r="750" spans="1:21" x14ac:dyDescent="0.25">
      <c r="A750" t="s">
        <v>6</v>
      </c>
      <c r="B750" t="s">
        <v>7</v>
      </c>
      <c r="C750" t="s">
        <v>94</v>
      </c>
      <c r="D750" t="s">
        <v>9</v>
      </c>
      <c r="E750" t="s">
        <v>98</v>
      </c>
      <c r="F750" t="s">
        <v>16</v>
      </c>
      <c r="G750" s="17">
        <v>87.5</v>
      </c>
      <c r="H750">
        <v>87.5</v>
      </c>
      <c r="I750">
        <v>95</v>
      </c>
      <c r="J750">
        <v>95</v>
      </c>
      <c r="K750">
        <v>95</v>
      </c>
      <c r="Q750" s="17">
        <v>87.5</v>
      </c>
      <c r="R750">
        <v>87.5</v>
      </c>
      <c r="S750">
        <v>95</v>
      </c>
      <c r="T750">
        <v>95</v>
      </c>
      <c r="U750">
        <v>95</v>
      </c>
    </row>
    <row r="751" spans="1:21" x14ac:dyDescent="0.25">
      <c r="A751" t="s">
        <v>6</v>
      </c>
      <c r="B751" t="s">
        <v>7</v>
      </c>
      <c r="C751" t="s">
        <v>95</v>
      </c>
      <c r="D751" t="s">
        <v>9</v>
      </c>
      <c r="E751" t="s">
        <v>98</v>
      </c>
      <c r="F751" t="s">
        <v>16</v>
      </c>
      <c r="G751" s="17">
        <v>87.5</v>
      </c>
      <c r="H751">
        <v>87.5</v>
      </c>
      <c r="I751">
        <v>95</v>
      </c>
      <c r="J751">
        <v>95</v>
      </c>
      <c r="K751">
        <v>95</v>
      </c>
      <c r="Q751" s="17">
        <v>87.5</v>
      </c>
      <c r="R751">
        <v>87.5</v>
      </c>
      <c r="S751">
        <v>95</v>
      </c>
      <c r="T751">
        <v>95</v>
      </c>
      <c r="U751">
        <v>95</v>
      </c>
    </row>
    <row r="752" spans="1:21" x14ac:dyDescent="0.25">
      <c r="A752" t="s">
        <v>6</v>
      </c>
      <c r="B752" t="s">
        <v>7</v>
      </c>
      <c r="C752" t="s">
        <v>96</v>
      </c>
      <c r="D752" t="s">
        <v>9</v>
      </c>
      <c r="E752" t="s">
        <v>98</v>
      </c>
      <c r="F752" t="s">
        <v>16</v>
      </c>
      <c r="G752" s="17">
        <v>87.5</v>
      </c>
      <c r="H752">
        <v>87.5</v>
      </c>
      <c r="I752">
        <v>95</v>
      </c>
      <c r="J752">
        <v>95</v>
      </c>
      <c r="K752">
        <v>95</v>
      </c>
      <c r="Q752" s="17">
        <v>87.5</v>
      </c>
      <c r="R752">
        <v>87.5</v>
      </c>
      <c r="S752">
        <v>95</v>
      </c>
      <c r="T752">
        <v>95</v>
      </c>
      <c r="U752">
        <v>95</v>
      </c>
    </row>
    <row r="753" spans="1:21" x14ac:dyDescent="0.25">
      <c r="A753" t="s">
        <v>6</v>
      </c>
      <c r="B753" t="s">
        <v>7</v>
      </c>
      <c r="C753" t="s">
        <v>97</v>
      </c>
      <c r="D753" t="s">
        <v>9</v>
      </c>
      <c r="E753" t="s">
        <v>98</v>
      </c>
      <c r="F753" t="s">
        <v>16</v>
      </c>
      <c r="G753" s="17">
        <v>87.5</v>
      </c>
      <c r="H753">
        <v>87.5</v>
      </c>
      <c r="I753">
        <v>95</v>
      </c>
      <c r="J753">
        <v>95</v>
      </c>
      <c r="K753">
        <v>95</v>
      </c>
      <c r="Q753" s="17">
        <v>87.5</v>
      </c>
      <c r="R753">
        <v>87.5</v>
      </c>
      <c r="S753">
        <v>95</v>
      </c>
      <c r="T753">
        <v>95</v>
      </c>
      <c r="U753">
        <v>95</v>
      </c>
    </row>
    <row r="754" spans="1:21" ht="15" x14ac:dyDescent="0.35">
      <c r="A754" t="s">
        <v>6</v>
      </c>
      <c r="B754" t="s">
        <v>7</v>
      </c>
      <c r="C754" t="s">
        <v>8</v>
      </c>
      <c r="D754" t="s">
        <v>9</v>
      </c>
      <c r="E754" s="2" t="s">
        <v>99</v>
      </c>
      <c r="F754" t="s">
        <v>16</v>
      </c>
      <c r="G754" s="17">
        <v>85</v>
      </c>
      <c r="H754">
        <v>90</v>
      </c>
      <c r="I754">
        <v>90</v>
      </c>
      <c r="J754">
        <v>90</v>
      </c>
      <c r="K754">
        <v>90</v>
      </c>
      <c r="Q754" s="17">
        <v>85</v>
      </c>
      <c r="R754">
        <v>90</v>
      </c>
      <c r="S754">
        <v>90</v>
      </c>
      <c r="T754">
        <v>90</v>
      </c>
      <c r="U754">
        <v>90</v>
      </c>
    </row>
    <row r="755" spans="1:21" x14ac:dyDescent="0.25">
      <c r="A755" t="s">
        <v>6</v>
      </c>
      <c r="B755" t="s">
        <v>7</v>
      </c>
      <c r="C755" t="s">
        <v>81</v>
      </c>
      <c r="D755" t="s">
        <v>9</v>
      </c>
      <c r="E755" t="s">
        <v>99</v>
      </c>
      <c r="F755" t="s">
        <v>16</v>
      </c>
      <c r="G755" s="17">
        <v>85</v>
      </c>
      <c r="H755">
        <v>90</v>
      </c>
      <c r="I755">
        <v>90</v>
      </c>
      <c r="J755">
        <v>90</v>
      </c>
      <c r="K755">
        <v>90</v>
      </c>
      <c r="Q755" s="17">
        <v>85</v>
      </c>
      <c r="R755">
        <v>90</v>
      </c>
      <c r="S755">
        <v>90</v>
      </c>
      <c r="T755">
        <v>90</v>
      </c>
      <c r="U755">
        <v>90</v>
      </c>
    </row>
    <row r="756" spans="1:21" x14ac:dyDescent="0.25">
      <c r="A756" t="s">
        <v>6</v>
      </c>
      <c r="B756" t="s">
        <v>7</v>
      </c>
      <c r="C756" t="s">
        <v>82</v>
      </c>
      <c r="D756" t="s">
        <v>9</v>
      </c>
      <c r="E756" t="s">
        <v>99</v>
      </c>
      <c r="F756" t="s">
        <v>16</v>
      </c>
      <c r="G756" s="17">
        <v>85</v>
      </c>
      <c r="H756">
        <v>90</v>
      </c>
      <c r="I756">
        <v>90</v>
      </c>
      <c r="J756">
        <v>90</v>
      </c>
      <c r="K756">
        <v>90</v>
      </c>
      <c r="Q756" s="17">
        <v>85</v>
      </c>
      <c r="R756">
        <v>90</v>
      </c>
      <c r="S756">
        <v>90</v>
      </c>
      <c r="T756">
        <v>90</v>
      </c>
      <c r="U756">
        <v>90</v>
      </c>
    </row>
    <row r="757" spans="1:21" x14ac:dyDescent="0.25">
      <c r="A757" t="s">
        <v>6</v>
      </c>
      <c r="B757" t="s">
        <v>7</v>
      </c>
      <c r="C757" t="s">
        <v>83</v>
      </c>
      <c r="D757" t="s">
        <v>9</v>
      </c>
      <c r="E757" t="s">
        <v>99</v>
      </c>
      <c r="F757" t="s">
        <v>16</v>
      </c>
      <c r="G757" s="17">
        <v>85</v>
      </c>
      <c r="H757">
        <v>90</v>
      </c>
      <c r="I757">
        <v>90</v>
      </c>
      <c r="J757">
        <v>90</v>
      </c>
      <c r="K757">
        <v>90</v>
      </c>
      <c r="Q757" s="17">
        <v>85</v>
      </c>
      <c r="R757">
        <v>90</v>
      </c>
      <c r="S757">
        <v>90</v>
      </c>
      <c r="T757">
        <v>90</v>
      </c>
      <c r="U757">
        <v>90</v>
      </c>
    </row>
    <row r="758" spans="1:21" x14ac:dyDescent="0.25">
      <c r="A758" t="s">
        <v>6</v>
      </c>
      <c r="B758" t="s">
        <v>7</v>
      </c>
      <c r="C758" t="s">
        <v>84</v>
      </c>
      <c r="D758" t="s">
        <v>9</v>
      </c>
      <c r="E758" t="s">
        <v>99</v>
      </c>
      <c r="F758" t="s">
        <v>16</v>
      </c>
      <c r="G758" s="17">
        <v>85</v>
      </c>
      <c r="H758">
        <v>90</v>
      </c>
      <c r="I758">
        <v>90</v>
      </c>
      <c r="J758">
        <v>90</v>
      </c>
      <c r="K758">
        <v>90</v>
      </c>
      <c r="Q758" s="17">
        <v>85</v>
      </c>
      <c r="R758">
        <v>90</v>
      </c>
      <c r="S758">
        <v>90</v>
      </c>
      <c r="T758">
        <v>90</v>
      </c>
      <c r="U758">
        <v>90</v>
      </c>
    </row>
    <row r="759" spans="1:21" x14ac:dyDescent="0.25">
      <c r="A759" t="s">
        <v>6</v>
      </c>
      <c r="B759" t="s">
        <v>7</v>
      </c>
      <c r="C759" t="s">
        <v>85</v>
      </c>
      <c r="D759" t="s">
        <v>9</v>
      </c>
      <c r="E759" t="s">
        <v>99</v>
      </c>
      <c r="F759" t="s">
        <v>16</v>
      </c>
      <c r="G759" s="17">
        <v>85</v>
      </c>
      <c r="H759">
        <v>90</v>
      </c>
      <c r="I759">
        <v>90</v>
      </c>
      <c r="J759">
        <v>90</v>
      </c>
      <c r="K759">
        <v>90</v>
      </c>
      <c r="Q759" s="17">
        <v>85</v>
      </c>
      <c r="R759">
        <v>90</v>
      </c>
      <c r="S759">
        <v>90</v>
      </c>
      <c r="T759">
        <v>90</v>
      </c>
      <c r="U759">
        <v>90</v>
      </c>
    </row>
    <row r="760" spans="1:21" x14ac:dyDescent="0.25">
      <c r="A760" t="s">
        <v>6</v>
      </c>
      <c r="B760" t="s">
        <v>7</v>
      </c>
      <c r="C760" t="s">
        <v>86</v>
      </c>
      <c r="D760" t="s">
        <v>9</v>
      </c>
      <c r="E760" t="s">
        <v>99</v>
      </c>
      <c r="F760" t="s">
        <v>16</v>
      </c>
      <c r="G760" s="17">
        <v>85</v>
      </c>
      <c r="H760">
        <v>90</v>
      </c>
      <c r="I760">
        <v>90</v>
      </c>
      <c r="J760">
        <v>90</v>
      </c>
      <c r="K760">
        <v>90</v>
      </c>
      <c r="Q760" s="17">
        <v>85</v>
      </c>
      <c r="R760">
        <v>90</v>
      </c>
      <c r="S760">
        <v>90</v>
      </c>
      <c r="T760">
        <v>90</v>
      </c>
      <c r="U760">
        <v>90</v>
      </c>
    </row>
    <row r="761" spans="1:21" x14ac:dyDescent="0.25">
      <c r="A761" t="s">
        <v>6</v>
      </c>
      <c r="B761" t="s">
        <v>7</v>
      </c>
      <c r="C761" t="s">
        <v>87</v>
      </c>
      <c r="D761" t="s">
        <v>9</v>
      </c>
      <c r="E761" t="s">
        <v>99</v>
      </c>
      <c r="F761" t="s">
        <v>16</v>
      </c>
      <c r="G761" s="17">
        <v>85</v>
      </c>
      <c r="H761">
        <v>90</v>
      </c>
      <c r="I761">
        <v>90</v>
      </c>
      <c r="J761">
        <v>90</v>
      </c>
      <c r="K761">
        <v>90</v>
      </c>
      <c r="Q761" s="17">
        <v>85</v>
      </c>
      <c r="R761">
        <v>90</v>
      </c>
      <c r="S761">
        <v>90</v>
      </c>
      <c r="T761">
        <v>90</v>
      </c>
      <c r="U761">
        <v>90</v>
      </c>
    </row>
    <row r="762" spans="1:21" x14ac:dyDescent="0.25">
      <c r="A762" t="s">
        <v>6</v>
      </c>
      <c r="B762" t="s">
        <v>7</v>
      </c>
      <c r="C762" t="s">
        <v>88</v>
      </c>
      <c r="D762" t="s">
        <v>9</v>
      </c>
      <c r="E762" t="s">
        <v>99</v>
      </c>
      <c r="F762" t="s">
        <v>16</v>
      </c>
      <c r="G762" s="17">
        <v>85</v>
      </c>
      <c r="H762">
        <v>90</v>
      </c>
      <c r="I762">
        <v>90</v>
      </c>
      <c r="J762">
        <v>90</v>
      </c>
      <c r="K762">
        <v>90</v>
      </c>
      <c r="Q762" s="17">
        <v>85</v>
      </c>
      <c r="R762">
        <v>90</v>
      </c>
      <c r="S762">
        <v>90</v>
      </c>
      <c r="T762">
        <v>90</v>
      </c>
      <c r="U762">
        <v>90</v>
      </c>
    </row>
    <row r="763" spans="1:21" x14ac:dyDescent="0.25">
      <c r="A763" t="s">
        <v>6</v>
      </c>
      <c r="B763" t="s">
        <v>7</v>
      </c>
      <c r="C763" t="s">
        <v>89</v>
      </c>
      <c r="D763" t="s">
        <v>9</v>
      </c>
      <c r="E763" t="s">
        <v>99</v>
      </c>
      <c r="F763" t="s">
        <v>16</v>
      </c>
      <c r="G763" s="17">
        <v>85</v>
      </c>
      <c r="H763">
        <v>90</v>
      </c>
      <c r="I763">
        <v>90</v>
      </c>
      <c r="J763">
        <v>90</v>
      </c>
      <c r="K763">
        <v>90</v>
      </c>
      <c r="Q763" s="17">
        <v>85</v>
      </c>
      <c r="R763">
        <v>90</v>
      </c>
      <c r="S763">
        <v>90</v>
      </c>
      <c r="T763">
        <v>90</v>
      </c>
      <c r="U763">
        <v>90</v>
      </c>
    </row>
    <row r="764" spans="1:21" x14ac:dyDescent="0.25">
      <c r="A764" t="s">
        <v>6</v>
      </c>
      <c r="B764" t="s">
        <v>7</v>
      </c>
      <c r="C764" t="s">
        <v>90</v>
      </c>
      <c r="D764" t="s">
        <v>9</v>
      </c>
      <c r="E764" t="s">
        <v>99</v>
      </c>
      <c r="F764" t="s">
        <v>16</v>
      </c>
      <c r="G764" s="17">
        <v>85</v>
      </c>
      <c r="H764">
        <v>90</v>
      </c>
      <c r="I764">
        <v>90</v>
      </c>
      <c r="J764">
        <v>90</v>
      </c>
      <c r="K764">
        <v>90</v>
      </c>
      <c r="Q764" s="17">
        <v>85</v>
      </c>
      <c r="R764">
        <v>90</v>
      </c>
      <c r="S764">
        <v>90</v>
      </c>
      <c r="T764">
        <v>90</v>
      </c>
      <c r="U764">
        <v>90</v>
      </c>
    </row>
    <row r="765" spans="1:21" x14ac:dyDescent="0.25">
      <c r="A765" t="s">
        <v>6</v>
      </c>
      <c r="B765" t="s">
        <v>7</v>
      </c>
      <c r="C765" t="s">
        <v>91</v>
      </c>
      <c r="D765" t="s">
        <v>9</v>
      </c>
      <c r="E765" t="s">
        <v>99</v>
      </c>
      <c r="F765" t="s">
        <v>16</v>
      </c>
      <c r="G765" s="17">
        <v>85</v>
      </c>
      <c r="H765">
        <v>90</v>
      </c>
      <c r="I765">
        <v>90</v>
      </c>
      <c r="J765">
        <v>90</v>
      </c>
      <c r="K765">
        <v>90</v>
      </c>
      <c r="Q765" s="17">
        <v>85</v>
      </c>
      <c r="R765">
        <v>90</v>
      </c>
      <c r="S765">
        <v>90</v>
      </c>
      <c r="T765">
        <v>90</v>
      </c>
      <c r="U765">
        <v>90</v>
      </c>
    </row>
    <row r="766" spans="1:21" x14ac:dyDescent="0.25">
      <c r="A766" t="s">
        <v>6</v>
      </c>
      <c r="B766" t="s">
        <v>7</v>
      </c>
      <c r="C766" t="s">
        <v>92</v>
      </c>
      <c r="D766" t="s">
        <v>9</v>
      </c>
      <c r="E766" t="s">
        <v>99</v>
      </c>
      <c r="F766" t="s">
        <v>16</v>
      </c>
      <c r="G766" s="17">
        <v>85</v>
      </c>
      <c r="H766">
        <v>90</v>
      </c>
      <c r="I766">
        <v>90</v>
      </c>
      <c r="J766">
        <v>90</v>
      </c>
      <c r="K766">
        <v>90</v>
      </c>
      <c r="Q766" s="17">
        <v>85</v>
      </c>
      <c r="R766">
        <v>90</v>
      </c>
      <c r="S766">
        <v>90</v>
      </c>
      <c r="T766">
        <v>90</v>
      </c>
      <c r="U766">
        <v>90</v>
      </c>
    </row>
    <row r="767" spans="1:21" x14ac:dyDescent="0.25">
      <c r="A767" t="s">
        <v>6</v>
      </c>
      <c r="B767" t="s">
        <v>7</v>
      </c>
      <c r="C767" t="s">
        <v>93</v>
      </c>
      <c r="D767" t="s">
        <v>9</v>
      </c>
      <c r="E767" t="s">
        <v>99</v>
      </c>
      <c r="F767" t="s">
        <v>16</v>
      </c>
      <c r="G767" s="17">
        <v>85</v>
      </c>
      <c r="H767">
        <v>90</v>
      </c>
      <c r="I767">
        <v>90</v>
      </c>
      <c r="J767">
        <v>90</v>
      </c>
      <c r="K767">
        <v>90</v>
      </c>
      <c r="Q767" s="17">
        <v>85</v>
      </c>
      <c r="R767">
        <v>90</v>
      </c>
      <c r="S767">
        <v>90</v>
      </c>
      <c r="T767">
        <v>90</v>
      </c>
      <c r="U767">
        <v>90</v>
      </c>
    </row>
    <row r="768" spans="1:21" x14ac:dyDescent="0.25">
      <c r="A768" t="s">
        <v>6</v>
      </c>
      <c r="B768" t="s">
        <v>7</v>
      </c>
      <c r="C768" t="s">
        <v>94</v>
      </c>
      <c r="D768" t="s">
        <v>9</v>
      </c>
      <c r="E768" t="s">
        <v>99</v>
      </c>
      <c r="F768" t="s">
        <v>16</v>
      </c>
      <c r="G768" s="17">
        <v>85</v>
      </c>
      <c r="H768">
        <v>90</v>
      </c>
      <c r="I768">
        <v>90</v>
      </c>
      <c r="J768">
        <v>90</v>
      </c>
      <c r="K768">
        <v>90</v>
      </c>
      <c r="Q768" s="17">
        <v>85</v>
      </c>
      <c r="R768">
        <v>90</v>
      </c>
      <c r="S768">
        <v>90</v>
      </c>
      <c r="T768">
        <v>90</v>
      </c>
      <c r="U768">
        <v>90</v>
      </c>
    </row>
    <row r="769" spans="1:21" x14ac:dyDescent="0.25">
      <c r="A769" t="s">
        <v>6</v>
      </c>
      <c r="B769" t="s">
        <v>7</v>
      </c>
      <c r="C769" t="s">
        <v>95</v>
      </c>
      <c r="D769" t="s">
        <v>9</v>
      </c>
      <c r="E769" t="s">
        <v>99</v>
      </c>
      <c r="F769" t="s">
        <v>16</v>
      </c>
      <c r="G769" s="17">
        <v>85</v>
      </c>
      <c r="H769">
        <v>90</v>
      </c>
      <c r="I769">
        <v>90</v>
      </c>
      <c r="J769">
        <v>90</v>
      </c>
      <c r="K769">
        <v>90</v>
      </c>
      <c r="Q769" s="17">
        <v>85</v>
      </c>
      <c r="R769">
        <v>90</v>
      </c>
      <c r="S769">
        <v>90</v>
      </c>
      <c r="T769">
        <v>90</v>
      </c>
      <c r="U769">
        <v>90</v>
      </c>
    </row>
    <row r="770" spans="1:21" x14ac:dyDescent="0.25">
      <c r="A770" t="s">
        <v>6</v>
      </c>
      <c r="B770" t="s">
        <v>7</v>
      </c>
      <c r="C770" t="s">
        <v>96</v>
      </c>
      <c r="D770" t="s">
        <v>9</v>
      </c>
      <c r="E770" t="s">
        <v>99</v>
      </c>
      <c r="F770" t="s">
        <v>16</v>
      </c>
      <c r="G770" s="17">
        <v>85</v>
      </c>
      <c r="H770">
        <v>90</v>
      </c>
      <c r="I770">
        <v>90</v>
      </c>
      <c r="J770">
        <v>90</v>
      </c>
      <c r="K770">
        <v>90</v>
      </c>
      <c r="Q770" s="17">
        <v>85</v>
      </c>
      <c r="R770">
        <v>90</v>
      </c>
      <c r="S770">
        <v>90</v>
      </c>
      <c r="T770">
        <v>90</v>
      </c>
      <c r="U770">
        <v>90</v>
      </c>
    </row>
    <row r="771" spans="1:21" x14ac:dyDescent="0.25">
      <c r="A771" t="s">
        <v>6</v>
      </c>
      <c r="B771" t="s">
        <v>7</v>
      </c>
      <c r="C771" t="s">
        <v>97</v>
      </c>
      <c r="D771" t="s">
        <v>9</v>
      </c>
      <c r="E771" t="s">
        <v>99</v>
      </c>
      <c r="F771" t="s">
        <v>16</v>
      </c>
      <c r="G771" s="17">
        <v>85</v>
      </c>
      <c r="H771">
        <v>90</v>
      </c>
      <c r="I771">
        <v>90</v>
      </c>
      <c r="J771">
        <v>90</v>
      </c>
      <c r="K771">
        <v>90</v>
      </c>
      <c r="Q771" s="17">
        <v>85</v>
      </c>
      <c r="R771">
        <v>90</v>
      </c>
      <c r="S771">
        <v>90</v>
      </c>
      <c r="T771">
        <v>90</v>
      </c>
      <c r="U771">
        <v>90</v>
      </c>
    </row>
    <row r="772" spans="1:21" ht="15" x14ac:dyDescent="0.35">
      <c r="A772" t="s">
        <v>6</v>
      </c>
      <c r="B772" t="s">
        <v>7</v>
      </c>
      <c r="C772" t="s">
        <v>8</v>
      </c>
      <c r="D772" t="s">
        <v>9</v>
      </c>
      <c r="E772" s="2" t="s">
        <v>100</v>
      </c>
      <c r="F772" t="s">
        <v>16</v>
      </c>
      <c r="G772" s="17">
        <v>61</v>
      </c>
      <c r="H772">
        <v>66</v>
      </c>
      <c r="I772">
        <v>67</v>
      </c>
      <c r="J772">
        <v>70</v>
      </c>
      <c r="K772">
        <v>70</v>
      </c>
      <c r="Q772" s="17">
        <v>61</v>
      </c>
      <c r="R772">
        <v>66</v>
      </c>
      <c r="S772">
        <v>67</v>
      </c>
      <c r="T772">
        <v>70</v>
      </c>
      <c r="U772">
        <v>70</v>
      </c>
    </row>
    <row r="773" spans="1:21" x14ac:dyDescent="0.25">
      <c r="A773" t="s">
        <v>6</v>
      </c>
      <c r="B773" t="s">
        <v>7</v>
      </c>
      <c r="C773" t="s">
        <v>81</v>
      </c>
      <c r="D773" t="s">
        <v>9</v>
      </c>
      <c r="E773" t="s">
        <v>100</v>
      </c>
      <c r="F773" t="s">
        <v>16</v>
      </c>
      <c r="G773" s="17">
        <v>61</v>
      </c>
      <c r="H773">
        <v>66</v>
      </c>
      <c r="I773">
        <v>67</v>
      </c>
      <c r="J773">
        <v>70</v>
      </c>
      <c r="K773">
        <v>70</v>
      </c>
      <c r="Q773" s="17">
        <v>61</v>
      </c>
      <c r="R773">
        <v>66</v>
      </c>
      <c r="S773">
        <v>67</v>
      </c>
      <c r="T773">
        <v>70</v>
      </c>
      <c r="U773">
        <v>70</v>
      </c>
    </row>
    <row r="774" spans="1:21" x14ac:dyDescent="0.25">
      <c r="A774" t="s">
        <v>6</v>
      </c>
      <c r="B774" t="s">
        <v>7</v>
      </c>
      <c r="C774" t="s">
        <v>82</v>
      </c>
      <c r="D774" t="s">
        <v>9</v>
      </c>
      <c r="E774" t="s">
        <v>100</v>
      </c>
      <c r="F774" t="s">
        <v>16</v>
      </c>
      <c r="G774" s="17">
        <v>61</v>
      </c>
      <c r="H774">
        <v>66</v>
      </c>
      <c r="I774">
        <v>67</v>
      </c>
      <c r="J774">
        <v>70</v>
      </c>
      <c r="K774">
        <v>70</v>
      </c>
      <c r="Q774" s="17">
        <v>61</v>
      </c>
      <c r="R774">
        <v>66</v>
      </c>
      <c r="S774">
        <v>67</v>
      </c>
      <c r="T774">
        <v>70</v>
      </c>
      <c r="U774">
        <v>70</v>
      </c>
    </row>
    <row r="775" spans="1:21" x14ac:dyDescent="0.25">
      <c r="A775" t="s">
        <v>6</v>
      </c>
      <c r="B775" t="s">
        <v>7</v>
      </c>
      <c r="C775" t="s">
        <v>83</v>
      </c>
      <c r="D775" t="s">
        <v>9</v>
      </c>
      <c r="E775" t="s">
        <v>100</v>
      </c>
      <c r="F775" t="s">
        <v>16</v>
      </c>
      <c r="G775" s="17">
        <v>61</v>
      </c>
      <c r="H775">
        <v>66</v>
      </c>
      <c r="I775">
        <v>67</v>
      </c>
      <c r="J775">
        <v>70</v>
      </c>
      <c r="K775">
        <v>70</v>
      </c>
      <c r="Q775" s="17">
        <v>61</v>
      </c>
      <c r="R775">
        <v>66</v>
      </c>
      <c r="S775">
        <v>67</v>
      </c>
      <c r="T775">
        <v>70</v>
      </c>
      <c r="U775">
        <v>70</v>
      </c>
    </row>
    <row r="776" spans="1:21" x14ac:dyDescent="0.25">
      <c r="A776" t="s">
        <v>6</v>
      </c>
      <c r="B776" t="s">
        <v>7</v>
      </c>
      <c r="C776" t="s">
        <v>84</v>
      </c>
      <c r="D776" t="s">
        <v>9</v>
      </c>
      <c r="E776" t="s">
        <v>100</v>
      </c>
      <c r="F776" t="s">
        <v>16</v>
      </c>
      <c r="G776" s="17">
        <v>61</v>
      </c>
      <c r="H776">
        <v>66</v>
      </c>
      <c r="I776">
        <v>67</v>
      </c>
      <c r="J776">
        <v>70</v>
      </c>
      <c r="K776">
        <v>70</v>
      </c>
      <c r="Q776" s="17">
        <v>61</v>
      </c>
      <c r="R776">
        <v>66</v>
      </c>
      <c r="S776">
        <v>67</v>
      </c>
      <c r="T776">
        <v>70</v>
      </c>
      <c r="U776">
        <v>70</v>
      </c>
    </row>
    <row r="777" spans="1:21" x14ac:dyDescent="0.25">
      <c r="A777" t="s">
        <v>6</v>
      </c>
      <c r="B777" t="s">
        <v>7</v>
      </c>
      <c r="C777" t="s">
        <v>85</v>
      </c>
      <c r="D777" t="s">
        <v>9</v>
      </c>
      <c r="E777" t="s">
        <v>100</v>
      </c>
      <c r="F777" t="s">
        <v>16</v>
      </c>
      <c r="G777" s="17">
        <v>61</v>
      </c>
      <c r="H777">
        <v>66</v>
      </c>
      <c r="I777">
        <v>67</v>
      </c>
      <c r="J777">
        <v>70</v>
      </c>
      <c r="K777">
        <v>70</v>
      </c>
      <c r="Q777" s="17">
        <v>61</v>
      </c>
      <c r="R777">
        <v>66</v>
      </c>
      <c r="S777">
        <v>67</v>
      </c>
      <c r="T777">
        <v>70</v>
      </c>
      <c r="U777">
        <v>70</v>
      </c>
    </row>
    <row r="778" spans="1:21" x14ac:dyDescent="0.25">
      <c r="A778" t="s">
        <v>6</v>
      </c>
      <c r="B778" t="s">
        <v>7</v>
      </c>
      <c r="C778" t="s">
        <v>86</v>
      </c>
      <c r="D778" t="s">
        <v>9</v>
      </c>
      <c r="E778" t="s">
        <v>100</v>
      </c>
      <c r="F778" t="s">
        <v>16</v>
      </c>
      <c r="G778" s="17">
        <v>61</v>
      </c>
      <c r="H778">
        <v>66</v>
      </c>
      <c r="I778">
        <v>67</v>
      </c>
      <c r="J778">
        <v>70</v>
      </c>
      <c r="K778">
        <v>70</v>
      </c>
      <c r="Q778" s="17">
        <v>61</v>
      </c>
      <c r="R778">
        <v>66</v>
      </c>
      <c r="S778">
        <v>67</v>
      </c>
      <c r="T778">
        <v>70</v>
      </c>
      <c r="U778">
        <v>70</v>
      </c>
    </row>
    <row r="779" spans="1:21" x14ac:dyDescent="0.25">
      <c r="A779" t="s">
        <v>6</v>
      </c>
      <c r="B779" t="s">
        <v>7</v>
      </c>
      <c r="C779" t="s">
        <v>87</v>
      </c>
      <c r="D779" t="s">
        <v>9</v>
      </c>
      <c r="E779" t="s">
        <v>100</v>
      </c>
      <c r="F779" t="s">
        <v>16</v>
      </c>
      <c r="G779" s="17">
        <v>61</v>
      </c>
      <c r="H779">
        <v>66</v>
      </c>
      <c r="I779">
        <v>67</v>
      </c>
      <c r="J779">
        <v>70</v>
      </c>
      <c r="K779">
        <v>70</v>
      </c>
      <c r="Q779" s="17">
        <v>61</v>
      </c>
      <c r="R779">
        <v>66</v>
      </c>
      <c r="S779">
        <v>67</v>
      </c>
      <c r="T779">
        <v>70</v>
      </c>
      <c r="U779">
        <v>70</v>
      </c>
    </row>
    <row r="780" spans="1:21" x14ac:dyDescent="0.25">
      <c r="A780" t="s">
        <v>6</v>
      </c>
      <c r="B780" t="s">
        <v>7</v>
      </c>
      <c r="C780" t="s">
        <v>88</v>
      </c>
      <c r="D780" t="s">
        <v>9</v>
      </c>
      <c r="E780" t="s">
        <v>100</v>
      </c>
      <c r="F780" t="s">
        <v>16</v>
      </c>
      <c r="G780" s="17">
        <v>61</v>
      </c>
      <c r="H780">
        <v>66</v>
      </c>
      <c r="I780">
        <v>67</v>
      </c>
      <c r="J780">
        <v>70</v>
      </c>
      <c r="K780">
        <v>70</v>
      </c>
      <c r="Q780" s="17">
        <v>61</v>
      </c>
      <c r="R780">
        <v>66</v>
      </c>
      <c r="S780">
        <v>67</v>
      </c>
      <c r="T780">
        <v>70</v>
      </c>
      <c r="U780">
        <v>70</v>
      </c>
    </row>
    <row r="781" spans="1:21" x14ac:dyDescent="0.25">
      <c r="A781" t="s">
        <v>6</v>
      </c>
      <c r="B781" t="s">
        <v>7</v>
      </c>
      <c r="C781" t="s">
        <v>89</v>
      </c>
      <c r="D781" t="s">
        <v>9</v>
      </c>
      <c r="E781" t="s">
        <v>100</v>
      </c>
      <c r="F781" t="s">
        <v>16</v>
      </c>
      <c r="G781" s="17">
        <v>61</v>
      </c>
      <c r="H781">
        <v>66</v>
      </c>
      <c r="I781">
        <v>67</v>
      </c>
      <c r="J781">
        <v>70</v>
      </c>
      <c r="K781">
        <v>70</v>
      </c>
      <c r="Q781" s="17">
        <v>61</v>
      </c>
      <c r="R781">
        <v>66</v>
      </c>
      <c r="S781">
        <v>67</v>
      </c>
      <c r="T781">
        <v>70</v>
      </c>
      <c r="U781">
        <v>70</v>
      </c>
    </row>
    <row r="782" spans="1:21" x14ac:dyDescent="0.25">
      <c r="A782" t="s">
        <v>6</v>
      </c>
      <c r="B782" t="s">
        <v>7</v>
      </c>
      <c r="C782" t="s">
        <v>90</v>
      </c>
      <c r="D782" t="s">
        <v>9</v>
      </c>
      <c r="E782" t="s">
        <v>100</v>
      </c>
      <c r="F782" t="s">
        <v>16</v>
      </c>
      <c r="G782" s="17">
        <v>61</v>
      </c>
      <c r="H782">
        <v>66</v>
      </c>
      <c r="I782">
        <v>67</v>
      </c>
      <c r="J782">
        <v>70</v>
      </c>
      <c r="K782">
        <v>70</v>
      </c>
      <c r="Q782" s="17">
        <v>61</v>
      </c>
      <c r="R782">
        <v>66</v>
      </c>
      <c r="S782">
        <v>67</v>
      </c>
      <c r="T782">
        <v>70</v>
      </c>
      <c r="U782">
        <v>70</v>
      </c>
    </row>
    <row r="783" spans="1:21" x14ac:dyDescent="0.25">
      <c r="A783" t="s">
        <v>6</v>
      </c>
      <c r="B783" t="s">
        <v>7</v>
      </c>
      <c r="C783" t="s">
        <v>91</v>
      </c>
      <c r="D783" t="s">
        <v>9</v>
      </c>
      <c r="E783" t="s">
        <v>100</v>
      </c>
      <c r="F783" t="s">
        <v>16</v>
      </c>
      <c r="G783" s="17">
        <v>61</v>
      </c>
      <c r="H783">
        <v>66</v>
      </c>
      <c r="I783">
        <v>67</v>
      </c>
      <c r="J783">
        <v>70</v>
      </c>
      <c r="K783">
        <v>70</v>
      </c>
      <c r="Q783" s="17">
        <v>61</v>
      </c>
      <c r="R783">
        <v>66</v>
      </c>
      <c r="S783">
        <v>67</v>
      </c>
      <c r="T783">
        <v>70</v>
      </c>
      <c r="U783">
        <v>70</v>
      </c>
    </row>
    <row r="784" spans="1:21" x14ac:dyDescent="0.25">
      <c r="A784" t="s">
        <v>6</v>
      </c>
      <c r="B784" t="s">
        <v>7</v>
      </c>
      <c r="C784" t="s">
        <v>92</v>
      </c>
      <c r="D784" t="s">
        <v>9</v>
      </c>
      <c r="E784" t="s">
        <v>100</v>
      </c>
      <c r="F784" t="s">
        <v>16</v>
      </c>
      <c r="G784" s="17">
        <v>61</v>
      </c>
      <c r="H784">
        <v>66</v>
      </c>
      <c r="I784">
        <v>67</v>
      </c>
      <c r="J784">
        <v>70</v>
      </c>
      <c r="K784">
        <v>70</v>
      </c>
      <c r="Q784" s="17">
        <v>61</v>
      </c>
      <c r="R784">
        <v>66</v>
      </c>
      <c r="S784">
        <v>67</v>
      </c>
      <c r="T784">
        <v>70</v>
      </c>
      <c r="U784">
        <v>70</v>
      </c>
    </row>
    <row r="785" spans="1:21" x14ac:dyDescent="0.25">
      <c r="A785" t="s">
        <v>6</v>
      </c>
      <c r="B785" t="s">
        <v>7</v>
      </c>
      <c r="C785" t="s">
        <v>93</v>
      </c>
      <c r="D785" t="s">
        <v>9</v>
      </c>
      <c r="E785" t="s">
        <v>100</v>
      </c>
      <c r="F785" t="s">
        <v>16</v>
      </c>
      <c r="G785" s="17">
        <v>61</v>
      </c>
      <c r="H785">
        <v>66</v>
      </c>
      <c r="I785">
        <v>67</v>
      </c>
      <c r="J785">
        <v>70</v>
      </c>
      <c r="K785">
        <v>70</v>
      </c>
      <c r="Q785" s="17">
        <v>61</v>
      </c>
      <c r="R785">
        <v>66</v>
      </c>
      <c r="S785">
        <v>67</v>
      </c>
      <c r="T785">
        <v>70</v>
      </c>
      <c r="U785">
        <v>70</v>
      </c>
    </row>
    <row r="786" spans="1:21" x14ac:dyDescent="0.25">
      <c r="A786" t="s">
        <v>6</v>
      </c>
      <c r="B786" t="s">
        <v>7</v>
      </c>
      <c r="C786" t="s">
        <v>94</v>
      </c>
      <c r="D786" t="s">
        <v>9</v>
      </c>
      <c r="E786" t="s">
        <v>100</v>
      </c>
      <c r="F786" t="s">
        <v>16</v>
      </c>
      <c r="G786" s="17">
        <v>61</v>
      </c>
      <c r="H786">
        <v>66</v>
      </c>
      <c r="I786">
        <v>67</v>
      </c>
      <c r="J786">
        <v>70</v>
      </c>
      <c r="K786">
        <v>70</v>
      </c>
      <c r="Q786" s="17">
        <v>61</v>
      </c>
      <c r="R786">
        <v>66</v>
      </c>
      <c r="S786">
        <v>67</v>
      </c>
      <c r="T786">
        <v>70</v>
      </c>
      <c r="U786">
        <v>70</v>
      </c>
    </row>
    <row r="787" spans="1:21" x14ac:dyDescent="0.25">
      <c r="A787" t="s">
        <v>6</v>
      </c>
      <c r="B787" t="s">
        <v>7</v>
      </c>
      <c r="C787" t="s">
        <v>95</v>
      </c>
      <c r="D787" t="s">
        <v>9</v>
      </c>
      <c r="E787" t="s">
        <v>100</v>
      </c>
      <c r="F787" t="s">
        <v>16</v>
      </c>
      <c r="G787" s="17">
        <v>61</v>
      </c>
      <c r="H787">
        <v>66</v>
      </c>
      <c r="I787">
        <v>67</v>
      </c>
      <c r="J787">
        <v>70</v>
      </c>
      <c r="K787">
        <v>70</v>
      </c>
      <c r="Q787" s="17">
        <v>61</v>
      </c>
      <c r="R787">
        <v>66</v>
      </c>
      <c r="S787">
        <v>67</v>
      </c>
      <c r="T787">
        <v>70</v>
      </c>
      <c r="U787">
        <v>70</v>
      </c>
    </row>
    <row r="788" spans="1:21" x14ac:dyDescent="0.25">
      <c r="A788" t="s">
        <v>6</v>
      </c>
      <c r="B788" t="s">
        <v>7</v>
      </c>
      <c r="C788" t="s">
        <v>96</v>
      </c>
      <c r="D788" t="s">
        <v>9</v>
      </c>
      <c r="E788" t="s">
        <v>100</v>
      </c>
      <c r="F788" t="s">
        <v>16</v>
      </c>
      <c r="G788" s="17">
        <v>61</v>
      </c>
      <c r="H788">
        <v>66</v>
      </c>
      <c r="I788">
        <v>67</v>
      </c>
      <c r="J788">
        <v>70</v>
      </c>
      <c r="K788">
        <v>70</v>
      </c>
      <c r="Q788" s="17">
        <v>61</v>
      </c>
      <c r="R788">
        <v>66</v>
      </c>
      <c r="S788">
        <v>67</v>
      </c>
      <c r="T788">
        <v>70</v>
      </c>
      <c r="U788">
        <v>70</v>
      </c>
    </row>
    <row r="789" spans="1:21" x14ac:dyDescent="0.25">
      <c r="A789" t="s">
        <v>6</v>
      </c>
      <c r="B789" t="s">
        <v>7</v>
      </c>
      <c r="C789" t="s">
        <v>97</v>
      </c>
      <c r="D789" t="s">
        <v>9</v>
      </c>
      <c r="E789" t="s">
        <v>100</v>
      </c>
      <c r="F789" t="s">
        <v>16</v>
      </c>
      <c r="G789" s="17">
        <v>61</v>
      </c>
      <c r="H789">
        <v>66</v>
      </c>
      <c r="I789">
        <v>67</v>
      </c>
      <c r="J789">
        <v>70</v>
      </c>
      <c r="K789">
        <v>70</v>
      </c>
      <c r="Q789" s="17">
        <v>61</v>
      </c>
      <c r="R789">
        <v>66</v>
      </c>
      <c r="S789">
        <v>67</v>
      </c>
      <c r="T789">
        <v>70</v>
      </c>
      <c r="U789">
        <v>70</v>
      </c>
    </row>
    <row r="790" spans="1:21" ht="15" x14ac:dyDescent="0.35">
      <c r="A790" t="s">
        <v>6</v>
      </c>
      <c r="B790" t="s">
        <v>7</v>
      </c>
      <c r="C790" t="s">
        <v>8</v>
      </c>
      <c r="D790" t="s">
        <v>9</v>
      </c>
      <c r="E790" s="2" t="s">
        <v>101</v>
      </c>
      <c r="F790" t="s">
        <v>11</v>
      </c>
      <c r="G790" s="17">
        <v>0</v>
      </c>
      <c r="H790">
        <v>0.3</v>
      </c>
      <c r="I790">
        <v>0.6</v>
      </c>
      <c r="J790">
        <v>1.9</v>
      </c>
      <c r="K790">
        <v>1.9</v>
      </c>
      <c r="Q790" s="17">
        <v>0</v>
      </c>
      <c r="R790">
        <v>0.3</v>
      </c>
      <c r="S790">
        <v>0.6</v>
      </c>
      <c r="T790">
        <v>1.9</v>
      </c>
      <c r="U790">
        <v>1.9</v>
      </c>
    </row>
    <row r="791" spans="1:21" x14ac:dyDescent="0.25">
      <c r="A791" t="s">
        <v>6</v>
      </c>
      <c r="B791" t="s">
        <v>7</v>
      </c>
      <c r="C791" t="s">
        <v>81</v>
      </c>
      <c r="D791" t="s">
        <v>9</v>
      </c>
      <c r="E791" t="s">
        <v>101</v>
      </c>
      <c r="F791" t="s">
        <v>11</v>
      </c>
      <c r="G791" s="17">
        <v>0</v>
      </c>
      <c r="H791">
        <v>0.3</v>
      </c>
      <c r="I791">
        <v>0.6</v>
      </c>
      <c r="J791">
        <v>1.9</v>
      </c>
      <c r="K791">
        <v>1.9</v>
      </c>
      <c r="Q791" s="17">
        <v>0</v>
      </c>
      <c r="R791">
        <v>0.3</v>
      </c>
      <c r="S791">
        <v>0.6</v>
      </c>
      <c r="T791">
        <v>1.9</v>
      </c>
      <c r="U791">
        <v>1.9</v>
      </c>
    </row>
    <row r="792" spans="1:21" x14ac:dyDescent="0.25">
      <c r="A792" t="s">
        <v>6</v>
      </c>
      <c r="B792" t="s">
        <v>7</v>
      </c>
      <c r="C792" t="s">
        <v>82</v>
      </c>
      <c r="D792" t="s">
        <v>9</v>
      </c>
      <c r="E792" t="s">
        <v>101</v>
      </c>
      <c r="F792" t="s">
        <v>11</v>
      </c>
      <c r="G792" s="17">
        <v>0</v>
      </c>
      <c r="H792">
        <v>0.3</v>
      </c>
      <c r="I792">
        <v>0.6</v>
      </c>
      <c r="J792">
        <v>1.9</v>
      </c>
      <c r="K792">
        <v>1.8</v>
      </c>
      <c r="Q792" s="17">
        <v>0</v>
      </c>
      <c r="R792">
        <v>0.3</v>
      </c>
      <c r="S792">
        <v>0.6</v>
      </c>
      <c r="T792">
        <v>1.9</v>
      </c>
      <c r="U792">
        <v>1.8</v>
      </c>
    </row>
    <row r="793" spans="1:21" x14ac:dyDescent="0.25">
      <c r="A793" t="s">
        <v>6</v>
      </c>
      <c r="B793" t="s">
        <v>7</v>
      </c>
      <c r="C793" t="s">
        <v>83</v>
      </c>
      <c r="D793" t="s">
        <v>9</v>
      </c>
      <c r="E793" t="s">
        <v>101</v>
      </c>
      <c r="F793" t="s">
        <v>11</v>
      </c>
      <c r="G793" s="17">
        <v>0</v>
      </c>
      <c r="H793">
        <v>0.3</v>
      </c>
      <c r="I793">
        <v>0.6</v>
      </c>
      <c r="J793">
        <v>1.8</v>
      </c>
      <c r="K793">
        <v>1.8</v>
      </c>
      <c r="Q793" s="17">
        <v>0</v>
      </c>
      <c r="R793">
        <v>0.3</v>
      </c>
      <c r="S793">
        <v>0.6</v>
      </c>
      <c r="T793">
        <v>1.8</v>
      </c>
      <c r="U793">
        <v>1.8</v>
      </c>
    </row>
    <row r="794" spans="1:21" x14ac:dyDescent="0.25">
      <c r="A794" t="s">
        <v>6</v>
      </c>
      <c r="B794" t="s">
        <v>7</v>
      </c>
      <c r="C794" t="s">
        <v>84</v>
      </c>
      <c r="D794" t="s">
        <v>9</v>
      </c>
      <c r="E794" t="s">
        <v>101</v>
      </c>
      <c r="F794" t="s">
        <v>11</v>
      </c>
      <c r="G794" s="17">
        <v>0</v>
      </c>
      <c r="H794">
        <v>0.3</v>
      </c>
      <c r="I794">
        <v>0.6</v>
      </c>
      <c r="J794">
        <v>1.9</v>
      </c>
      <c r="K794">
        <v>1.9</v>
      </c>
      <c r="Q794" s="17">
        <v>0</v>
      </c>
      <c r="R794">
        <v>0.3</v>
      </c>
      <c r="S794">
        <v>0.6</v>
      </c>
      <c r="T794">
        <v>1.9</v>
      </c>
      <c r="U794">
        <v>1.9</v>
      </c>
    </row>
    <row r="795" spans="1:21" x14ac:dyDescent="0.25">
      <c r="A795" t="s">
        <v>6</v>
      </c>
      <c r="B795" t="s">
        <v>7</v>
      </c>
      <c r="C795" t="s">
        <v>85</v>
      </c>
      <c r="D795" t="s">
        <v>9</v>
      </c>
      <c r="E795" t="s">
        <v>101</v>
      </c>
      <c r="F795" t="s">
        <v>11</v>
      </c>
      <c r="G795" s="17">
        <v>0</v>
      </c>
      <c r="H795">
        <v>0.3</v>
      </c>
      <c r="I795">
        <v>0.6</v>
      </c>
      <c r="J795">
        <v>1.8</v>
      </c>
      <c r="K795">
        <v>1.8</v>
      </c>
      <c r="Q795" s="17">
        <v>0</v>
      </c>
      <c r="R795">
        <v>0.3</v>
      </c>
      <c r="S795">
        <v>0.6</v>
      </c>
      <c r="T795">
        <v>1.8</v>
      </c>
      <c r="U795">
        <v>1.8</v>
      </c>
    </row>
    <row r="796" spans="1:21" x14ac:dyDescent="0.25">
      <c r="A796" t="s">
        <v>6</v>
      </c>
      <c r="B796" t="s">
        <v>7</v>
      </c>
      <c r="C796" t="s">
        <v>86</v>
      </c>
      <c r="D796" t="s">
        <v>9</v>
      </c>
      <c r="E796" t="s">
        <v>101</v>
      </c>
      <c r="F796" t="s">
        <v>11</v>
      </c>
      <c r="G796" s="17">
        <v>0</v>
      </c>
      <c r="H796">
        <v>0</v>
      </c>
      <c r="I796">
        <v>0.7</v>
      </c>
      <c r="J796">
        <v>1.9</v>
      </c>
      <c r="K796">
        <v>1.9</v>
      </c>
      <c r="Q796" s="17">
        <v>0</v>
      </c>
      <c r="R796">
        <v>0</v>
      </c>
      <c r="S796">
        <v>0.7</v>
      </c>
      <c r="T796">
        <v>1.9</v>
      </c>
      <c r="U796">
        <v>1.9</v>
      </c>
    </row>
    <row r="797" spans="1:21" x14ac:dyDescent="0.25">
      <c r="A797" t="s">
        <v>6</v>
      </c>
      <c r="B797" t="s">
        <v>7</v>
      </c>
      <c r="C797" t="s">
        <v>87</v>
      </c>
      <c r="D797" t="s">
        <v>9</v>
      </c>
      <c r="E797" t="s">
        <v>101</v>
      </c>
      <c r="F797" t="s">
        <v>11</v>
      </c>
      <c r="G797" s="17">
        <v>0</v>
      </c>
      <c r="H797">
        <v>0</v>
      </c>
      <c r="I797">
        <v>0.7</v>
      </c>
      <c r="J797">
        <v>1.9</v>
      </c>
      <c r="K797">
        <v>1.9</v>
      </c>
      <c r="Q797" s="17">
        <v>0</v>
      </c>
      <c r="R797">
        <v>0</v>
      </c>
      <c r="S797">
        <v>0.7</v>
      </c>
      <c r="T797">
        <v>1.9</v>
      </c>
      <c r="U797">
        <v>1.9</v>
      </c>
    </row>
    <row r="798" spans="1:21" x14ac:dyDescent="0.25">
      <c r="A798" t="s">
        <v>6</v>
      </c>
      <c r="B798" t="s">
        <v>7</v>
      </c>
      <c r="C798" t="s">
        <v>88</v>
      </c>
      <c r="D798" t="s">
        <v>9</v>
      </c>
      <c r="E798" t="s">
        <v>101</v>
      </c>
      <c r="F798" t="s">
        <v>11</v>
      </c>
      <c r="G798" s="17">
        <v>0</v>
      </c>
      <c r="H798">
        <v>0</v>
      </c>
      <c r="I798">
        <v>0.7</v>
      </c>
      <c r="J798">
        <v>1.9</v>
      </c>
      <c r="K798">
        <v>1.9</v>
      </c>
      <c r="Q798" s="17">
        <v>0</v>
      </c>
      <c r="R798">
        <v>0</v>
      </c>
      <c r="S798">
        <v>0.7</v>
      </c>
      <c r="T798">
        <v>1.9</v>
      </c>
      <c r="U798">
        <v>1.9</v>
      </c>
    </row>
    <row r="799" spans="1:21" x14ac:dyDescent="0.25">
      <c r="A799" t="s">
        <v>6</v>
      </c>
      <c r="B799" t="s">
        <v>7</v>
      </c>
      <c r="C799" t="s">
        <v>89</v>
      </c>
      <c r="D799" t="s">
        <v>9</v>
      </c>
      <c r="E799" t="s">
        <v>101</v>
      </c>
      <c r="F799" t="s">
        <v>11</v>
      </c>
      <c r="G799" s="17">
        <v>0</v>
      </c>
      <c r="H799">
        <v>0</v>
      </c>
      <c r="I799">
        <v>0.7</v>
      </c>
      <c r="J799">
        <v>1.9</v>
      </c>
      <c r="K799">
        <v>1.9</v>
      </c>
      <c r="Q799" s="17">
        <v>0</v>
      </c>
      <c r="R799">
        <v>0</v>
      </c>
      <c r="S799">
        <v>0.7</v>
      </c>
      <c r="T799">
        <v>1.9</v>
      </c>
      <c r="U799">
        <v>1.9</v>
      </c>
    </row>
    <row r="800" spans="1:21" x14ac:dyDescent="0.25">
      <c r="A800" t="s">
        <v>6</v>
      </c>
      <c r="B800" t="s">
        <v>7</v>
      </c>
      <c r="C800" t="s">
        <v>90</v>
      </c>
      <c r="D800" t="s">
        <v>9</v>
      </c>
      <c r="E800" t="s">
        <v>101</v>
      </c>
      <c r="F800" t="s">
        <v>11</v>
      </c>
      <c r="G800" s="17">
        <v>0</v>
      </c>
      <c r="H800">
        <v>0</v>
      </c>
      <c r="I800">
        <v>0.7</v>
      </c>
      <c r="J800">
        <v>1.8</v>
      </c>
      <c r="K800">
        <v>1.8</v>
      </c>
      <c r="Q800" s="17">
        <v>0</v>
      </c>
      <c r="R800">
        <v>0</v>
      </c>
      <c r="S800">
        <v>0.7</v>
      </c>
      <c r="T800">
        <v>1.8</v>
      </c>
      <c r="U800">
        <v>1.8</v>
      </c>
    </row>
    <row r="801" spans="1:21" x14ac:dyDescent="0.25">
      <c r="A801" t="s">
        <v>6</v>
      </c>
      <c r="B801" t="s">
        <v>7</v>
      </c>
      <c r="C801" t="s">
        <v>91</v>
      </c>
      <c r="D801" t="s">
        <v>9</v>
      </c>
      <c r="E801" t="s">
        <v>101</v>
      </c>
      <c r="F801" t="s">
        <v>11</v>
      </c>
      <c r="G801" s="17">
        <v>0</v>
      </c>
      <c r="H801">
        <v>0</v>
      </c>
      <c r="I801">
        <v>0.6</v>
      </c>
      <c r="J801">
        <v>1.8</v>
      </c>
      <c r="K801">
        <v>1.8</v>
      </c>
      <c r="Q801" s="17">
        <v>0</v>
      </c>
      <c r="R801">
        <v>0</v>
      </c>
      <c r="S801">
        <v>0.6</v>
      </c>
      <c r="T801">
        <v>1.8</v>
      </c>
      <c r="U801">
        <v>1.8</v>
      </c>
    </row>
    <row r="802" spans="1:21" x14ac:dyDescent="0.25">
      <c r="A802" t="s">
        <v>6</v>
      </c>
      <c r="B802" t="s">
        <v>7</v>
      </c>
      <c r="C802" t="s">
        <v>92</v>
      </c>
      <c r="D802" t="s">
        <v>9</v>
      </c>
      <c r="E802" t="s">
        <v>101</v>
      </c>
      <c r="F802" t="s">
        <v>11</v>
      </c>
      <c r="G802" s="17">
        <v>0</v>
      </c>
      <c r="H802">
        <v>0.3</v>
      </c>
      <c r="I802">
        <v>0.5</v>
      </c>
      <c r="J802">
        <v>1.3</v>
      </c>
      <c r="K802">
        <v>1.3</v>
      </c>
      <c r="Q802" s="17">
        <v>0</v>
      </c>
      <c r="R802">
        <v>0.3</v>
      </c>
      <c r="S802">
        <v>0.5</v>
      </c>
      <c r="T802">
        <v>1.3</v>
      </c>
      <c r="U802">
        <v>1.3</v>
      </c>
    </row>
    <row r="803" spans="1:21" x14ac:dyDescent="0.25">
      <c r="A803" t="s">
        <v>6</v>
      </c>
      <c r="B803" t="s">
        <v>7</v>
      </c>
      <c r="C803" t="s">
        <v>93</v>
      </c>
      <c r="D803" t="s">
        <v>9</v>
      </c>
      <c r="E803" t="s">
        <v>101</v>
      </c>
      <c r="F803" t="s">
        <v>11</v>
      </c>
      <c r="G803" s="17">
        <v>0</v>
      </c>
      <c r="H803">
        <v>0.3</v>
      </c>
      <c r="I803">
        <v>0.5</v>
      </c>
      <c r="J803">
        <v>1.3</v>
      </c>
      <c r="K803">
        <v>1.3</v>
      </c>
      <c r="Q803" s="17">
        <v>0</v>
      </c>
      <c r="R803">
        <v>0.3</v>
      </c>
      <c r="S803">
        <v>0.5</v>
      </c>
      <c r="T803">
        <v>1.3</v>
      </c>
      <c r="U803">
        <v>1.3</v>
      </c>
    </row>
    <row r="804" spans="1:21" x14ac:dyDescent="0.25">
      <c r="A804" t="s">
        <v>6</v>
      </c>
      <c r="B804" t="s">
        <v>7</v>
      </c>
      <c r="C804" t="s">
        <v>94</v>
      </c>
      <c r="D804" t="s">
        <v>9</v>
      </c>
      <c r="E804" t="s">
        <v>101</v>
      </c>
      <c r="F804" t="s">
        <v>11</v>
      </c>
      <c r="G804" s="17">
        <v>0</v>
      </c>
      <c r="H804">
        <v>0.3</v>
      </c>
      <c r="I804">
        <v>0.5</v>
      </c>
      <c r="J804">
        <v>1.2</v>
      </c>
      <c r="K804">
        <v>1.3</v>
      </c>
      <c r="Q804" s="17">
        <v>0</v>
      </c>
      <c r="R804">
        <v>0.3</v>
      </c>
      <c r="S804">
        <v>0.5</v>
      </c>
      <c r="T804">
        <v>1.2</v>
      </c>
      <c r="U804">
        <v>1.3</v>
      </c>
    </row>
    <row r="805" spans="1:21" x14ac:dyDescent="0.25">
      <c r="A805" t="s">
        <v>6</v>
      </c>
      <c r="B805" t="s">
        <v>7</v>
      </c>
      <c r="C805" t="s">
        <v>95</v>
      </c>
      <c r="D805" t="s">
        <v>9</v>
      </c>
      <c r="E805" t="s">
        <v>101</v>
      </c>
      <c r="F805" t="s">
        <v>11</v>
      </c>
      <c r="G805" s="17">
        <v>0</v>
      </c>
      <c r="H805">
        <v>0.3</v>
      </c>
      <c r="I805">
        <v>0.5</v>
      </c>
      <c r="J805">
        <v>1.2</v>
      </c>
      <c r="K805">
        <v>1.2</v>
      </c>
      <c r="Q805" s="17">
        <v>0</v>
      </c>
      <c r="R805">
        <v>0.3</v>
      </c>
      <c r="S805">
        <v>0.5</v>
      </c>
      <c r="T805">
        <v>1.2</v>
      </c>
      <c r="U805">
        <v>1.2</v>
      </c>
    </row>
    <row r="806" spans="1:21" x14ac:dyDescent="0.25">
      <c r="A806" t="s">
        <v>6</v>
      </c>
      <c r="B806" t="s">
        <v>7</v>
      </c>
      <c r="C806" t="s">
        <v>96</v>
      </c>
      <c r="D806" t="s">
        <v>9</v>
      </c>
      <c r="E806" t="s">
        <v>101</v>
      </c>
      <c r="F806" t="s">
        <v>11</v>
      </c>
      <c r="G806" s="17">
        <v>0</v>
      </c>
      <c r="H806">
        <v>0.3</v>
      </c>
      <c r="I806">
        <v>0.5</v>
      </c>
      <c r="J806">
        <v>1.2</v>
      </c>
      <c r="K806">
        <v>1.3</v>
      </c>
      <c r="Q806" s="17">
        <v>0</v>
      </c>
      <c r="R806">
        <v>0.3</v>
      </c>
      <c r="S806">
        <v>0.5</v>
      </c>
      <c r="T806">
        <v>1.2</v>
      </c>
      <c r="U806">
        <v>1.3</v>
      </c>
    </row>
    <row r="807" spans="1:21" x14ac:dyDescent="0.25">
      <c r="A807" t="s">
        <v>6</v>
      </c>
      <c r="B807" t="s">
        <v>7</v>
      </c>
      <c r="C807" t="s">
        <v>97</v>
      </c>
      <c r="D807" t="s">
        <v>9</v>
      </c>
      <c r="E807" t="s">
        <v>101</v>
      </c>
      <c r="F807" t="s">
        <v>11</v>
      </c>
      <c r="G807" s="17">
        <v>0</v>
      </c>
      <c r="H807">
        <v>0.3</v>
      </c>
      <c r="I807">
        <v>0.5</v>
      </c>
      <c r="J807">
        <v>1.2</v>
      </c>
      <c r="K807">
        <v>1.2</v>
      </c>
      <c r="Q807" s="17">
        <v>0</v>
      </c>
      <c r="R807">
        <v>0.3</v>
      </c>
      <c r="S807">
        <v>0.5</v>
      </c>
      <c r="T807">
        <v>1.2</v>
      </c>
      <c r="U807">
        <v>1.2</v>
      </c>
    </row>
    <row r="808" spans="1:21" ht="15" x14ac:dyDescent="0.35">
      <c r="A808" t="s">
        <v>6</v>
      </c>
      <c r="B808" t="s">
        <v>7</v>
      </c>
      <c r="C808" t="s">
        <v>8</v>
      </c>
      <c r="D808" t="s">
        <v>9</v>
      </c>
      <c r="E808" s="2" t="s">
        <v>102</v>
      </c>
      <c r="F808" t="s">
        <v>11</v>
      </c>
      <c r="G808" s="17">
        <v>0</v>
      </c>
      <c r="H808">
        <v>7.4</v>
      </c>
      <c r="I808">
        <v>14.8</v>
      </c>
      <c r="J808">
        <v>28.8</v>
      </c>
      <c r="K808">
        <v>43.5</v>
      </c>
      <c r="Q808" s="17">
        <v>0</v>
      </c>
      <c r="R808">
        <v>7.4</v>
      </c>
      <c r="S808">
        <v>14.8</v>
      </c>
      <c r="T808">
        <v>28.8</v>
      </c>
      <c r="U808">
        <v>43.5</v>
      </c>
    </row>
    <row r="809" spans="1:21" x14ac:dyDescent="0.25">
      <c r="A809" t="s">
        <v>6</v>
      </c>
      <c r="B809" t="s">
        <v>7</v>
      </c>
      <c r="C809" t="s">
        <v>81</v>
      </c>
      <c r="D809" t="s">
        <v>9</v>
      </c>
      <c r="E809" t="s">
        <v>102</v>
      </c>
      <c r="F809" t="s">
        <v>11</v>
      </c>
      <c r="G809" s="17">
        <v>0</v>
      </c>
      <c r="H809">
        <v>6.6</v>
      </c>
      <c r="I809">
        <v>13.1</v>
      </c>
      <c r="J809">
        <v>30.4</v>
      </c>
      <c r="K809">
        <v>53.8</v>
      </c>
      <c r="Q809" s="17">
        <v>0</v>
      </c>
      <c r="R809">
        <v>6.6</v>
      </c>
      <c r="S809">
        <v>13.1</v>
      </c>
      <c r="T809">
        <v>30.4</v>
      </c>
      <c r="U809">
        <v>53.8</v>
      </c>
    </row>
    <row r="810" spans="1:21" x14ac:dyDescent="0.25">
      <c r="A810" t="s">
        <v>6</v>
      </c>
      <c r="B810" t="s">
        <v>7</v>
      </c>
      <c r="C810" t="s">
        <v>82</v>
      </c>
      <c r="D810" t="s">
        <v>9</v>
      </c>
      <c r="E810" t="s">
        <v>102</v>
      </c>
      <c r="F810" t="s">
        <v>11</v>
      </c>
      <c r="G810" s="17">
        <v>0</v>
      </c>
      <c r="H810">
        <v>3.9</v>
      </c>
      <c r="I810">
        <v>7.7</v>
      </c>
      <c r="J810">
        <v>14.3</v>
      </c>
      <c r="K810">
        <v>24</v>
      </c>
      <c r="Q810" s="17">
        <v>0</v>
      </c>
      <c r="R810">
        <v>3.9</v>
      </c>
      <c r="S810">
        <v>7.7</v>
      </c>
      <c r="T810">
        <v>14.3</v>
      </c>
      <c r="U810">
        <v>24</v>
      </c>
    </row>
    <row r="811" spans="1:21" x14ac:dyDescent="0.25">
      <c r="A811" t="s">
        <v>6</v>
      </c>
      <c r="B811" t="s">
        <v>7</v>
      </c>
      <c r="C811" t="s">
        <v>83</v>
      </c>
      <c r="D811" t="s">
        <v>9</v>
      </c>
      <c r="E811" t="s">
        <v>102</v>
      </c>
      <c r="F811" t="s">
        <v>11</v>
      </c>
      <c r="G811" s="17">
        <v>0</v>
      </c>
      <c r="H811">
        <v>0</v>
      </c>
      <c r="I811">
        <v>0</v>
      </c>
      <c r="J811">
        <v>3.7</v>
      </c>
      <c r="K811">
        <v>3.7</v>
      </c>
      <c r="Q811" s="17">
        <v>0</v>
      </c>
      <c r="R811">
        <v>0</v>
      </c>
      <c r="S811">
        <v>0</v>
      </c>
      <c r="T811">
        <v>3.7</v>
      </c>
      <c r="U811">
        <v>3.7</v>
      </c>
    </row>
    <row r="812" spans="1:21" x14ac:dyDescent="0.25">
      <c r="A812" t="s">
        <v>6</v>
      </c>
      <c r="B812" t="s">
        <v>7</v>
      </c>
      <c r="C812" t="s">
        <v>84</v>
      </c>
      <c r="D812" t="s">
        <v>9</v>
      </c>
      <c r="E812" t="s">
        <v>102</v>
      </c>
      <c r="F812" t="s">
        <v>11</v>
      </c>
      <c r="G812" s="17">
        <v>0</v>
      </c>
      <c r="H812">
        <v>2.1</v>
      </c>
      <c r="I812">
        <v>4.2</v>
      </c>
      <c r="J812">
        <v>13.5</v>
      </c>
      <c r="K812">
        <v>21</v>
      </c>
      <c r="Q812" s="17">
        <v>0</v>
      </c>
      <c r="R812">
        <v>2.1</v>
      </c>
      <c r="S812">
        <v>4.2</v>
      </c>
      <c r="T812">
        <v>13.5</v>
      </c>
      <c r="U812">
        <v>21</v>
      </c>
    </row>
    <row r="813" spans="1:21" x14ac:dyDescent="0.25">
      <c r="A813" t="s">
        <v>6</v>
      </c>
      <c r="B813" t="s">
        <v>7</v>
      </c>
      <c r="C813" t="s">
        <v>85</v>
      </c>
      <c r="D813" t="s">
        <v>9</v>
      </c>
      <c r="E813" t="s">
        <v>102</v>
      </c>
      <c r="F813" t="s">
        <v>11</v>
      </c>
      <c r="G813" s="17">
        <v>0</v>
      </c>
      <c r="H813">
        <v>2.5</v>
      </c>
      <c r="I813">
        <v>4.9000000000000004</v>
      </c>
      <c r="J813">
        <v>9.8000000000000007</v>
      </c>
      <c r="K813">
        <v>9.9</v>
      </c>
      <c r="Q813" s="17">
        <v>0</v>
      </c>
      <c r="R813">
        <v>2.5</v>
      </c>
      <c r="S813">
        <v>4.9000000000000004</v>
      </c>
      <c r="T813">
        <v>9.8000000000000007</v>
      </c>
      <c r="U813">
        <v>9.9</v>
      </c>
    </row>
    <row r="814" spans="1:21" x14ac:dyDescent="0.25">
      <c r="A814" t="s">
        <v>6</v>
      </c>
      <c r="B814" t="s">
        <v>7</v>
      </c>
      <c r="C814" t="s">
        <v>86</v>
      </c>
      <c r="D814" t="s">
        <v>9</v>
      </c>
      <c r="E814" t="s">
        <v>102</v>
      </c>
      <c r="F814" t="s">
        <v>11</v>
      </c>
      <c r="G814" s="17">
        <v>0</v>
      </c>
      <c r="H814">
        <v>0.2</v>
      </c>
      <c r="I814">
        <v>13.9</v>
      </c>
      <c r="J814">
        <v>27.5</v>
      </c>
      <c r="K814">
        <v>39.5</v>
      </c>
      <c r="Q814" s="17">
        <v>0</v>
      </c>
      <c r="R814">
        <v>0.2</v>
      </c>
      <c r="S814">
        <v>13.9</v>
      </c>
      <c r="T814">
        <v>27.5</v>
      </c>
      <c r="U814">
        <v>39.5</v>
      </c>
    </row>
    <row r="815" spans="1:21" x14ac:dyDescent="0.25">
      <c r="A815" t="s">
        <v>6</v>
      </c>
      <c r="B815" t="s">
        <v>7</v>
      </c>
      <c r="C815" t="s">
        <v>87</v>
      </c>
      <c r="D815" t="s">
        <v>9</v>
      </c>
      <c r="E815" t="s">
        <v>102</v>
      </c>
      <c r="F815" t="s">
        <v>11</v>
      </c>
      <c r="G815" s="17">
        <v>0</v>
      </c>
      <c r="H815">
        <v>0.2</v>
      </c>
      <c r="I815">
        <v>8.9</v>
      </c>
      <c r="J815">
        <v>21.7</v>
      </c>
      <c r="K815">
        <v>43.5</v>
      </c>
      <c r="Q815" s="17">
        <v>0</v>
      </c>
      <c r="R815">
        <v>0.2</v>
      </c>
      <c r="S815">
        <v>8.9</v>
      </c>
      <c r="T815">
        <v>21.7</v>
      </c>
      <c r="U815">
        <v>43.5</v>
      </c>
    </row>
    <row r="816" spans="1:21" x14ac:dyDescent="0.25">
      <c r="A816" t="s">
        <v>6</v>
      </c>
      <c r="B816" t="s">
        <v>7</v>
      </c>
      <c r="C816" t="s">
        <v>88</v>
      </c>
      <c r="D816" t="s">
        <v>9</v>
      </c>
      <c r="E816" t="s">
        <v>102</v>
      </c>
      <c r="F816" t="s">
        <v>11</v>
      </c>
      <c r="G816" s="17">
        <v>0</v>
      </c>
      <c r="H816">
        <v>0.2</v>
      </c>
      <c r="I816">
        <v>4.4000000000000004</v>
      </c>
      <c r="J816">
        <v>11.8</v>
      </c>
      <c r="K816">
        <v>20</v>
      </c>
      <c r="Q816" s="17">
        <v>0</v>
      </c>
      <c r="R816">
        <v>0.2</v>
      </c>
      <c r="S816">
        <v>4.4000000000000004</v>
      </c>
      <c r="T816">
        <v>11.8</v>
      </c>
      <c r="U816">
        <v>20</v>
      </c>
    </row>
    <row r="817" spans="1:21" x14ac:dyDescent="0.25">
      <c r="A817" t="s">
        <v>6</v>
      </c>
      <c r="B817" t="s">
        <v>7</v>
      </c>
      <c r="C817" t="s">
        <v>89</v>
      </c>
      <c r="D817" t="s">
        <v>9</v>
      </c>
      <c r="E817" t="s">
        <v>102</v>
      </c>
      <c r="F817" t="s">
        <v>11</v>
      </c>
      <c r="G817" s="17">
        <v>0</v>
      </c>
      <c r="H817">
        <v>0.2</v>
      </c>
      <c r="I817">
        <v>0</v>
      </c>
      <c r="J817">
        <v>7.7</v>
      </c>
      <c r="K817">
        <v>11.4</v>
      </c>
      <c r="Q817" s="17">
        <v>0</v>
      </c>
      <c r="R817">
        <v>0.2</v>
      </c>
      <c r="S817">
        <v>0</v>
      </c>
      <c r="T817">
        <v>7.7</v>
      </c>
      <c r="U817">
        <v>11.4</v>
      </c>
    </row>
    <row r="818" spans="1:21" x14ac:dyDescent="0.25">
      <c r="A818" t="s">
        <v>6</v>
      </c>
      <c r="B818" t="s">
        <v>7</v>
      </c>
      <c r="C818" t="s">
        <v>90</v>
      </c>
      <c r="D818" t="s">
        <v>9</v>
      </c>
      <c r="E818" t="s">
        <v>102</v>
      </c>
      <c r="F818" t="s">
        <v>11</v>
      </c>
      <c r="G818" s="17">
        <v>0</v>
      </c>
      <c r="H818">
        <v>0.2</v>
      </c>
      <c r="I818">
        <v>0</v>
      </c>
      <c r="J818">
        <v>0.2</v>
      </c>
      <c r="K818">
        <v>0.2</v>
      </c>
      <c r="Q818" s="17">
        <v>0</v>
      </c>
      <c r="R818">
        <v>0.2</v>
      </c>
      <c r="S818">
        <v>0</v>
      </c>
      <c r="T818">
        <v>0.2</v>
      </c>
      <c r="U818">
        <v>0.2</v>
      </c>
    </row>
    <row r="819" spans="1:21" x14ac:dyDescent="0.25">
      <c r="A819" t="s">
        <v>6</v>
      </c>
      <c r="B819" t="s">
        <v>7</v>
      </c>
      <c r="C819" t="s">
        <v>91</v>
      </c>
      <c r="D819" t="s">
        <v>9</v>
      </c>
      <c r="E819" t="s">
        <v>102</v>
      </c>
      <c r="F819" t="s">
        <v>11</v>
      </c>
      <c r="G819" s="17">
        <v>0</v>
      </c>
      <c r="H819">
        <v>0.3</v>
      </c>
      <c r="I819">
        <v>0</v>
      </c>
      <c r="J819">
        <v>0</v>
      </c>
      <c r="K819">
        <v>0</v>
      </c>
      <c r="Q819" s="17">
        <v>0</v>
      </c>
      <c r="R819">
        <v>0.3</v>
      </c>
      <c r="S819">
        <v>0</v>
      </c>
      <c r="T819">
        <v>0</v>
      </c>
      <c r="U819">
        <v>0</v>
      </c>
    </row>
    <row r="820" spans="1:21" x14ac:dyDescent="0.25">
      <c r="A820" t="s">
        <v>6</v>
      </c>
      <c r="B820" t="s">
        <v>7</v>
      </c>
      <c r="C820" t="s">
        <v>92</v>
      </c>
      <c r="D820" t="s">
        <v>9</v>
      </c>
      <c r="E820" t="s">
        <v>102</v>
      </c>
      <c r="F820" t="s">
        <v>11</v>
      </c>
      <c r="G820" s="17">
        <v>0</v>
      </c>
      <c r="H820">
        <v>0</v>
      </c>
      <c r="I820">
        <v>0</v>
      </c>
      <c r="J820">
        <v>22.7</v>
      </c>
      <c r="K820">
        <v>30.2</v>
      </c>
      <c r="Q820" s="17">
        <v>0</v>
      </c>
      <c r="R820">
        <v>0</v>
      </c>
      <c r="S820">
        <v>0</v>
      </c>
      <c r="T820">
        <v>22.7</v>
      </c>
      <c r="U820">
        <v>30.2</v>
      </c>
    </row>
    <row r="821" spans="1:21" x14ac:dyDescent="0.25">
      <c r="A821" t="s">
        <v>6</v>
      </c>
      <c r="B821" t="s">
        <v>7</v>
      </c>
      <c r="C821" t="s">
        <v>93</v>
      </c>
      <c r="D821" t="s">
        <v>9</v>
      </c>
      <c r="E821" t="s">
        <v>102</v>
      </c>
      <c r="F821" t="s">
        <v>11</v>
      </c>
      <c r="G821" s="17">
        <v>0</v>
      </c>
      <c r="H821">
        <v>0</v>
      </c>
      <c r="I821">
        <v>0</v>
      </c>
      <c r="J821">
        <v>15</v>
      </c>
      <c r="K821">
        <v>28.4</v>
      </c>
      <c r="Q821" s="17">
        <v>0</v>
      </c>
      <c r="R821">
        <v>0</v>
      </c>
      <c r="S821">
        <v>0</v>
      </c>
      <c r="T821">
        <v>15</v>
      </c>
      <c r="U821">
        <v>28.4</v>
      </c>
    </row>
    <row r="822" spans="1:21" x14ac:dyDescent="0.25">
      <c r="A822" t="s">
        <v>6</v>
      </c>
      <c r="B822" t="s">
        <v>7</v>
      </c>
      <c r="C822" t="s">
        <v>94</v>
      </c>
      <c r="D822" t="s">
        <v>9</v>
      </c>
      <c r="E822" t="s">
        <v>102</v>
      </c>
      <c r="F822" t="s">
        <v>11</v>
      </c>
      <c r="G822" s="17">
        <v>0</v>
      </c>
      <c r="H822">
        <v>0</v>
      </c>
      <c r="I822">
        <v>0</v>
      </c>
      <c r="J822">
        <v>9.3000000000000007</v>
      </c>
      <c r="K822">
        <v>18.2</v>
      </c>
      <c r="Q822" s="17">
        <v>0</v>
      </c>
      <c r="R822">
        <v>0</v>
      </c>
      <c r="S822">
        <v>0</v>
      </c>
      <c r="T822">
        <v>9.3000000000000007</v>
      </c>
      <c r="U822">
        <v>18.2</v>
      </c>
    </row>
    <row r="823" spans="1:21" x14ac:dyDescent="0.25">
      <c r="A823" t="s">
        <v>6</v>
      </c>
      <c r="B823" t="s">
        <v>7</v>
      </c>
      <c r="C823" t="s">
        <v>95</v>
      </c>
      <c r="D823" t="s">
        <v>9</v>
      </c>
      <c r="E823" t="s">
        <v>102</v>
      </c>
      <c r="F823" t="s">
        <v>11</v>
      </c>
      <c r="G823" s="17">
        <v>0</v>
      </c>
      <c r="H823">
        <v>0</v>
      </c>
      <c r="I823">
        <v>0</v>
      </c>
      <c r="J823">
        <v>0</v>
      </c>
      <c r="K823">
        <v>0</v>
      </c>
      <c r="Q823" s="17">
        <v>0</v>
      </c>
      <c r="R823">
        <v>0</v>
      </c>
      <c r="S823">
        <v>0</v>
      </c>
      <c r="T823">
        <v>0</v>
      </c>
      <c r="U823">
        <v>0</v>
      </c>
    </row>
    <row r="824" spans="1:21" x14ac:dyDescent="0.25">
      <c r="A824" t="s">
        <v>6</v>
      </c>
      <c r="B824" t="s">
        <v>7</v>
      </c>
      <c r="C824" t="s">
        <v>96</v>
      </c>
      <c r="D824" t="s">
        <v>9</v>
      </c>
      <c r="E824" t="s">
        <v>102</v>
      </c>
      <c r="F824" t="s">
        <v>11</v>
      </c>
      <c r="G824" s="17">
        <v>0</v>
      </c>
      <c r="H824">
        <v>0</v>
      </c>
      <c r="I824">
        <v>0</v>
      </c>
      <c r="J824">
        <v>1.5</v>
      </c>
      <c r="K824">
        <v>4.3</v>
      </c>
      <c r="Q824" s="17">
        <v>0</v>
      </c>
      <c r="R824">
        <v>0</v>
      </c>
      <c r="S824">
        <v>0</v>
      </c>
      <c r="T824">
        <v>1.5</v>
      </c>
      <c r="U824">
        <v>4.3</v>
      </c>
    </row>
    <row r="825" spans="1:21" x14ac:dyDescent="0.25">
      <c r="A825" t="s">
        <v>6</v>
      </c>
      <c r="B825" t="s">
        <v>7</v>
      </c>
      <c r="C825" t="s">
        <v>97</v>
      </c>
      <c r="D825" t="s">
        <v>9</v>
      </c>
      <c r="E825" t="s">
        <v>102</v>
      </c>
      <c r="F825" t="s">
        <v>11</v>
      </c>
      <c r="G825" s="17">
        <v>0</v>
      </c>
      <c r="H825">
        <v>0</v>
      </c>
      <c r="I825">
        <v>0</v>
      </c>
      <c r="J825">
        <v>0</v>
      </c>
      <c r="K825">
        <v>0</v>
      </c>
      <c r="Q825" s="17">
        <v>0</v>
      </c>
      <c r="R825">
        <v>0</v>
      </c>
      <c r="S825">
        <v>0</v>
      </c>
      <c r="T825">
        <v>0</v>
      </c>
      <c r="U825">
        <v>0</v>
      </c>
    </row>
    <row r="826" spans="1:21" ht="15" x14ac:dyDescent="0.35">
      <c r="A826" t="s">
        <v>6</v>
      </c>
      <c r="B826" t="s">
        <v>7</v>
      </c>
      <c r="C826" t="s">
        <v>8</v>
      </c>
      <c r="D826" t="s">
        <v>9</v>
      </c>
      <c r="E826" s="2" t="s">
        <v>103</v>
      </c>
      <c r="F826" t="s">
        <v>16</v>
      </c>
      <c r="G826" s="17">
        <v>70</v>
      </c>
      <c r="H826">
        <v>75</v>
      </c>
      <c r="I826">
        <v>80</v>
      </c>
      <c r="J826">
        <v>80</v>
      </c>
      <c r="K826">
        <v>80</v>
      </c>
      <c r="Q826" s="17">
        <v>70</v>
      </c>
      <c r="R826">
        <v>75</v>
      </c>
      <c r="S826">
        <v>80</v>
      </c>
      <c r="T826">
        <v>80</v>
      </c>
      <c r="U826">
        <v>80</v>
      </c>
    </row>
    <row r="827" spans="1:21" x14ac:dyDescent="0.25">
      <c r="A827" t="s">
        <v>6</v>
      </c>
      <c r="B827" t="s">
        <v>7</v>
      </c>
      <c r="C827" t="s">
        <v>81</v>
      </c>
      <c r="D827" t="s">
        <v>9</v>
      </c>
      <c r="E827" t="s">
        <v>103</v>
      </c>
      <c r="F827" t="s">
        <v>16</v>
      </c>
      <c r="G827" s="17">
        <v>70</v>
      </c>
      <c r="H827">
        <v>75</v>
      </c>
      <c r="I827">
        <v>80</v>
      </c>
      <c r="J827">
        <v>80</v>
      </c>
      <c r="K827">
        <v>80</v>
      </c>
      <c r="Q827" s="17">
        <v>70</v>
      </c>
      <c r="R827">
        <v>75</v>
      </c>
      <c r="S827">
        <v>80</v>
      </c>
      <c r="T827">
        <v>80</v>
      </c>
      <c r="U827">
        <v>80</v>
      </c>
    </row>
    <row r="828" spans="1:21" x14ac:dyDescent="0.25">
      <c r="A828" t="s">
        <v>6</v>
      </c>
      <c r="B828" t="s">
        <v>7</v>
      </c>
      <c r="C828" t="s">
        <v>82</v>
      </c>
      <c r="D828" t="s">
        <v>9</v>
      </c>
      <c r="E828" t="s">
        <v>103</v>
      </c>
      <c r="F828" t="s">
        <v>16</v>
      </c>
      <c r="G828" s="17">
        <v>70</v>
      </c>
      <c r="H828">
        <v>75</v>
      </c>
      <c r="I828">
        <v>80</v>
      </c>
      <c r="J828">
        <v>80</v>
      </c>
      <c r="K828">
        <v>80</v>
      </c>
      <c r="Q828" s="17">
        <v>70</v>
      </c>
      <c r="R828">
        <v>75</v>
      </c>
      <c r="S828">
        <v>80</v>
      </c>
      <c r="T828">
        <v>80</v>
      </c>
      <c r="U828">
        <v>80</v>
      </c>
    </row>
    <row r="829" spans="1:21" x14ac:dyDescent="0.25">
      <c r="A829" t="s">
        <v>6</v>
      </c>
      <c r="B829" t="s">
        <v>7</v>
      </c>
      <c r="C829" t="s">
        <v>83</v>
      </c>
      <c r="D829" t="s">
        <v>9</v>
      </c>
      <c r="E829" t="s">
        <v>103</v>
      </c>
      <c r="F829" t="s">
        <v>16</v>
      </c>
      <c r="G829" s="17">
        <v>70</v>
      </c>
      <c r="H829">
        <v>75</v>
      </c>
      <c r="I829">
        <v>80</v>
      </c>
      <c r="J829">
        <v>80</v>
      </c>
      <c r="K829">
        <v>80</v>
      </c>
      <c r="Q829" s="17">
        <v>70</v>
      </c>
      <c r="R829">
        <v>75</v>
      </c>
      <c r="S829">
        <v>80</v>
      </c>
      <c r="T829">
        <v>80</v>
      </c>
      <c r="U829">
        <v>80</v>
      </c>
    </row>
    <row r="830" spans="1:21" x14ac:dyDescent="0.25">
      <c r="A830" t="s">
        <v>6</v>
      </c>
      <c r="B830" t="s">
        <v>7</v>
      </c>
      <c r="C830" t="s">
        <v>84</v>
      </c>
      <c r="D830" t="s">
        <v>9</v>
      </c>
      <c r="E830" t="s">
        <v>103</v>
      </c>
      <c r="F830" t="s">
        <v>16</v>
      </c>
      <c r="G830" s="17">
        <v>70</v>
      </c>
      <c r="H830">
        <v>75</v>
      </c>
      <c r="I830">
        <v>80</v>
      </c>
      <c r="J830">
        <v>80</v>
      </c>
      <c r="K830">
        <v>80</v>
      </c>
      <c r="Q830" s="17">
        <v>70</v>
      </c>
      <c r="R830">
        <v>75</v>
      </c>
      <c r="S830">
        <v>80</v>
      </c>
      <c r="T830">
        <v>80</v>
      </c>
      <c r="U830">
        <v>80</v>
      </c>
    </row>
    <row r="831" spans="1:21" x14ac:dyDescent="0.25">
      <c r="A831" t="s">
        <v>6</v>
      </c>
      <c r="B831" t="s">
        <v>7</v>
      </c>
      <c r="C831" t="s">
        <v>85</v>
      </c>
      <c r="D831" t="s">
        <v>9</v>
      </c>
      <c r="E831" t="s">
        <v>103</v>
      </c>
      <c r="F831" t="s">
        <v>16</v>
      </c>
      <c r="G831" s="17">
        <v>70</v>
      </c>
      <c r="H831">
        <v>75</v>
      </c>
      <c r="I831">
        <v>80</v>
      </c>
      <c r="J831">
        <v>80</v>
      </c>
      <c r="K831">
        <v>80</v>
      </c>
      <c r="Q831" s="17">
        <v>70</v>
      </c>
      <c r="R831">
        <v>75</v>
      </c>
      <c r="S831">
        <v>80</v>
      </c>
      <c r="T831">
        <v>80</v>
      </c>
      <c r="U831">
        <v>80</v>
      </c>
    </row>
    <row r="832" spans="1:21" x14ac:dyDescent="0.25">
      <c r="A832" t="s">
        <v>6</v>
      </c>
      <c r="B832" t="s">
        <v>7</v>
      </c>
      <c r="C832" t="s">
        <v>86</v>
      </c>
      <c r="D832" t="s">
        <v>9</v>
      </c>
      <c r="E832" t="s">
        <v>103</v>
      </c>
      <c r="F832" t="s">
        <v>16</v>
      </c>
      <c r="G832" s="17">
        <v>70</v>
      </c>
      <c r="H832">
        <v>75</v>
      </c>
      <c r="I832">
        <v>80</v>
      </c>
      <c r="J832">
        <v>80</v>
      </c>
      <c r="K832">
        <v>80</v>
      </c>
      <c r="Q832" s="17">
        <v>70</v>
      </c>
      <c r="R832">
        <v>75</v>
      </c>
      <c r="S832">
        <v>80</v>
      </c>
      <c r="T832">
        <v>80</v>
      </c>
      <c r="U832">
        <v>80</v>
      </c>
    </row>
    <row r="833" spans="1:21" x14ac:dyDescent="0.25">
      <c r="A833" t="s">
        <v>6</v>
      </c>
      <c r="B833" t="s">
        <v>7</v>
      </c>
      <c r="C833" t="s">
        <v>87</v>
      </c>
      <c r="D833" t="s">
        <v>9</v>
      </c>
      <c r="E833" t="s">
        <v>103</v>
      </c>
      <c r="F833" t="s">
        <v>16</v>
      </c>
      <c r="G833" s="17">
        <v>70</v>
      </c>
      <c r="H833">
        <v>75</v>
      </c>
      <c r="I833">
        <v>80</v>
      </c>
      <c r="J833">
        <v>80</v>
      </c>
      <c r="K833">
        <v>80</v>
      </c>
      <c r="Q833" s="17">
        <v>70</v>
      </c>
      <c r="R833">
        <v>75</v>
      </c>
      <c r="S833">
        <v>80</v>
      </c>
      <c r="T833">
        <v>80</v>
      </c>
      <c r="U833">
        <v>80</v>
      </c>
    </row>
    <row r="834" spans="1:21" x14ac:dyDescent="0.25">
      <c r="A834" t="s">
        <v>6</v>
      </c>
      <c r="B834" t="s">
        <v>7</v>
      </c>
      <c r="C834" t="s">
        <v>88</v>
      </c>
      <c r="D834" t="s">
        <v>9</v>
      </c>
      <c r="E834" t="s">
        <v>103</v>
      </c>
      <c r="F834" t="s">
        <v>16</v>
      </c>
      <c r="G834" s="17">
        <v>70</v>
      </c>
      <c r="H834">
        <v>75</v>
      </c>
      <c r="I834">
        <v>80</v>
      </c>
      <c r="J834">
        <v>80</v>
      </c>
      <c r="K834">
        <v>80</v>
      </c>
      <c r="Q834" s="17">
        <v>70</v>
      </c>
      <c r="R834">
        <v>75</v>
      </c>
      <c r="S834">
        <v>80</v>
      </c>
      <c r="T834">
        <v>80</v>
      </c>
      <c r="U834">
        <v>80</v>
      </c>
    </row>
    <row r="835" spans="1:21" x14ac:dyDescent="0.25">
      <c r="A835" t="s">
        <v>6</v>
      </c>
      <c r="B835" t="s">
        <v>7</v>
      </c>
      <c r="C835" t="s">
        <v>89</v>
      </c>
      <c r="D835" t="s">
        <v>9</v>
      </c>
      <c r="E835" t="s">
        <v>103</v>
      </c>
      <c r="F835" t="s">
        <v>16</v>
      </c>
      <c r="G835" s="17">
        <v>70</v>
      </c>
      <c r="H835">
        <v>75</v>
      </c>
      <c r="I835">
        <v>80</v>
      </c>
      <c r="J835">
        <v>80</v>
      </c>
      <c r="K835">
        <v>80</v>
      </c>
      <c r="Q835" s="17">
        <v>70</v>
      </c>
      <c r="R835">
        <v>75</v>
      </c>
      <c r="S835">
        <v>80</v>
      </c>
      <c r="T835">
        <v>80</v>
      </c>
      <c r="U835">
        <v>80</v>
      </c>
    </row>
    <row r="836" spans="1:21" x14ac:dyDescent="0.25">
      <c r="A836" t="s">
        <v>6</v>
      </c>
      <c r="B836" t="s">
        <v>7</v>
      </c>
      <c r="C836" t="s">
        <v>90</v>
      </c>
      <c r="D836" t="s">
        <v>9</v>
      </c>
      <c r="E836" t="s">
        <v>103</v>
      </c>
      <c r="F836" t="s">
        <v>16</v>
      </c>
      <c r="G836" s="17">
        <v>70</v>
      </c>
      <c r="H836">
        <v>75</v>
      </c>
      <c r="I836">
        <v>80</v>
      </c>
      <c r="J836">
        <v>80</v>
      </c>
      <c r="K836">
        <v>80</v>
      </c>
      <c r="Q836" s="17">
        <v>70</v>
      </c>
      <c r="R836">
        <v>75</v>
      </c>
      <c r="S836">
        <v>80</v>
      </c>
      <c r="T836">
        <v>80</v>
      </c>
      <c r="U836">
        <v>80</v>
      </c>
    </row>
    <row r="837" spans="1:21" x14ac:dyDescent="0.25">
      <c r="A837" t="s">
        <v>6</v>
      </c>
      <c r="B837" t="s">
        <v>7</v>
      </c>
      <c r="C837" t="s">
        <v>91</v>
      </c>
      <c r="D837" t="s">
        <v>9</v>
      </c>
      <c r="E837" t="s">
        <v>103</v>
      </c>
      <c r="F837" t="s">
        <v>16</v>
      </c>
      <c r="G837" s="17">
        <v>70</v>
      </c>
      <c r="H837">
        <v>75</v>
      </c>
      <c r="I837">
        <v>80</v>
      </c>
      <c r="J837">
        <v>80</v>
      </c>
      <c r="K837">
        <v>80</v>
      </c>
      <c r="Q837" s="17">
        <v>70</v>
      </c>
      <c r="R837">
        <v>75</v>
      </c>
      <c r="S837">
        <v>80</v>
      </c>
      <c r="T837">
        <v>80</v>
      </c>
      <c r="U837">
        <v>80</v>
      </c>
    </row>
    <row r="838" spans="1:21" x14ac:dyDescent="0.25">
      <c r="A838" t="s">
        <v>6</v>
      </c>
      <c r="B838" t="s">
        <v>7</v>
      </c>
      <c r="C838" t="s">
        <v>92</v>
      </c>
      <c r="D838" t="s">
        <v>9</v>
      </c>
      <c r="E838" t="s">
        <v>103</v>
      </c>
      <c r="F838" t="s">
        <v>16</v>
      </c>
      <c r="G838" s="17">
        <v>70</v>
      </c>
      <c r="H838">
        <v>75</v>
      </c>
      <c r="I838">
        <v>80</v>
      </c>
      <c r="J838">
        <v>80</v>
      </c>
      <c r="K838">
        <v>80</v>
      </c>
      <c r="Q838" s="17">
        <v>70</v>
      </c>
      <c r="R838">
        <v>75</v>
      </c>
      <c r="S838">
        <v>80</v>
      </c>
      <c r="T838">
        <v>80</v>
      </c>
      <c r="U838">
        <v>80</v>
      </c>
    </row>
    <row r="839" spans="1:21" x14ac:dyDescent="0.25">
      <c r="A839" t="s">
        <v>6</v>
      </c>
      <c r="B839" t="s">
        <v>7</v>
      </c>
      <c r="C839" t="s">
        <v>93</v>
      </c>
      <c r="D839" t="s">
        <v>9</v>
      </c>
      <c r="E839" t="s">
        <v>103</v>
      </c>
      <c r="F839" t="s">
        <v>16</v>
      </c>
      <c r="G839" s="17">
        <v>70</v>
      </c>
      <c r="H839">
        <v>75</v>
      </c>
      <c r="I839">
        <v>80</v>
      </c>
      <c r="J839">
        <v>80</v>
      </c>
      <c r="K839">
        <v>80</v>
      </c>
      <c r="Q839" s="17">
        <v>70</v>
      </c>
      <c r="R839">
        <v>75</v>
      </c>
      <c r="S839">
        <v>80</v>
      </c>
      <c r="T839">
        <v>80</v>
      </c>
      <c r="U839">
        <v>80</v>
      </c>
    </row>
    <row r="840" spans="1:21" x14ac:dyDescent="0.25">
      <c r="A840" t="s">
        <v>6</v>
      </c>
      <c r="B840" t="s">
        <v>7</v>
      </c>
      <c r="C840" t="s">
        <v>94</v>
      </c>
      <c r="D840" t="s">
        <v>9</v>
      </c>
      <c r="E840" t="s">
        <v>103</v>
      </c>
      <c r="F840" t="s">
        <v>16</v>
      </c>
      <c r="G840" s="17">
        <v>70</v>
      </c>
      <c r="H840">
        <v>75</v>
      </c>
      <c r="I840">
        <v>80</v>
      </c>
      <c r="J840">
        <v>80</v>
      </c>
      <c r="K840">
        <v>80</v>
      </c>
      <c r="Q840" s="17">
        <v>70</v>
      </c>
      <c r="R840">
        <v>75</v>
      </c>
      <c r="S840">
        <v>80</v>
      </c>
      <c r="T840">
        <v>80</v>
      </c>
      <c r="U840">
        <v>80</v>
      </c>
    </row>
    <row r="841" spans="1:21" x14ac:dyDescent="0.25">
      <c r="A841" t="s">
        <v>6</v>
      </c>
      <c r="B841" t="s">
        <v>7</v>
      </c>
      <c r="C841" t="s">
        <v>95</v>
      </c>
      <c r="D841" t="s">
        <v>9</v>
      </c>
      <c r="E841" t="s">
        <v>103</v>
      </c>
      <c r="F841" t="s">
        <v>16</v>
      </c>
      <c r="G841" s="17">
        <v>70</v>
      </c>
      <c r="H841">
        <v>75</v>
      </c>
      <c r="I841">
        <v>80</v>
      </c>
      <c r="J841">
        <v>80</v>
      </c>
      <c r="K841">
        <v>80</v>
      </c>
      <c r="Q841" s="17">
        <v>70</v>
      </c>
      <c r="R841">
        <v>75</v>
      </c>
      <c r="S841">
        <v>80</v>
      </c>
      <c r="T841">
        <v>80</v>
      </c>
      <c r="U841">
        <v>80</v>
      </c>
    </row>
    <row r="842" spans="1:21" x14ac:dyDescent="0.25">
      <c r="A842" t="s">
        <v>6</v>
      </c>
      <c r="B842" t="s">
        <v>7</v>
      </c>
      <c r="C842" t="s">
        <v>96</v>
      </c>
      <c r="D842" t="s">
        <v>9</v>
      </c>
      <c r="E842" t="s">
        <v>103</v>
      </c>
      <c r="F842" t="s">
        <v>16</v>
      </c>
      <c r="G842" s="17">
        <v>70</v>
      </c>
      <c r="H842">
        <v>75</v>
      </c>
      <c r="I842">
        <v>80</v>
      </c>
      <c r="J842">
        <v>80</v>
      </c>
      <c r="K842">
        <v>80</v>
      </c>
      <c r="Q842" s="17">
        <v>70</v>
      </c>
      <c r="R842">
        <v>75</v>
      </c>
      <c r="S842">
        <v>80</v>
      </c>
      <c r="T842">
        <v>80</v>
      </c>
      <c r="U842">
        <v>80</v>
      </c>
    </row>
    <row r="843" spans="1:21" x14ac:dyDescent="0.25">
      <c r="A843" t="s">
        <v>6</v>
      </c>
      <c r="B843" t="s">
        <v>7</v>
      </c>
      <c r="C843" t="s">
        <v>97</v>
      </c>
      <c r="D843" t="s">
        <v>9</v>
      </c>
      <c r="E843" t="s">
        <v>103</v>
      </c>
      <c r="F843" t="s">
        <v>16</v>
      </c>
      <c r="G843" s="17">
        <v>70</v>
      </c>
      <c r="H843">
        <v>75</v>
      </c>
      <c r="I843">
        <v>80</v>
      </c>
      <c r="J843">
        <v>80</v>
      </c>
      <c r="K843">
        <v>80</v>
      </c>
      <c r="Q843" s="17">
        <v>70</v>
      </c>
      <c r="R843">
        <v>75</v>
      </c>
      <c r="S843">
        <v>80</v>
      </c>
      <c r="T843">
        <v>80</v>
      </c>
      <c r="U843">
        <v>80</v>
      </c>
    </row>
    <row r="844" spans="1:21" x14ac:dyDescent="0.25">
      <c r="A844" t="s">
        <v>6</v>
      </c>
      <c r="B844" t="s">
        <v>7</v>
      </c>
      <c r="C844" t="s">
        <v>8</v>
      </c>
      <c r="D844" t="s">
        <v>9</v>
      </c>
      <c r="E844" t="s">
        <v>104</v>
      </c>
      <c r="F844" t="s">
        <v>104</v>
      </c>
      <c r="G844" s="17">
        <v>1</v>
      </c>
      <c r="H844">
        <v>1</v>
      </c>
      <c r="I844">
        <v>1</v>
      </c>
      <c r="J844">
        <v>1</v>
      </c>
      <c r="K844">
        <v>1</v>
      </c>
      <c r="Q844" s="17">
        <v>1</v>
      </c>
      <c r="R844">
        <v>1</v>
      </c>
      <c r="S844">
        <v>1</v>
      </c>
      <c r="T844">
        <v>1</v>
      </c>
      <c r="U844">
        <v>1</v>
      </c>
    </row>
    <row r="845" spans="1:21" x14ac:dyDescent="0.25">
      <c r="A845" t="s">
        <v>6</v>
      </c>
      <c r="B845" t="s">
        <v>7</v>
      </c>
      <c r="C845" t="s">
        <v>81</v>
      </c>
      <c r="D845" t="s">
        <v>9</v>
      </c>
      <c r="E845" t="s">
        <v>104</v>
      </c>
      <c r="F845" t="s">
        <v>104</v>
      </c>
      <c r="G845" s="17">
        <v>1</v>
      </c>
      <c r="H845">
        <v>1</v>
      </c>
      <c r="I845">
        <v>1</v>
      </c>
      <c r="J845">
        <v>1</v>
      </c>
      <c r="K845">
        <v>1</v>
      </c>
      <c r="Q845" s="17">
        <v>1</v>
      </c>
      <c r="R845">
        <v>1</v>
      </c>
      <c r="S845">
        <v>1</v>
      </c>
      <c r="T845">
        <v>1</v>
      </c>
      <c r="U845">
        <v>1</v>
      </c>
    </row>
    <row r="846" spans="1:21" x14ac:dyDescent="0.25">
      <c r="A846" t="s">
        <v>6</v>
      </c>
      <c r="B846" t="s">
        <v>7</v>
      </c>
      <c r="C846" t="s">
        <v>82</v>
      </c>
      <c r="D846" t="s">
        <v>9</v>
      </c>
      <c r="E846" t="s">
        <v>104</v>
      </c>
      <c r="F846" t="s">
        <v>104</v>
      </c>
      <c r="G846" s="17">
        <v>1</v>
      </c>
      <c r="H846">
        <v>1</v>
      </c>
      <c r="I846">
        <v>1</v>
      </c>
      <c r="J846">
        <v>1</v>
      </c>
      <c r="K846">
        <v>1</v>
      </c>
      <c r="Q846" s="17">
        <v>1</v>
      </c>
      <c r="R846">
        <v>1</v>
      </c>
      <c r="S846">
        <v>1</v>
      </c>
      <c r="T846">
        <v>1</v>
      </c>
      <c r="U846">
        <v>1</v>
      </c>
    </row>
    <row r="847" spans="1:21" x14ac:dyDescent="0.25">
      <c r="A847" t="s">
        <v>6</v>
      </c>
      <c r="B847" t="s">
        <v>7</v>
      </c>
      <c r="C847" t="s">
        <v>83</v>
      </c>
      <c r="D847" t="s">
        <v>9</v>
      </c>
      <c r="E847" t="s">
        <v>104</v>
      </c>
      <c r="F847" t="s">
        <v>104</v>
      </c>
      <c r="G847" s="17">
        <v>1</v>
      </c>
      <c r="H847">
        <v>1</v>
      </c>
      <c r="I847">
        <v>1</v>
      </c>
      <c r="J847">
        <v>1</v>
      </c>
      <c r="K847">
        <v>1</v>
      </c>
      <c r="Q847" s="17">
        <v>1</v>
      </c>
      <c r="R847">
        <v>1</v>
      </c>
      <c r="S847">
        <v>1</v>
      </c>
      <c r="T847">
        <v>1</v>
      </c>
      <c r="U847">
        <v>1</v>
      </c>
    </row>
    <row r="848" spans="1:21" x14ac:dyDescent="0.25">
      <c r="A848" t="s">
        <v>6</v>
      </c>
      <c r="B848" t="s">
        <v>7</v>
      </c>
      <c r="C848" t="s">
        <v>84</v>
      </c>
      <c r="D848" t="s">
        <v>9</v>
      </c>
      <c r="E848" t="s">
        <v>104</v>
      </c>
      <c r="F848" t="s">
        <v>104</v>
      </c>
      <c r="G848" s="17">
        <v>1</v>
      </c>
      <c r="H848">
        <v>1</v>
      </c>
      <c r="I848">
        <v>1</v>
      </c>
      <c r="J848">
        <v>1</v>
      </c>
      <c r="K848">
        <v>1</v>
      </c>
      <c r="Q848" s="17">
        <v>1</v>
      </c>
      <c r="R848">
        <v>1</v>
      </c>
      <c r="S848">
        <v>1</v>
      </c>
      <c r="T848">
        <v>1</v>
      </c>
      <c r="U848">
        <v>1</v>
      </c>
    </row>
    <row r="849" spans="1:21" x14ac:dyDescent="0.25">
      <c r="A849" t="s">
        <v>6</v>
      </c>
      <c r="B849" t="s">
        <v>7</v>
      </c>
      <c r="C849" t="s">
        <v>85</v>
      </c>
      <c r="D849" t="s">
        <v>9</v>
      </c>
      <c r="E849" t="s">
        <v>104</v>
      </c>
      <c r="F849" t="s">
        <v>104</v>
      </c>
      <c r="G849" s="17">
        <v>1</v>
      </c>
      <c r="H849">
        <v>1</v>
      </c>
      <c r="I849">
        <v>1</v>
      </c>
      <c r="J849">
        <v>1</v>
      </c>
      <c r="K849">
        <v>1</v>
      </c>
      <c r="Q849" s="17">
        <v>1</v>
      </c>
      <c r="R849">
        <v>1</v>
      </c>
      <c r="S849">
        <v>1</v>
      </c>
      <c r="T849">
        <v>1</v>
      </c>
      <c r="U849">
        <v>1</v>
      </c>
    </row>
    <row r="850" spans="1:21" x14ac:dyDescent="0.25">
      <c r="A850" t="s">
        <v>6</v>
      </c>
      <c r="B850" t="s">
        <v>7</v>
      </c>
      <c r="C850" t="s">
        <v>86</v>
      </c>
      <c r="D850" t="s">
        <v>9</v>
      </c>
      <c r="E850" t="s">
        <v>104</v>
      </c>
      <c r="F850" t="s">
        <v>104</v>
      </c>
      <c r="G850" s="17">
        <v>1</v>
      </c>
      <c r="H850">
        <v>1</v>
      </c>
      <c r="I850">
        <v>1</v>
      </c>
      <c r="J850">
        <v>1</v>
      </c>
      <c r="K850">
        <v>1</v>
      </c>
      <c r="Q850" s="17">
        <v>1</v>
      </c>
      <c r="R850">
        <v>1</v>
      </c>
      <c r="S850">
        <v>1</v>
      </c>
      <c r="T850">
        <v>1</v>
      </c>
      <c r="U850">
        <v>1</v>
      </c>
    </row>
    <row r="851" spans="1:21" x14ac:dyDescent="0.25">
      <c r="A851" t="s">
        <v>6</v>
      </c>
      <c r="B851" t="s">
        <v>7</v>
      </c>
      <c r="C851" t="s">
        <v>87</v>
      </c>
      <c r="D851" t="s">
        <v>9</v>
      </c>
      <c r="E851" t="s">
        <v>104</v>
      </c>
      <c r="F851" t="s">
        <v>104</v>
      </c>
      <c r="G851" s="17">
        <v>1</v>
      </c>
      <c r="H851">
        <v>1</v>
      </c>
      <c r="I851">
        <v>1</v>
      </c>
      <c r="J851">
        <v>1</v>
      </c>
      <c r="K851">
        <v>1</v>
      </c>
      <c r="Q851" s="17">
        <v>1</v>
      </c>
      <c r="R851">
        <v>1</v>
      </c>
      <c r="S851">
        <v>1</v>
      </c>
      <c r="T851">
        <v>1</v>
      </c>
      <c r="U851">
        <v>1</v>
      </c>
    </row>
    <row r="852" spans="1:21" x14ac:dyDescent="0.25">
      <c r="A852" t="s">
        <v>6</v>
      </c>
      <c r="B852" t="s">
        <v>7</v>
      </c>
      <c r="C852" t="s">
        <v>88</v>
      </c>
      <c r="D852" t="s">
        <v>9</v>
      </c>
      <c r="E852" t="s">
        <v>104</v>
      </c>
      <c r="F852" t="s">
        <v>104</v>
      </c>
      <c r="G852" s="17">
        <v>1</v>
      </c>
      <c r="H852">
        <v>1</v>
      </c>
      <c r="I852">
        <v>1</v>
      </c>
      <c r="J852">
        <v>1</v>
      </c>
      <c r="K852">
        <v>1</v>
      </c>
      <c r="Q852" s="17">
        <v>1</v>
      </c>
      <c r="R852">
        <v>1</v>
      </c>
      <c r="S852">
        <v>1</v>
      </c>
      <c r="T852">
        <v>1</v>
      </c>
      <c r="U852">
        <v>1</v>
      </c>
    </row>
    <row r="853" spans="1:21" x14ac:dyDescent="0.25">
      <c r="A853" t="s">
        <v>6</v>
      </c>
      <c r="B853" t="s">
        <v>7</v>
      </c>
      <c r="C853" t="s">
        <v>89</v>
      </c>
      <c r="D853" t="s">
        <v>9</v>
      </c>
      <c r="E853" t="s">
        <v>104</v>
      </c>
      <c r="F853" t="s">
        <v>104</v>
      </c>
      <c r="G853" s="17">
        <v>1</v>
      </c>
      <c r="H853">
        <v>1</v>
      </c>
      <c r="I853">
        <v>1</v>
      </c>
      <c r="J853">
        <v>1</v>
      </c>
      <c r="K853">
        <v>1</v>
      </c>
      <c r="Q853" s="17">
        <v>1</v>
      </c>
      <c r="R853">
        <v>1</v>
      </c>
      <c r="S853">
        <v>1</v>
      </c>
      <c r="T853">
        <v>1</v>
      </c>
      <c r="U853">
        <v>1</v>
      </c>
    </row>
    <row r="854" spans="1:21" x14ac:dyDescent="0.25">
      <c r="A854" t="s">
        <v>6</v>
      </c>
      <c r="B854" t="s">
        <v>7</v>
      </c>
      <c r="C854" t="s">
        <v>90</v>
      </c>
      <c r="D854" t="s">
        <v>9</v>
      </c>
      <c r="E854" t="s">
        <v>104</v>
      </c>
      <c r="F854" t="s">
        <v>104</v>
      </c>
      <c r="G854" s="17">
        <v>1</v>
      </c>
      <c r="H854">
        <v>1</v>
      </c>
      <c r="I854">
        <v>1</v>
      </c>
      <c r="J854">
        <v>1</v>
      </c>
      <c r="K854">
        <v>1</v>
      </c>
      <c r="Q854" s="17">
        <v>1</v>
      </c>
      <c r="R854">
        <v>1</v>
      </c>
      <c r="S854">
        <v>1</v>
      </c>
      <c r="T854">
        <v>1</v>
      </c>
      <c r="U854">
        <v>1</v>
      </c>
    </row>
    <row r="855" spans="1:21" x14ac:dyDescent="0.25">
      <c r="A855" t="s">
        <v>6</v>
      </c>
      <c r="B855" t="s">
        <v>7</v>
      </c>
      <c r="C855" t="s">
        <v>91</v>
      </c>
      <c r="D855" t="s">
        <v>9</v>
      </c>
      <c r="E855" t="s">
        <v>104</v>
      </c>
      <c r="F855" t="s">
        <v>104</v>
      </c>
      <c r="G855" s="17">
        <v>1</v>
      </c>
      <c r="H855">
        <v>1</v>
      </c>
      <c r="I855">
        <v>1</v>
      </c>
      <c r="J855">
        <v>1</v>
      </c>
      <c r="K855">
        <v>1</v>
      </c>
      <c r="Q855" s="17">
        <v>1</v>
      </c>
      <c r="R855">
        <v>1</v>
      </c>
      <c r="S855">
        <v>1</v>
      </c>
      <c r="T855">
        <v>1</v>
      </c>
      <c r="U855">
        <v>1</v>
      </c>
    </row>
    <row r="856" spans="1:21" x14ac:dyDescent="0.25">
      <c r="A856" t="s">
        <v>6</v>
      </c>
      <c r="B856" t="s">
        <v>7</v>
      </c>
      <c r="C856" t="s">
        <v>92</v>
      </c>
      <c r="D856" t="s">
        <v>9</v>
      </c>
      <c r="E856" t="s">
        <v>104</v>
      </c>
      <c r="F856" t="s">
        <v>104</v>
      </c>
      <c r="G856" s="17">
        <v>1</v>
      </c>
      <c r="H856">
        <v>1</v>
      </c>
      <c r="I856">
        <v>1</v>
      </c>
      <c r="J856">
        <v>1</v>
      </c>
      <c r="K856">
        <v>1</v>
      </c>
      <c r="Q856" s="17">
        <v>1</v>
      </c>
      <c r="R856">
        <v>1</v>
      </c>
      <c r="S856">
        <v>1</v>
      </c>
      <c r="T856">
        <v>1</v>
      </c>
      <c r="U856">
        <v>1</v>
      </c>
    </row>
    <row r="857" spans="1:21" x14ac:dyDescent="0.25">
      <c r="A857" t="s">
        <v>6</v>
      </c>
      <c r="B857" t="s">
        <v>7</v>
      </c>
      <c r="C857" t="s">
        <v>93</v>
      </c>
      <c r="D857" t="s">
        <v>9</v>
      </c>
      <c r="E857" t="s">
        <v>104</v>
      </c>
      <c r="F857" t="s">
        <v>104</v>
      </c>
      <c r="G857" s="17">
        <v>1</v>
      </c>
      <c r="H857">
        <v>1</v>
      </c>
      <c r="I857">
        <v>1</v>
      </c>
      <c r="J857">
        <v>1</v>
      </c>
      <c r="K857">
        <v>1</v>
      </c>
      <c r="Q857" s="17">
        <v>1</v>
      </c>
      <c r="R857">
        <v>1</v>
      </c>
      <c r="S857">
        <v>1</v>
      </c>
      <c r="T857">
        <v>1</v>
      </c>
      <c r="U857">
        <v>1</v>
      </c>
    </row>
    <row r="858" spans="1:21" x14ac:dyDescent="0.25">
      <c r="A858" t="s">
        <v>6</v>
      </c>
      <c r="B858" t="s">
        <v>7</v>
      </c>
      <c r="C858" t="s">
        <v>94</v>
      </c>
      <c r="D858" t="s">
        <v>9</v>
      </c>
      <c r="E858" t="s">
        <v>104</v>
      </c>
      <c r="F858" t="s">
        <v>104</v>
      </c>
      <c r="G858" s="17">
        <v>1</v>
      </c>
      <c r="H858">
        <v>1</v>
      </c>
      <c r="I858">
        <v>1</v>
      </c>
      <c r="J858">
        <v>1</v>
      </c>
      <c r="K858">
        <v>1</v>
      </c>
      <c r="Q858" s="17">
        <v>1</v>
      </c>
      <c r="R858">
        <v>1</v>
      </c>
      <c r="S858">
        <v>1</v>
      </c>
      <c r="T858">
        <v>1</v>
      </c>
      <c r="U858">
        <v>1</v>
      </c>
    </row>
    <row r="859" spans="1:21" x14ac:dyDescent="0.25">
      <c r="A859" t="s">
        <v>6</v>
      </c>
      <c r="B859" t="s">
        <v>7</v>
      </c>
      <c r="C859" t="s">
        <v>95</v>
      </c>
      <c r="D859" t="s">
        <v>9</v>
      </c>
      <c r="E859" t="s">
        <v>104</v>
      </c>
      <c r="F859" t="s">
        <v>104</v>
      </c>
      <c r="G859" s="17">
        <v>1</v>
      </c>
      <c r="H859">
        <v>1</v>
      </c>
      <c r="I859">
        <v>1</v>
      </c>
      <c r="J859">
        <v>1</v>
      </c>
      <c r="K859">
        <v>1</v>
      </c>
      <c r="Q859" s="17">
        <v>1</v>
      </c>
      <c r="R859">
        <v>1</v>
      </c>
      <c r="S859">
        <v>1</v>
      </c>
      <c r="T859">
        <v>1</v>
      </c>
      <c r="U859">
        <v>1</v>
      </c>
    </row>
    <row r="860" spans="1:21" x14ac:dyDescent="0.25">
      <c r="A860" t="s">
        <v>6</v>
      </c>
      <c r="B860" t="s">
        <v>7</v>
      </c>
      <c r="C860" t="s">
        <v>96</v>
      </c>
      <c r="D860" t="s">
        <v>9</v>
      </c>
      <c r="E860" t="s">
        <v>104</v>
      </c>
      <c r="F860" t="s">
        <v>104</v>
      </c>
      <c r="G860" s="17">
        <v>1</v>
      </c>
      <c r="H860">
        <v>1</v>
      </c>
      <c r="I860">
        <v>1</v>
      </c>
      <c r="J860">
        <v>1</v>
      </c>
      <c r="K860">
        <v>1</v>
      </c>
      <c r="Q860" s="17">
        <v>1</v>
      </c>
      <c r="R860">
        <v>1</v>
      </c>
      <c r="S860">
        <v>1</v>
      </c>
      <c r="T860">
        <v>1</v>
      </c>
      <c r="U860">
        <v>1</v>
      </c>
    </row>
    <row r="861" spans="1:21" x14ac:dyDescent="0.25">
      <c r="A861" t="s">
        <v>6</v>
      </c>
      <c r="B861" t="s">
        <v>7</v>
      </c>
      <c r="C861" t="s">
        <v>97</v>
      </c>
      <c r="D861" t="s">
        <v>9</v>
      </c>
      <c r="E861" t="s">
        <v>104</v>
      </c>
      <c r="F861" t="s">
        <v>104</v>
      </c>
      <c r="G861" s="17">
        <v>1</v>
      </c>
      <c r="H861">
        <v>1</v>
      </c>
      <c r="I861">
        <v>1</v>
      </c>
      <c r="J861">
        <v>1</v>
      </c>
      <c r="K861">
        <v>1</v>
      </c>
      <c r="Q861" s="17">
        <v>1</v>
      </c>
      <c r="R861">
        <v>1</v>
      </c>
      <c r="S861">
        <v>1</v>
      </c>
      <c r="T861">
        <v>1</v>
      </c>
      <c r="U861">
        <v>1</v>
      </c>
    </row>
    <row r="862" spans="1:21" x14ac:dyDescent="0.25">
      <c r="A862" t="s">
        <v>6</v>
      </c>
      <c r="B862" t="s">
        <v>7</v>
      </c>
      <c r="C862" t="s">
        <v>84</v>
      </c>
      <c r="D862" t="s">
        <v>9</v>
      </c>
      <c r="E862" t="s">
        <v>46</v>
      </c>
      <c r="F862" t="s">
        <v>11</v>
      </c>
      <c r="G862" s="17">
        <v>0</v>
      </c>
      <c r="H862">
        <v>3.7</v>
      </c>
      <c r="I862">
        <v>2.2999999999999998</v>
      </c>
      <c r="J862">
        <v>0.9</v>
      </c>
      <c r="K862">
        <v>0</v>
      </c>
      <c r="Q862" s="17">
        <v>0</v>
      </c>
      <c r="R862">
        <v>3.7</v>
      </c>
      <c r="S862">
        <v>2.2999999999999998</v>
      </c>
      <c r="T862">
        <v>0.9</v>
      </c>
      <c r="U862">
        <v>0</v>
      </c>
    </row>
    <row r="863" spans="1:21" x14ac:dyDescent="0.25">
      <c r="A863" t="s">
        <v>6</v>
      </c>
      <c r="B863" t="s">
        <v>7</v>
      </c>
      <c r="C863" t="s">
        <v>84</v>
      </c>
      <c r="D863" t="s">
        <v>9</v>
      </c>
      <c r="E863" t="s">
        <v>47</v>
      </c>
      <c r="F863" t="s">
        <v>11</v>
      </c>
      <c r="G863" s="17">
        <v>4.0999999999999996</v>
      </c>
      <c r="H863">
        <v>0</v>
      </c>
      <c r="I863">
        <v>0</v>
      </c>
      <c r="J863">
        <v>0</v>
      </c>
      <c r="K863">
        <v>0</v>
      </c>
      <c r="Q863" s="17">
        <v>4.0999999999999996</v>
      </c>
      <c r="R863">
        <v>0</v>
      </c>
      <c r="S863">
        <v>0</v>
      </c>
      <c r="T863">
        <v>0</v>
      </c>
      <c r="U863">
        <v>0</v>
      </c>
    </row>
    <row r="864" spans="1:21" x14ac:dyDescent="0.25">
      <c r="A864" t="s">
        <v>6</v>
      </c>
      <c r="B864" t="s">
        <v>7</v>
      </c>
      <c r="C864" t="s">
        <v>84</v>
      </c>
      <c r="D864" t="s">
        <v>9</v>
      </c>
      <c r="E864" t="s">
        <v>48</v>
      </c>
      <c r="F864" t="s">
        <v>11</v>
      </c>
      <c r="G864" s="17">
        <v>0</v>
      </c>
      <c r="H864">
        <v>0</v>
      </c>
      <c r="I864">
        <v>0</v>
      </c>
      <c r="J864">
        <v>0</v>
      </c>
      <c r="K864">
        <v>0</v>
      </c>
      <c r="Q864" s="17">
        <v>0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 t="s">
        <v>6</v>
      </c>
      <c r="B865" t="s">
        <v>7</v>
      </c>
      <c r="C865" t="s">
        <v>84</v>
      </c>
      <c r="D865" t="s">
        <v>9</v>
      </c>
      <c r="E865" t="s">
        <v>49</v>
      </c>
      <c r="F865" t="s">
        <v>11</v>
      </c>
      <c r="G865" s="17">
        <v>8.9</v>
      </c>
      <c r="H865">
        <v>7.9</v>
      </c>
      <c r="I865">
        <v>4.9000000000000004</v>
      </c>
      <c r="J865">
        <v>1.9</v>
      </c>
      <c r="K865">
        <v>1.9</v>
      </c>
      <c r="Q865" s="17">
        <v>8.9</v>
      </c>
      <c r="R865">
        <v>7.9</v>
      </c>
      <c r="S865">
        <v>4.9000000000000004</v>
      </c>
      <c r="T865">
        <v>1.9</v>
      </c>
      <c r="U865">
        <v>1.9</v>
      </c>
    </row>
    <row r="866" spans="1:21" x14ac:dyDescent="0.25">
      <c r="A866" t="s">
        <v>6</v>
      </c>
      <c r="B866" t="s">
        <v>7</v>
      </c>
      <c r="C866" t="s">
        <v>84</v>
      </c>
      <c r="D866" t="s">
        <v>9</v>
      </c>
      <c r="E866" t="s">
        <v>50</v>
      </c>
      <c r="F866" t="s">
        <v>11</v>
      </c>
      <c r="G866" s="17">
        <v>0</v>
      </c>
      <c r="H866">
        <v>0</v>
      </c>
      <c r="I866">
        <v>0</v>
      </c>
      <c r="J866">
        <v>0</v>
      </c>
      <c r="K866">
        <v>0</v>
      </c>
      <c r="Q866" s="17">
        <v>0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 t="s">
        <v>6</v>
      </c>
      <c r="B867" t="s">
        <v>7</v>
      </c>
      <c r="C867" t="s">
        <v>84</v>
      </c>
      <c r="D867" t="s">
        <v>9</v>
      </c>
      <c r="E867" t="s">
        <v>51</v>
      </c>
      <c r="F867" t="s">
        <v>11</v>
      </c>
      <c r="G867" s="17">
        <v>0</v>
      </c>
      <c r="H867">
        <v>0</v>
      </c>
      <c r="I867">
        <v>0</v>
      </c>
      <c r="J867">
        <v>0</v>
      </c>
      <c r="K867">
        <v>0</v>
      </c>
      <c r="Q867" s="1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 t="s">
        <v>6</v>
      </c>
      <c r="B868" t="s">
        <v>7</v>
      </c>
      <c r="C868" t="s">
        <v>84</v>
      </c>
      <c r="D868" t="s">
        <v>9</v>
      </c>
      <c r="E868" t="s">
        <v>52</v>
      </c>
      <c r="F868" t="s">
        <v>11</v>
      </c>
      <c r="G868" s="17">
        <v>0</v>
      </c>
      <c r="H868">
        <v>0</v>
      </c>
      <c r="I868">
        <v>0</v>
      </c>
      <c r="J868">
        <v>0</v>
      </c>
      <c r="K868">
        <v>0</v>
      </c>
      <c r="Q868" s="17">
        <v>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 t="s">
        <v>6</v>
      </c>
      <c r="B869" t="s">
        <v>7</v>
      </c>
      <c r="C869" t="s">
        <v>84</v>
      </c>
      <c r="D869" t="s">
        <v>9</v>
      </c>
      <c r="E869" t="s">
        <v>53</v>
      </c>
      <c r="F869" t="s">
        <v>11</v>
      </c>
      <c r="G869" s="17">
        <v>0</v>
      </c>
      <c r="H869">
        <v>5.9</v>
      </c>
      <c r="I869">
        <v>5.5</v>
      </c>
      <c r="J869">
        <v>4.9000000000000004</v>
      </c>
      <c r="K869">
        <v>4.9000000000000004</v>
      </c>
      <c r="Q869" s="17">
        <v>0</v>
      </c>
      <c r="R869">
        <v>5.9</v>
      </c>
      <c r="S869">
        <v>5.5</v>
      </c>
      <c r="T869">
        <v>4.9000000000000004</v>
      </c>
      <c r="U869">
        <v>4.9000000000000004</v>
      </c>
    </row>
    <row r="870" spans="1:21" x14ac:dyDescent="0.25">
      <c r="A870" t="s">
        <v>6</v>
      </c>
      <c r="B870" t="s">
        <v>7</v>
      </c>
      <c r="C870" t="s">
        <v>84</v>
      </c>
      <c r="D870" t="s">
        <v>9</v>
      </c>
      <c r="E870" t="s">
        <v>54</v>
      </c>
      <c r="F870" t="s">
        <v>11</v>
      </c>
      <c r="G870" s="17">
        <v>7.2</v>
      </c>
      <c r="H870">
        <v>0</v>
      </c>
      <c r="I870">
        <v>0</v>
      </c>
      <c r="J870">
        <v>0</v>
      </c>
      <c r="K870">
        <v>0</v>
      </c>
      <c r="Q870" s="17">
        <v>7.2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 t="s">
        <v>6</v>
      </c>
      <c r="B871" t="s">
        <v>7</v>
      </c>
      <c r="C871" t="s">
        <v>84</v>
      </c>
      <c r="D871" t="s">
        <v>9</v>
      </c>
      <c r="E871" t="s">
        <v>55</v>
      </c>
      <c r="F871" t="s">
        <v>11</v>
      </c>
      <c r="G871" s="17">
        <v>0</v>
      </c>
      <c r="H871">
        <v>0</v>
      </c>
      <c r="I871">
        <v>0</v>
      </c>
      <c r="J871">
        <v>0</v>
      </c>
      <c r="K871">
        <v>0</v>
      </c>
      <c r="Q871" s="17">
        <v>0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 t="s">
        <v>6</v>
      </c>
      <c r="B872" t="s">
        <v>7</v>
      </c>
      <c r="C872" t="s">
        <v>84</v>
      </c>
      <c r="D872" t="s">
        <v>9</v>
      </c>
      <c r="E872" t="s">
        <v>56</v>
      </c>
      <c r="F872" t="s">
        <v>11</v>
      </c>
      <c r="G872" s="17">
        <v>0</v>
      </c>
      <c r="H872">
        <v>0</v>
      </c>
      <c r="I872">
        <v>0</v>
      </c>
      <c r="J872">
        <v>0</v>
      </c>
      <c r="K872">
        <v>0</v>
      </c>
      <c r="Q872" s="17">
        <v>0</v>
      </c>
      <c r="R872">
        <v>0</v>
      </c>
      <c r="S872">
        <v>0</v>
      </c>
      <c r="T872">
        <v>0</v>
      </c>
      <c r="U872">
        <v>0</v>
      </c>
    </row>
    <row r="873" spans="1:21" x14ac:dyDescent="0.25">
      <c r="A873" t="s">
        <v>6</v>
      </c>
      <c r="B873" t="s">
        <v>7</v>
      </c>
      <c r="C873" t="s">
        <v>84</v>
      </c>
      <c r="D873" t="s">
        <v>9</v>
      </c>
      <c r="E873" t="s">
        <v>57</v>
      </c>
      <c r="F873" t="s">
        <v>11</v>
      </c>
      <c r="G873" s="17">
        <v>0</v>
      </c>
      <c r="H873">
        <v>0</v>
      </c>
      <c r="I873">
        <v>0</v>
      </c>
      <c r="J873">
        <v>0</v>
      </c>
      <c r="K873">
        <v>0</v>
      </c>
      <c r="Q873" s="17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 t="s">
        <v>6</v>
      </c>
      <c r="B874" t="s">
        <v>7</v>
      </c>
      <c r="C874" t="s">
        <v>84</v>
      </c>
      <c r="D874" t="s">
        <v>9</v>
      </c>
      <c r="E874" t="s">
        <v>58</v>
      </c>
      <c r="F874" t="s">
        <v>11</v>
      </c>
      <c r="G874" s="17">
        <v>0</v>
      </c>
      <c r="H874">
        <v>0</v>
      </c>
      <c r="I874">
        <v>0</v>
      </c>
      <c r="J874">
        <v>0</v>
      </c>
      <c r="K874">
        <v>0</v>
      </c>
      <c r="Q874" s="17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 t="s">
        <v>6</v>
      </c>
      <c r="B875" t="s">
        <v>7</v>
      </c>
      <c r="C875" t="s">
        <v>84</v>
      </c>
      <c r="D875" t="s">
        <v>9</v>
      </c>
      <c r="E875" t="s">
        <v>59</v>
      </c>
      <c r="F875" t="s">
        <v>11</v>
      </c>
      <c r="G875" s="17">
        <v>0.7</v>
      </c>
      <c r="H875">
        <v>0.6</v>
      </c>
      <c r="I875">
        <v>0.6</v>
      </c>
      <c r="J875">
        <v>0.5</v>
      </c>
      <c r="K875">
        <v>0.5</v>
      </c>
      <c r="Q875" s="17">
        <v>0.7</v>
      </c>
      <c r="R875">
        <v>0.6</v>
      </c>
      <c r="S875">
        <v>0.6</v>
      </c>
      <c r="T875">
        <v>0.5</v>
      </c>
      <c r="U875">
        <v>0.5</v>
      </c>
    </row>
    <row r="876" spans="1:21" x14ac:dyDescent="0.25">
      <c r="A876" t="s">
        <v>6</v>
      </c>
      <c r="B876" t="s">
        <v>7</v>
      </c>
      <c r="C876" t="s">
        <v>84</v>
      </c>
      <c r="D876" t="s">
        <v>9</v>
      </c>
      <c r="E876" t="s">
        <v>60</v>
      </c>
      <c r="F876" t="s">
        <v>11</v>
      </c>
      <c r="G876" s="17">
        <v>0</v>
      </c>
      <c r="H876">
        <v>1</v>
      </c>
      <c r="I876">
        <v>1</v>
      </c>
      <c r="J876">
        <v>1</v>
      </c>
      <c r="K876">
        <v>1</v>
      </c>
      <c r="Q876" s="17">
        <v>0</v>
      </c>
      <c r="R876">
        <v>1</v>
      </c>
      <c r="S876">
        <v>1</v>
      </c>
      <c r="T876">
        <v>1</v>
      </c>
      <c r="U876">
        <v>1</v>
      </c>
    </row>
    <row r="877" spans="1:21" x14ac:dyDescent="0.25">
      <c r="A877" t="s">
        <v>6</v>
      </c>
      <c r="B877" t="s">
        <v>7</v>
      </c>
      <c r="C877" t="s">
        <v>84</v>
      </c>
      <c r="D877" t="s">
        <v>9</v>
      </c>
      <c r="E877" t="s">
        <v>61</v>
      </c>
      <c r="F877" t="s">
        <v>11</v>
      </c>
      <c r="G877" s="17">
        <v>1</v>
      </c>
      <c r="H877">
        <v>0</v>
      </c>
      <c r="I877">
        <v>0</v>
      </c>
      <c r="J877">
        <v>0</v>
      </c>
      <c r="K877">
        <v>0</v>
      </c>
      <c r="Q877" s="17">
        <v>1</v>
      </c>
      <c r="R877">
        <v>0</v>
      </c>
      <c r="S877">
        <v>0</v>
      </c>
      <c r="T877">
        <v>0</v>
      </c>
      <c r="U877">
        <v>0</v>
      </c>
    </row>
    <row r="878" spans="1:21" x14ac:dyDescent="0.25">
      <c r="A878" t="s">
        <v>6</v>
      </c>
      <c r="B878" t="s">
        <v>7</v>
      </c>
      <c r="C878" t="s">
        <v>84</v>
      </c>
      <c r="D878" t="s">
        <v>9</v>
      </c>
      <c r="E878" t="s">
        <v>62</v>
      </c>
      <c r="F878" t="s">
        <v>11</v>
      </c>
      <c r="G878" s="17">
        <v>0</v>
      </c>
      <c r="H878">
        <v>0</v>
      </c>
      <c r="I878">
        <v>0</v>
      </c>
      <c r="J878">
        <v>0</v>
      </c>
      <c r="K878">
        <v>0</v>
      </c>
      <c r="Q878" s="17">
        <v>0</v>
      </c>
      <c r="R878">
        <v>0</v>
      </c>
      <c r="S878">
        <v>0</v>
      </c>
      <c r="T878">
        <v>0</v>
      </c>
      <c r="U878">
        <v>0</v>
      </c>
    </row>
    <row r="879" spans="1:21" x14ac:dyDescent="0.25">
      <c r="A879" t="s">
        <v>6</v>
      </c>
      <c r="B879" t="s">
        <v>7</v>
      </c>
      <c r="C879" t="s">
        <v>84</v>
      </c>
      <c r="D879" t="s">
        <v>9</v>
      </c>
      <c r="E879" t="s">
        <v>63</v>
      </c>
      <c r="F879" t="s">
        <v>11</v>
      </c>
      <c r="G879" s="17">
        <v>0</v>
      </c>
      <c r="H879">
        <v>0</v>
      </c>
      <c r="I879">
        <v>0</v>
      </c>
      <c r="J879">
        <v>0</v>
      </c>
      <c r="K879">
        <v>0</v>
      </c>
      <c r="Q879" s="17">
        <v>0</v>
      </c>
      <c r="R879">
        <v>0</v>
      </c>
      <c r="S879">
        <v>0</v>
      </c>
      <c r="T879">
        <v>0</v>
      </c>
      <c r="U879">
        <v>0</v>
      </c>
    </row>
    <row r="880" spans="1:21" x14ac:dyDescent="0.25">
      <c r="A880" t="s">
        <v>6</v>
      </c>
      <c r="B880" t="s">
        <v>7</v>
      </c>
      <c r="C880" t="s">
        <v>84</v>
      </c>
      <c r="D880" t="s">
        <v>9</v>
      </c>
      <c r="E880" t="s">
        <v>64</v>
      </c>
      <c r="F880" t="s">
        <v>11</v>
      </c>
      <c r="G880" s="17">
        <v>0</v>
      </c>
      <c r="H880">
        <v>0</v>
      </c>
      <c r="I880">
        <v>0</v>
      </c>
      <c r="J880">
        <v>0</v>
      </c>
      <c r="K880">
        <v>0</v>
      </c>
      <c r="Q880" s="17">
        <v>0</v>
      </c>
      <c r="R880">
        <v>0</v>
      </c>
      <c r="S880">
        <v>0</v>
      </c>
      <c r="T880">
        <v>0</v>
      </c>
      <c r="U880">
        <v>0</v>
      </c>
    </row>
    <row r="881" spans="1:21" x14ac:dyDescent="0.25">
      <c r="A881" t="s">
        <v>6</v>
      </c>
      <c r="B881" t="s">
        <v>7</v>
      </c>
      <c r="C881" t="s">
        <v>84</v>
      </c>
      <c r="D881" t="s">
        <v>9</v>
      </c>
      <c r="E881" t="s">
        <v>65</v>
      </c>
      <c r="F881" t="s">
        <v>11</v>
      </c>
      <c r="G881" s="17">
        <v>0.6</v>
      </c>
      <c r="H881">
        <v>0.6</v>
      </c>
      <c r="I881">
        <v>0.6</v>
      </c>
      <c r="J881">
        <v>0.6</v>
      </c>
      <c r="K881">
        <v>0.6</v>
      </c>
      <c r="Q881" s="17">
        <v>0.6</v>
      </c>
      <c r="R881">
        <v>0.6</v>
      </c>
      <c r="S881">
        <v>0.6</v>
      </c>
      <c r="T881">
        <v>0.6</v>
      </c>
      <c r="U881">
        <v>0.6</v>
      </c>
    </row>
    <row r="882" spans="1:21" x14ac:dyDescent="0.25">
      <c r="A882" t="s">
        <v>6</v>
      </c>
      <c r="B882" t="s">
        <v>7</v>
      </c>
      <c r="C882" t="s">
        <v>84</v>
      </c>
      <c r="D882" t="s">
        <v>9</v>
      </c>
      <c r="E882" t="s">
        <v>66</v>
      </c>
      <c r="F882" t="s">
        <v>11</v>
      </c>
      <c r="G882" s="17">
        <v>0</v>
      </c>
      <c r="H882">
        <v>0</v>
      </c>
      <c r="I882">
        <v>0</v>
      </c>
      <c r="J882">
        <v>0</v>
      </c>
      <c r="K882">
        <v>0</v>
      </c>
      <c r="Q882" s="17">
        <v>0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 t="s">
        <v>6</v>
      </c>
      <c r="B883" t="s">
        <v>7</v>
      </c>
      <c r="C883" t="s">
        <v>84</v>
      </c>
      <c r="D883" t="s">
        <v>9</v>
      </c>
      <c r="E883" t="s">
        <v>67</v>
      </c>
      <c r="F883" t="s">
        <v>11</v>
      </c>
      <c r="G883" s="17">
        <v>0</v>
      </c>
      <c r="H883">
        <v>1.5</v>
      </c>
      <c r="I883">
        <v>2</v>
      </c>
      <c r="J883">
        <v>5</v>
      </c>
      <c r="K883">
        <v>5</v>
      </c>
      <c r="Q883" s="17">
        <v>0</v>
      </c>
      <c r="R883">
        <v>1.5</v>
      </c>
      <c r="S883">
        <v>2</v>
      </c>
      <c r="T883">
        <v>5</v>
      </c>
      <c r="U883">
        <v>5</v>
      </c>
    </row>
    <row r="884" spans="1:21" x14ac:dyDescent="0.25">
      <c r="A884" t="s">
        <v>6</v>
      </c>
      <c r="B884" t="s">
        <v>7</v>
      </c>
      <c r="C884" t="s">
        <v>84</v>
      </c>
      <c r="D884" t="s">
        <v>9</v>
      </c>
      <c r="E884" t="s">
        <v>68</v>
      </c>
      <c r="F884" t="s">
        <v>11</v>
      </c>
      <c r="G884" s="17">
        <v>1</v>
      </c>
      <c r="H884">
        <v>0</v>
      </c>
      <c r="I884">
        <v>0</v>
      </c>
      <c r="J884">
        <v>0</v>
      </c>
      <c r="K884">
        <v>0</v>
      </c>
      <c r="Q884" s="17">
        <v>1</v>
      </c>
      <c r="R884">
        <v>0</v>
      </c>
      <c r="S884">
        <v>0</v>
      </c>
      <c r="T884">
        <v>0</v>
      </c>
      <c r="U884">
        <v>0</v>
      </c>
    </row>
    <row r="885" spans="1:21" x14ac:dyDescent="0.25">
      <c r="A885" t="s">
        <v>6</v>
      </c>
      <c r="B885" t="s">
        <v>7</v>
      </c>
      <c r="C885" t="s">
        <v>84</v>
      </c>
      <c r="D885" t="s">
        <v>9</v>
      </c>
      <c r="E885" t="s">
        <v>69</v>
      </c>
      <c r="F885" t="s">
        <v>11</v>
      </c>
      <c r="G885" s="17">
        <v>0</v>
      </c>
      <c r="H885">
        <v>0</v>
      </c>
      <c r="I885">
        <v>0</v>
      </c>
      <c r="J885">
        <v>0</v>
      </c>
      <c r="K885">
        <v>0</v>
      </c>
      <c r="Q885" s="17">
        <v>0</v>
      </c>
      <c r="R885">
        <v>0</v>
      </c>
      <c r="S885">
        <v>0</v>
      </c>
      <c r="T885">
        <v>0</v>
      </c>
      <c r="U885">
        <v>0</v>
      </c>
    </row>
    <row r="886" spans="1:21" x14ac:dyDescent="0.25">
      <c r="A886" t="s">
        <v>6</v>
      </c>
      <c r="B886" t="s">
        <v>7</v>
      </c>
      <c r="C886" t="s">
        <v>84</v>
      </c>
      <c r="D886" t="s">
        <v>9</v>
      </c>
      <c r="E886" t="s">
        <v>70</v>
      </c>
      <c r="F886" t="s">
        <v>11</v>
      </c>
      <c r="G886" s="17">
        <v>0</v>
      </c>
      <c r="H886">
        <v>0</v>
      </c>
      <c r="I886">
        <v>0</v>
      </c>
      <c r="J886">
        <v>0</v>
      </c>
      <c r="K886">
        <v>0</v>
      </c>
      <c r="Q886" s="17">
        <v>0</v>
      </c>
      <c r="R886">
        <v>0</v>
      </c>
      <c r="S886">
        <v>0</v>
      </c>
      <c r="T886">
        <v>0</v>
      </c>
      <c r="U886">
        <v>0</v>
      </c>
    </row>
    <row r="887" spans="1:21" x14ac:dyDescent="0.25">
      <c r="A887" t="s">
        <v>6</v>
      </c>
      <c r="B887" t="s">
        <v>7</v>
      </c>
      <c r="C887" t="s">
        <v>84</v>
      </c>
      <c r="D887" t="s">
        <v>9</v>
      </c>
      <c r="E887" t="s">
        <v>71</v>
      </c>
      <c r="F887" t="s">
        <v>11</v>
      </c>
      <c r="G887" s="17">
        <v>0</v>
      </c>
      <c r="H887">
        <v>0</v>
      </c>
      <c r="I887">
        <v>0</v>
      </c>
      <c r="J887">
        <v>0</v>
      </c>
      <c r="K887">
        <v>0</v>
      </c>
      <c r="Q887" s="1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25">
      <c r="A888" t="s">
        <v>6</v>
      </c>
      <c r="B888" t="s">
        <v>7</v>
      </c>
      <c r="C888" t="s">
        <v>84</v>
      </c>
      <c r="D888" t="s">
        <v>9</v>
      </c>
      <c r="E888" t="s">
        <v>72</v>
      </c>
      <c r="F888" t="s">
        <v>11</v>
      </c>
      <c r="G888" s="17">
        <v>0</v>
      </c>
      <c r="H888">
        <v>0</v>
      </c>
      <c r="I888">
        <v>0</v>
      </c>
      <c r="J888">
        <v>0</v>
      </c>
      <c r="K888">
        <v>0</v>
      </c>
      <c r="Q888" s="17">
        <v>0</v>
      </c>
      <c r="R888">
        <v>0</v>
      </c>
      <c r="S888">
        <v>0</v>
      </c>
      <c r="T888">
        <v>0</v>
      </c>
      <c r="U888">
        <v>0</v>
      </c>
    </row>
    <row r="889" spans="1:21" x14ac:dyDescent="0.25">
      <c r="A889" t="s">
        <v>6</v>
      </c>
      <c r="B889" t="s">
        <v>7</v>
      </c>
      <c r="C889" t="s">
        <v>84</v>
      </c>
      <c r="D889" t="s">
        <v>9</v>
      </c>
      <c r="E889" t="s">
        <v>73</v>
      </c>
      <c r="F889" t="s">
        <v>11</v>
      </c>
      <c r="G889" s="17">
        <v>0</v>
      </c>
      <c r="H889">
        <v>0</v>
      </c>
      <c r="I889">
        <v>0</v>
      </c>
      <c r="J889">
        <v>0</v>
      </c>
      <c r="K889">
        <v>0</v>
      </c>
      <c r="Q889" s="17">
        <v>0</v>
      </c>
      <c r="R889">
        <v>0</v>
      </c>
      <c r="S889">
        <v>0</v>
      </c>
      <c r="T889">
        <v>0</v>
      </c>
      <c r="U889">
        <v>0</v>
      </c>
    </row>
    <row r="890" spans="1:21" x14ac:dyDescent="0.25">
      <c r="A890" t="s">
        <v>6</v>
      </c>
      <c r="B890" t="s">
        <v>7</v>
      </c>
      <c r="C890" t="s">
        <v>84</v>
      </c>
      <c r="D890" t="s">
        <v>9</v>
      </c>
      <c r="E890" t="s">
        <v>74</v>
      </c>
      <c r="F890" t="s">
        <v>11</v>
      </c>
      <c r="G890" s="17">
        <v>0</v>
      </c>
      <c r="H890">
        <v>0.3</v>
      </c>
      <c r="I890">
        <v>0.3</v>
      </c>
      <c r="J890">
        <v>0.3</v>
      </c>
      <c r="K890">
        <v>0.3</v>
      </c>
      <c r="Q890" s="17">
        <v>0</v>
      </c>
      <c r="R890">
        <v>0.3</v>
      </c>
      <c r="S890">
        <v>0.3</v>
      </c>
      <c r="T890">
        <v>0.3</v>
      </c>
      <c r="U890">
        <v>0.3</v>
      </c>
    </row>
    <row r="891" spans="1:21" x14ac:dyDescent="0.25">
      <c r="A891" t="s">
        <v>6</v>
      </c>
      <c r="B891" t="s">
        <v>7</v>
      </c>
      <c r="C891" t="s">
        <v>84</v>
      </c>
      <c r="D891" t="s">
        <v>9</v>
      </c>
      <c r="E891" t="s">
        <v>75</v>
      </c>
      <c r="F891" t="s">
        <v>11</v>
      </c>
      <c r="G891" s="17">
        <v>0.3</v>
      </c>
      <c r="H891">
        <v>0</v>
      </c>
      <c r="I891">
        <v>0</v>
      </c>
      <c r="J891">
        <v>0</v>
      </c>
      <c r="K891">
        <v>0</v>
      </c>
      <c r="Q891" s="17">
        <v>0.3</v>
      </c>
      <c r="R891">
        <v>0</v>
      </c>
      <c r="S891">
        <v>0</v>
      </c>
      <c r="T891">
        <v>0</v>
      </c>
      <c r="U891">
        <v>0</v>
      </c>
    </row>
    <row r="892" spans="1:21" x14ac:dyDescent="0.25">
      <c r="A892" t="s">
        <v>6</v>
      </c>
      <c r="B892" t="s">
        <v>7</v>
      </c>
      <c r="C892" t="s">
        <v>84</v>
      </c>
      <c r="D892" t="s">
        <v>9</v>
      </c>
      <c r="E892" t="s">
        <v>76</v>
      </c>
      <c r="F892" t="s">
        <v>11</v>
      </c>
      <c r="G892" s="17">
        <v>0</v>
      </c>
      <c r="H892">
        <v>0</v>
      </c>
      <c r="I892">
        <v>0</v>
      </c>
      <c r="J892">
        <v>0</v>
      </c>
      <c r="K892">
        <v>0</v>
      </c>
      <c r="Q892" s="17">
        <v>0</v>
      </c>
      <c r="R892">
        <v>0</v>
      </c>
      <c r="S892">
        <v>0</v>
      </c>
      <c r="T892">
        <v>0</v>
      </c>
      <c r="U892">
        <v>0</v>
      </c>
    </row>
    <row r="893" spans="1:21" x14ac:dyDescent="0.25">
      <c r="A893" t="s">
        <v>6</v>
      </c>
      <c r="B893" t="s">
        <v>7</v>
      </c>
      <c r="C893" t="s">
        <v>84</v>
      </c>
      <c r="D893" t="s">
        <v>9</v>
      </c>
      <c r="E893" t="s">
        <v>77</v>
      </c>
      <c r="F893" t="s">
        <v>11</v>
      </c>
      <c r="G893" s="17">
        <v>0</v>
      </c>
      <c r="H893">
        <v>0</v>
      </c>
      <c r="I893">
        <v>0</v>
      </c>
      <c r="J893">
        <v>0</v>
      </c>
      <c r="K893">
        <v>0</v>
      </c>
      <c r="Q893" s="17">
        <v>0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 t="s">
        <v>6</v>
      </c>
      <c r="B894" t="s">
        <v>7</v>
      </c>
      <c r="C894" t="s">
        <v>84</v>
      </c>
      <c r="D894" t="s">
        <v>9</v>
      </c>
      <c r="E894" t="s">
        <v>78</v>
      </c>
      <c r="F894" t="s">
        <v>11</v>
      </c>
      <c r="G894" s="17">
        <v>0</v>
      </c>
      <c r="H894">
        <v>0</v>
      </c>
      <c r="I894">
        <v>0</v>
      </c>
      <c r="J894">
        <v>0</v>
      </c>
      <c r="K894">
        <v>0</v>
      </c>
      <c r="Q894" s="17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 t="s">
        <v>6</v>
      </c>
      <c r="B895" t="s">
        <v>7</v>
      </c>
      <c r="C895" t="s">
        <v>84</v>
      </c>
      <c r="D895" t="s">
        <v>9</v>
      </c>
      <c r="E895" t="s">
        <v>79</v>
      </c>
      <c r="F895" t="s">
        <v>11</v>
      </c>
      <c r="G895" s="17">
        <v>0</v>
      </c>
      <c r="H895">
        <v>0</v>
      </c>
      <c r="I895">
        <v>0</v>
      </c>
      <c r="J895">
        <v>0</v>
      </c>
      <c r="K895">
        <v>0</v>
      </c>
      <c r="Q895" s="17">
        <v>0</v>
      </c>
      <c r="R895">
        <v>0</v>
      </c>
      <c r="S895">
        <v>0</v>
      </c>
      <c r="T895">
        <v>0</v>
      </c>
      <c r="U895">
        <v>0</v>
      </c>
    </row>
    <row r="896" spans="1:21" x14ac:dyDescent="0.25">
      <c r="A896" t="s">
        <v>6</v>
      </c>
      <c r="B896" t="s">
        <v>7</v>
      </c>
      <c r="C896" t="s">
        <v>84</v>
      </c>
      <c r="D896" t="s">
        <v>9</v>
      </c>
      <c r="E896" t="s">
        <v>80</v>
      </c>
      <c r="F896" t="s">
        <v>11</v>
      </c>
      <c r="G896" s="17">
        <v>0</v>
      </c>
      <c r="H896">
        <v>0</v>
      </c>
      <c r="I896">
        <v>0</v>
      </c>
      <c r="J896">
        <v>0</v>
      </c>
      <c r="K896">
        <v>0</v>
      </c>
      <c r="Q896" s="17">
        <v>0</v>
      </c>
      <c r="R896">
        <v>0</v>
      </c>
      <c r="S896">
        <v>0</v>
      </c>
      <c r="T896">
        <v>0</v>
      </c>
      <c r="U896">
        <v>0</v>
      </c>
    </row>
    <row r="897" spans="1:21" x14ac:dyDescent="0.25">
      <c r="A897" t="s">
        <v>6</v>
      </c>
      <c r="B897" t="s">
        <v>7</v>
      </c>
      <c r="C897" t="s">
        <v>85</v>
      </c>
      <c r="D897" t="s">
        <v>9</v>
      </c>
      <c r="E897" t="s">
        <v>46</v>
      </c>
      <c r="F897" t="s">
        <v>11</v>
      </c>
      <c r="G897" s="17">
        <v>0</v>
      </c>
      <c r="H897">
        <v>3.7</v>
      </c>
      <c r="I897">
        <v>2.2999999999999998</v>
      </c>
      <c r="J897">
        <v>0.9</v>
      </c>
      <c r="K897">
        <v>0</v>
      </c>
      <c r="Q897" s="17">
        <v>0</v>
      </c>
      <c r="R897">
        <v>3.7</v>
      </c>
      <c r="S897">
        <v>2.2999999999999998</v>
      </c>
      <c r="T897">
        <v>0.9</v>
      </c>
      <c r="U897">
        <v>0</v>
      </c>
    </row>
    <row r="898" spans="1:21" x14ac:dyDescent="0.25">
      <c r="A898" t="s">
        <v>6</v>
      </c>
      <c r="B898" t="s">
        <v>7</v>
      </c>
      <c r="C898" t="s">
        <v>85</v>
      </c>
      <c r="D898" t="s">
        <v>9</v>
      </c>
      <c r="E898" t="s">
        <v>47</v>
      </c>
      <c r="F898" t="s">
        <v>11</v>
      </c>
      <c r="G898" s="17">
        <v>4.0999999999999996</v>
      </c>
      <c r="H898">
        <v>0</v>
      </c>
      <c r="I898">
        <v>0</v>
      </c>
      <c r="J898">
        <v>0</v>
      </c>
      <c r="K898">
        <v>0</v>
      </c>
      <c r="Q898" s="17">
        <v>4.0999999999999996</v>
      </c>
      <c r="R898">
        <v>0</v>
      </c>
      <c r="S898">
        <v>0</v>
      </c>
      <c r="T898">
        <v>0</v>
      </c>
      <c r="U898">
        <v>0</v>
      </c>
    </row>
    <row r="899" spans="1:21" x14ac:dyDescent="0.25">
      <c r="A899" t="s">
        <v>6</v>
      </c>
      <c r="B899" t="s">
        <v>7</v>
      </c>
      <c r="C899" t="s">
        <v>85</v>
      </c>
      <c r="D899" t="s">
        <v>9</v>
      </c>
      <c r="E899" t="s">
        <v>48</v>
      </c>
      <c r="F899" t="s">
        <v>11</v>
      </c>
      <c r="G899" s="17">
        <v>0</v>
      </c>
      <c r="H899">
        <v>0</v>
      </c>
      <c r="I899">
        <v>0</v>
      </c>
      <c r="J899">
        <v>0</v>
      </c>
      <c r="K899">
        <v>0</v>
      </c>
      <c r="Q899" s="17">
        <v>0</v>
      </c>
      <c r="R899">
        <v>0</v>
      </c>
      <c r="S899">
        <v>0</v>
      </c>
      <c r="T899">
        <v>0</v>
      </c>
      <c r="U899">
        <v>0</v>
      </c>
    </row>
    <row r="900" spans="1:21" x14ac:dyDescent="0.25">
      <c r="A900" t="s">
        <v>6</v>
      </c>
      <c r="B900" t="s">
        <v>7</v>
      </c>
      <c r="C900" t="s">
        <v>85</v>
      </c>
      <c r="D900" t="s">
        <v>9</v>
      </c>
      <c r="E900" t="s">
        <v>49</v>
      </c>
      <c r="F900" t="s">
        <v>11</v>
      </c>
      <c r="G900" s="17">
        <v>8.9</v>
      </c>
      <c r="H900">
        <v>7.9</v>
      </c>
      <c r="I900">
        <v>4.9000000000000004</v>
      </c>
      <c r="J900">
        <v>1.9</v>
      </c>
      <c r="K900">
        <v>1.9</v>
      </c>
      <c r="Q900" s="17">
        <v>8.9</v>
      </c>
      <c r="R900">
        <v>7.9</v>
      </c>
      <c r="S900">
        <v>4.9000000000000004</v>
      </c>
      <c r="T900">
        <v>1.9</v>
      </c>
      <c r="U900">
        <v>1.9</v>
      </c>
    </row>
    <row r="901" spans="1:21" x14ac:dyDescent="0.25">
      <c r="A901" t="s">
        <v>6</v>
      </c>
      <c r="B901" t="s">
        <v>7</v>
      </c>
      <c r="C901" t="s">
        <v>85</v>
      </c>
      <c r="D901" t="s">
        <v>9</v>
      </c>
      <c r="E901" t="s">
        <v>50</v>
      </c>
      <c r="F901" t="s">
        <v>11</v>
      </c>
      <c r="G901" s="17">
        <v>0</v>
      </c>
      <c r="H901">
        <v>0</v>
      </c>
      <c r="I901">
        <v>0</v>
      </c>
      <c r="J901">
        <v>0</v>
      </c>
      <c r="K901">
        <v>0</v>
      </c>
      <c r="Q901" s="17">
        <v>0</v>
      </c>
      <c r="R901">
        <v>0</v>
      </c>
      <c r="S901">
        <v>0</v>
      </c>
      <c r="T901">
        <v>0</v>
      </c>
      <c r="U901">
        <v>0</v>
      </c>
    </row>
    <row r="902" spans="1:21" x14ac:dyDescent="0.25">
      <c r="A902" t="s">
        <v>6</v>
      </c>
      <c r="B902" t="s">
        <v>7</v>
      </c>
      <c r="C902" t="s">
        <v>85</v>
      </c>
      <c r="D902" t="s">
        <v>9</v>
      </c>
      <c r="E902" t="s">
        <v>51</v>
      </c>
      <c r="F902" t="s">
        <v>11</v>
      </c>
      <c r="G902" s="17">
        <v>0</v>
      </c>
      <c r="H902">
        <v>0</v>
      </c>
      <c r="I902">
        <v>0</v>
      </c>
      <c r="J902">
        <v>0</v>
      </c>
      <c r="K902">
        <v>0</v>
      </c>
      <c r="Q902" s="17">
        <v>0</v>
      </c>
      <c r="R902">
        <v>0</v>
      </c>
      <c r="S902">
        <v>0</v>
      </c>
      <c r="T902">
        <v>0</v>
      </c>
      <c r="U902">
        <v>0</v>
      </c>
    </row>
    <row r="903" spans="1:21" x14ac:dyDescent="0.25">
      <c r="A903" t="s">
        <v>6</v>
      </c>
      <c r="B903" t="s">
        <v>7</v>
      </c>
      <c r="C903" t="s">
        <v>85</v>
      </c>
      <c r="D903" t="s">
        <v>9</v>
      </c>
      <c r="E903" t="s">
        <v>52</v>
      </c>
      <c r="F903" t="s">
        <v>11</v>
      </c>
      <c r="G903" s="17">
        <v>0</v>
      </c>
      <c r="H903">
        <v>0</v>
      </c>
      <c r="I903">
        <v>0</v>
      </c>
      <c r="J903">
        <v>0</v>
      </c>
      <c r="K903">
        <v>0</v>
      </c>
      <c r="Q903" s="17">
        <v>0</v>
      </c>
      <c r="R903">
        <v>0</v>
      </c>
      <c r="S903">
        <v>0</v>
      </c>
      <c r="T903">
        <v>0</v>
      </c>
      <c r="U903">
        <v>0</v>
      </c>
    </row>
    <row r="904" spans="1:21" x14ac:dyDescent="0.25">
      <c r="A904" t="s">
        <v>6</v>
      </c>
      <c r="B904" t="s">
        <v>7</v>
      </c>
      <c r="C904" t="s">
        <v>85</v>
      </c>
      <c r="D904" t="s">
        <v>9</v>
      </c>
      <c r="E904" t="s">
        <v>53</v>
      </c>
      <c r="F904" t="s">
        <v>11</v>
      </c>
      <c r="G904" s="17">
        <v>0</v>
      </c>
      <c r="H904">
        <v>5.9</v>
      </c>
      <c r="I904">
        <v>5.5</v>
      </c>
      <c r="J904">
        <v>4.9000000000000004</v>
      </c>
      <c r="K904">
        <v>4.9000000000000004</v>
      </c>
      <c r="Q904" s="17">
        <v>0</v>
      </c>
      <c r="R904">
        <v>5.9</v>
      </c>
      <c r="S904">
        <v>5.5</v>
      </c>
      <c r="T904">
        <v>4.9000000000000004</v>
      </c>
      <c r="U904">
        <v>4.9000000000000004</v>
      </c>
    </row>
    <row r="905" spans="1:21" x14ac:dyDescent="0.25">
      <c r="A905" t="s">
        <v>6</v>
      </c>
      <c r="B905" t="s">
        <v>7</v>
      </c>
      <c r="C905" t="s">
        <v>85</v>
      </c>
      <c r="D905" t="s">
        <v>9</v>
      </c>
      <c r="E905" t="s">
        <v>54</v>
      </c>
      <c r="F905" t="s">
        <v>11</v>
      </c>
      <c r="G905" s="17">
        <v>7.2</v>
      </c>
      <c r="H905">
        <v>0</v>
      </c>
      <c r="I905">
        <v>0</v>
      </c>
      <c r="J905">
        <v>0</v>
      </c>
      <c r="K905">
        <v>0</v>
      </c>
      <c r="Q905" s="17">
        <v>7.2</v>
      </c>
      <c r="R905">
        <v>0</v>
      </c>
      <c r="S905">
        <v>0</v>
      </c>
      <c r="T905">
        <v>0</v>
      </c>
      <c r="U905">
        <v>0</v>
      </c>
    </row>
    <row r="906" spans="1:21" x14ac:dyDescent="0.25">
      <c r="A906" t="s">
        <v>6</v>
      </c>
      <c r="B906" t="s">
        <v>7</v>
      </c>
      <c r="C906" t="s">
        <v>85</v>
      </c>
      <c r="D906" t="s">
        <v>9</v>
      </c>
      <c r="E906" t="s">
        <v>55</v>
      </c>
      <c r="F906" t="s">
        <v>11</v>
      </c>
      <c r="G906" s="17">
        <v>0</v>
      </c>
      <c r="H906">
        <v>0</v>
      </c>
      <c r="I906">
        <v>0</v>
      </c>
      <c r="J906">
        <v>0</v>
      </c>
      <c r="K906">
        <v>0</v>
      </c>
      <c r="Q906" s="17">
        <v>0</v>
      </c>
      <c r="R906">
        <v>0</v>
      </c>
      <c r="S906">
        <v>0</v>
      </c>
      <c r="T906">
        <v>0</v>
      </c>
      <c r="U906">
        <v>0</v>
      </c>
    </row>
    <row r="907" spans="1:21" x14ac:dyDescent="0.25">
      <c r="A907" t="s">
        <v>6</v>
      </c>
      <c r="B907" t="s">
        <v>7</v>
      </c>
      <c r="C907" t="s">
        <v>85</v>
      </c>
      <c r="D907" t="s">
        <v>9</v>
      </c>
      <c r="E907" t="s">
        <v>56</v>
      </c>
      <c r="F907" t="s">
        <v>11</v>
      </c>
      <c r="G907" s="17">
        <v>0</v>
      </c>
      <c r="H907">
        <v>0</v>
      </c>
      <c r="I907">
        <v>0</v>
      </c>
      <c r="J907">
        <v>0</v>
      </c>
      <c r="K907">
        <v>0</v>
      </c>
      <c r="Q907" s="1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 t="s">
        <v>6</v>
      </c>
      <c r="B908" t="s">
        <v>7</v>
      </c>
      <c r="C908" t="s">
        <v>85</v>
      </c>
      <c r="D908" t="s">
        <v>9</v>
      </c>
      <c r="E908" t="s">
        <v>57</v>
      </c>
      <c r="F908" t="s">
        <v>11</v>
      </c>
      <c r="G908" s="17">
        <v>0</v>
      </c>
      <c r="H908">
        <v>0</v>
      </c>
      <c r="I908">
        <v>0</v>
      </c>
      <c r="J908">
        <v>0</v>
      </c>
      <c r="K908">
        <v>0</v>
      </c>
      <c r="Q908" s="17">
        <v>0</v>
      </c>
      <c r="R908">
        <v>0</v>
      </c>
      <c r="S908">
        <v>0</v>
      </c>
      <c r="T908">
        <v>0</v>
      </c>
      <c r="U908">
        <v>0</v>
      </c>
    </row>
    <row r="909" spans="1:21" x14ac:dyDescent="0.25">
      <c r="A909" t="s">
        <v>6</v>
      </c>
      <c r="B909" t="s">
        <v>7</v>
      </c>
      <c r="C909" t="s">
        <v>85</v>
      </c>
      <c r="D909" t="s">
        <v>9</v>
      </c>
      <c r="E909" t="s">
        <v>58</v>
      </c>
      <c r="F909" t="s">
        <v>11</v>
      </c>
      <c r="G909" s="17">
        <v>0</v>
      </c>
      <c r="H909">
        <v>0</v>
      </c>
      <c r="I909">
        <v>0</v>
      </c>
      <c r="J909">
        <v>0</v>
      </c>
      <c r="K909">
        <v>0</v>
      </c>
      <c r="Q909" s="17">
        <v>0</v>
      </c>
      <c r="R909">
        <v>0</v>
      </c>
      <c r="S909">
        <v>0</v>
      </c>
      <c r="T909">
        <v>0</v>
      </c>
      <c r="U909">
        <v>0</v>
      </c>
    </row>
    <row r="910" spans="1:21" x14ac:dyDescent="0.25">
      <c r="A910" t="s">
        <v>6</v>
      </c>
      <c r="B910" t="s">
        <v>7</v>
      </c>
      <c r="C910" t="s">
        <v>85</v>
      </c>
      <c r="D910" t="s">
        <v>9</v>
      </c>
      <c r="E910" t="s">
        <v>59</v>
      </c>
      <c r="F910" t="s">
        <v>11</v>
      </c>
      <c r="G910" s="17">
        <v>0.7</v>
      </c>
      <c r="H910">
        <v>0.6</v>
      </c>
      <c r="I910">
        <v>0.6</v>
      </c>
      <c r="J910">
        <v>0.5</v>
      </c>
      <c r="K910">
        <v>0.5</v>
      </c>
      <c r="Q910" s="17">
        <v>0.7</v>
      </c>
      <c r="R910">
        <v>0.6</v>
      </c>
      <c r="S910">
        <v>0.6</v>
      </c>
      <c r="T910">
        <v>0.5</v>
      </c>
      <c r="U910">
        <v>0.5</v>
      </c>
    </row>
    <row r="911" spans="1:21" x14ac:dyDescent="0.25">
      <c r="A911" t="s">
        <v>6</v>
      </c>
      <c r="B911" t="s">
        <v>7</v>
      </c>
      <c r="C911" t="s">
        <v>85</v>
      </c>
      <c r="D911" t="s">
        <v>9</v>
      </c>
      <c r="E911" t="s">
        <v>60</v>
      </c>
      <c r="F911" t="s">
        <v>11</v>
      </c>
      <c r="G911" s="17">
        <v>0</v>
      </c>
      <c r="H911">
        <v>1</v>
      </c>
      <c r="I911">
        <v>1</v>
      </c>
      <c r="J911">
        <v>1</v>
      </c>
      <c r="K911">
        <v>1</v>
      </c>
      <c r="Q911" s="17">
        <v>0</v>
      </c>
      <c r="R911">
        <v>1</v>
      </c>
      <c r="S911">
        <v>1</v>
      </c>
      <c r="T911">
        <v>1</v>
      </c>
      <c r="U911">
        <v>1</v>
      </c>
    </row>
    <row r="912" spans="1:21" x14ac:dyDescent="0.25">
      <c r="A912" t="s">
        <v>6</v>
      </c>
      <c r="B912" t="s">
        <v>7</v>
      </c>
      <c r="C912" t="s">
        <v>85</v>
      </c>
      <c r="D912" t="s">
        <v>9</v>
      </c>
      <c r="E912" t="s">
        <v>61</v>
      </c>
      <c r="F912" t="s">
        <v>11</v>
      </c>
      <c r="G912" s="17">
        <v>1</v>
      </c>
      <c r="H912">
        <v>0</v>
      </c>
      <c r="I912">
        <v>0</v>
      </c>
      <c r="J912">
        <v>0</v>
      </c>
      <c r="K912">
        <v>0</v>
      </c>
      <c r="Q912" s="17">
        <v>1</v>
      </c>
      <c r="R912">
        <v>0</v>
      </c>
      <c r="S912">
        <v>0</v>
      </c>
      <c r="T912">
        <v>0</v>
      </c>
      <c r="U912">
        <v>0</v>
      </c>
    </row>
    <row r="913" spans="1:21" x14ac:dyDescent="0.25">
      <c r="A913" t="s">
        <v>6</v>
      </c>
      <c r="B913" t="s">
        <v>7</v>
      </c>
      <c r="C913" t="s">
        <v>85</v>
      </c>
      <c r="D913" t="s">
        <v>9</v>
      </c>
      <c r="E913" t="s">
        <v>62</v>
      </c>
      <c r="F913" t="s">
        <v>11</v>
      </c>
      <c r="G913" s="17">
        <v>0</v>
      </c>
      <c r="H913">
        <v>0</v>
      </c>
      <c r="I913">
        <v>0</v>
      </c>
      <c r="J913">
        <v>0</v>
      </c>
      <c r="K913">
        <v>0</v>
      </c>
      <c r="Q913" s="17">
        <v>0</v>
      </c>
      <c r="R913">
        <v>0</v>
      </c>
      <c r="S913">
        <v>0</v>
      </c>
      <c r="T913">
        <v>0</v>
      </c>
      <c r="U913">
        <v>0</v>
      </c>
    </row>
    <row r="914" spans="1:21" x14ac:dyDescent="0.25">
      <c r="A914" t="s">
        <v>6</v>
      </c>
      <c r="B914" t="s">
        <v>7</v>
      </c>
      <c r="C914" t="s">
        <v>85</v>
      </c>
      <c r="D914" t="s">
        <v>9</v>
      </c>
      <c r="E914" t="s">
        <v>63</v>
      </c>
      <c r="F914" t="s">
        <v>11</v>
      </c>
      <c r="G914" s="17">
        <v>0</v>
      </c>
      <c r="H914">
        <v>0</v>
      </c>
      <c r="I914">
        <v>0</v>
      </c>
      <c r="J914">
        <v>0</v>
      </c>
      <c r="K914">
        <v>0</v>
      </c>
      <c r="Q914" s="17">
        <v>0</v>
      </c>
      <c r="R914">
        <v>0</v>
      </c>
      <c r="S914">
        <v>0</v>
      </c>
      <c r="T914">
        <v>0</v>
      </c>
      <c r="U914">
        <v>0</v>
      </c>
    </row>
    <row r="915" spans="1:21" x14ac:dyDescent="0.25">
      <c r="A915" t="s">
        <v>6</v>
      </c>
      <c r="B915" t="s">
        <v>7</v>
      </c>
      <c r="C915" t="s">
        <v>85</v>
      </c>
      <c r="D915" t="s">
        <v>9</v>
      </c>
      <c r="E915" t="s">
        <v>64</v>
      </c>
      <c r="F915" t="s">
        <v>11</v>
      </c>
      <c r="G915" s="17">
        <v>0</v>
      </c>
      <c r="H915">
        <v>0</v>
      </c>
      <c r="I915">
        <v>0</v>
      </c>
      <c r="J915">
        <v>0</v>
      </c>
      <c r="K915">
        <v>0</v>
      </c>
      <c r="Q915" s="17">
        <v>0</v>
      </c>
      <c r="R915">
        <v>0</v>
      </c>
      <c r="S915">
        <v>0</v>
      </c>
      <c r="T915">
        <v>0</v>
      </c>
      <c r="U915">
        <v>0</v>
      </c>
    </row>
    <row r="916" spans="1:21" x14ac:dyDescent="0.25">
      <c r="A916" t="s">
        <v>6</v>
      </c>
      <c r="B916" t="s">
        <v>7</v>
      </c>
      <c r="C916" t="s">
        <v>85</v>
      </c>
      <c r="D916" t="s">
        <v>9</v>
      </c>
      <c r="E916" t="s">
        <v>65</v>
      </c>
      <c r="F916" t="s">
        <v>11</v>
      </c>
      <c r="G916" s="17">
        <v>0.6</v>
      </c>
      <c r="H916">
        <v>0.6</v>
      </c>
      <c r="I916">
        <v>0.6</v>
      </c>
      <c r="J916">
        <v>0.6</v>
      </c>
      <c r="K916">
        <v>0.6</v>
      </c>
      <c r="Q916" s="17">
        <v>0.6</v>
      </c>
      <c r="R916">
        <v>0.6</v>
      </c>
      <c r="S916">
        <v>0.6</v>
      </c>
      <c r="T916">
        <v>0.6</v>
      </c>
      <c r="U916">
        <v>0.6</v>
      </c>
    </row>
    <row r="917" spans="1:21" x14ac:dyDescent="0.25">
      <c r="A917" t="s">
        <v>6</v>
      </c>
      <c r="B917" t="s">
        <v>7</v>
      </c>
      <c r="C917" t="s">
        <v>85</v>
      </c>
      <c r="D917" t="s">
        <v>9</v>
      </c>
      <c r="E917" t="s">
        <v>66</v>
      </c>
      <c r="F917" t="s">
        <v>11</v>
      </c>
      <c r="G917" s="17">
        <v>0</v>
      </c>
      <c r="H917">
        <v>0</v>
      </c>
      <c r="I917">
        <v>0</v>
      </c>
      <c r="J917">
        <v>0</v>
      </c>
      <c r="K917">
        <v>0</v>
      </c>
      <c r="Q917" s="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25">
      <c r="A918" t="s">
        <v>6</v>
      </c>
      <c r="B918" t="s">
        <v>7</v>
      </c>
      <c r="C918" t="s">
        <v>85</v>
      </c>
      <c r="D918" t="s">
        <v>9</v>
      </c>
      <c r="E918" t="s">
        <v>67</v>
      </c>
      <c r="F918" t="s">
        <v>11</v>
      </c>
      <c r="G918" s="17">
        <v>0</v>
      </c>
      <c r="H918">
        <v>1.5</v>
      </c>
      <c r="I918">
        <v>2</v>
      </c>
      <c r="J918">
        <v>5</v>
      </c>
      <c r="K918">
        <v>5</v>
      </c>
      <c r="Q918" s="17">
        <v>0</v>
      </c>
      <c r="R918">
        <v>1.5</v>
      </c>
      <c r="S918">
        <v>2</v>
      </c>
      <c r="T918">
        <v>5</v>
      </c>
      <c r="U918">
        <v>5</v>
      </c>
    </row>
    <row r="919" spans="1:21" x14ac:dyDescent="0.25">
      <c r="A919" t="s">
        <v>6</v>
      </c>
      <c r="B919" t="s">
        <v>7</v>
      </c>
      <c r="C919" t="s">
        <v>85</v>
      </c>
      <c r="D919" t="s">
        <v>9</v>
      </c>
      <c r="E919" t="s">
        <v>68</v>
      </c>
      <c r="F919" t="s">
        <v>11</v>
      </c>
      <c r="G919" s="17">
        <v>1</v>
      </c>
      <c r="H919">
        <v>0</v>
      </c>
      <c r="I919">
        <v>0</v>
      </c>
      <c r="J919">
        <v>0</v>
      </c>
      <c r="K919">
        <v>0</v>
      </c>
      <c r="Q919" s="17">
        <v>1</v>
      </c>
      <c r="R919">
        <v>0</v>
      </c>
      <c r="S919">
        <v>0</v>
      </c>
      <c r="T919">
        <v>0</v>
      </c>
      <c r="U919">
        <v>0</v>
      </c>
    </row>
    <row r="920" spans="1:21" x14ac:dyDescent="0.25">
      <c r="A920" t="s">
        <v>6</v>
      </c>
      <c r="B920" t="s">
        <v>7</v>
      </c>
      <c r="C920" t="s">
        <v>85</v>
      </c>
      <c r="D920" t="s">
        <v>9</v>
      </c>
      <c r="E920" t="s">
        <v>69</v>
      </c>
      <c r="F920" t="s">
        <v>11</v>
      </c>
      <c r="G920" s="17">
        <v>0</v>
      </c>
      <c r="H920">
        <v>0</v>
      </c>
      <c r="I920">
        <v>0</v>
      </c>
      <c r="J920">
        <v>0</v>
      </c>
      <c r="K920">
        <v>0</v>
      </c>
      <c r="Q920" s="17">
        <v>0</v>
      </c>
      <c r="R920">
        <v>0</v>
      </c>
      <c r="S920">
        <v>0</v>
      </c>
      <c r="T920">
        <v>0</v>
      </c>
      <c r="U920">
        <v>0</v>
      </c>
    </row>
    <row r="921" spans="1:21" x14ac:dyDescent="0.25">
      <c r="A921" t="s">
        <v>6</v>
      </c>
      <c r="B921" t="s">
        <v>7</v>
      </c>
      <c r="C921" t="s">
        <v>85</v>
      </c>
      <c r="D921" t="s">
        <v>9</v>
      </c>
      <c r="E921" t="s">
        <v>70</v>
      </c>
      <c r="F921" t="s">
        <v>11</v>
      </c>
      <c r="G921" s="17">
        <v>0</v>
      </c>
      <c r="H921">
        <v>0</v>
      </c>
      <c r="I921">
        <v>0</v>
      </c>
      <c r="J921">
        <v>0</v>
      </c>
      <c r="K921">
        <v>0</v>
      </c>
      <c r="Q921" s="17">
        <v>0</v>
      </c>
      <c r="R921">
        <v>0</v>
      </c>
      <c r="S921">
        <v>0</v>
      </c>
      <c r="T921">
        <v>0</v>
      </c>
      <c r="U921">
        <v>0</v>
      </c>
    </row>
    <row r="922" spans="1:21" x14ac:dyDescent="0.25">
      <c r="A922" t="s">
        <v>6</v>
      </c>
      <c r="B922" t="s">
        <v>7</v>
      </c>
      <c r="C922" t="s">
        <v>85</v>
      </c>
      <c r="D922" t="s">
        <v>9</v>
      </c>
      <c r="E922" t="s">
        <v>71</v>
      </c>
      <c r="F922" t="s">
        <v>11</v>
      </c>
      <c r="G922" s="17">
        <v>0</v>
      </c>
      <c r="H922">
        <v>0</v>
      </c>
      <c r="I922">
        <v>0</v>
      </c>
      <c r="J922">
        <v>0</v>
      </c>
      <c r="K922">
        <v>0</v>
      </c>
      <c r="Q922" s="17">
        <v>0</v>
      </c>
      <c r="R922">
        <v>0</v>
      </c>
      <c r="S922">
        <v>0</v>
      </c>
      <c r="T922">
        <v>0</v>
      </c>
      <c r="U922">
        <v>0</v>
      </c>
    </row>
    <row r="923" spans="1:21" x14ac:dyDescent="0.25">
      <c r="A923" t="s">
        <v>6</v>
      </c>
      <c r="B923" t="s">
        <v>7</v>
      </c>
      <c r="C923" t="s">
        <v>85</v>
      </c>
      <c r="D923" t="s">
        <v>9</v>
      </c>
      <c r="E923" t="s">
        <v>72</v>
      </c>
      <c r="F923" t="s">
        <v>11</v>
      </c>
      <c r="G923" s="17">
        <v>0</v>
      </c>
      <c r="H923">
        <v>0</v>
      </c>
      <c r="I923">
        <v>0</v>
      </c>
      <c r="J923">
        <v>0</v>
      </c>
      <c r="K923">
        <v>0</v>
      </c>
      <c r="Q923" s="17">
        <v>0</v>
      </c>
      <c r="R923">
        <v>0</v>
      </c>
      <c r="S923">
        <v>0</v>
      </c>
      <c r="T923">
        <v>0</v>
      </c>
      <c r="U923">
        <v>0</v>
      </c>
    </row>
    <row r="924" spans="1:21" x14ac:dyDescent="0.25">
      <c r="A924" t="s">
        <v>6</v>
      </c>
      <c r="B924" t="s">
        <v>7</v>
      </c>
      <c r="C924" t="s">
        <v>85</v>
      </c>
      <c r="D924" t="s">
        <v>9</v>
      </c>
      <c r="E924" t="s">
        <v>73</v>
      </c>
      <c r="F924" t="s">
        <v>11</v>
      </c>
      <c r="G924" s="17">
        <v>0</v>
      </c>
      <c r="H924">
        <v>0</v>
      </c>
      <c r="I924">
        <v>0</v>
      </c>
      <c r="J924">
        <v>0</v>
      </c>
      <c r="K924">
        <v>0</v>
      </c>
      <c r="Q924" s="17">
        <v>0</v>
      </c>
      <c r="R924">
        <v>0</v>
      </c>
      <c r="S924">
        <v>0</v>
      </c>
      <c r="T924">
        <v>0</v>
      </c>
      <c r="U924">
        <v>0</v>
      </c>
    </row>
    <row r="925" spans="1:21" x14ac:dyDescent="0.25">
      <c r="A925" t="s">
        <v>6</v>
      </c>
      <c r="B925" t="s">
        <v>7</v>
      </c>
      <c r="C925" t="s">
        <v>85</v>
      </c>
      <c r="D925" t="s">
        <v>9</v>
      </c>
      <c r="E925" t="s">
        <v>74</v>
      </c>
      <c r="F925" t="s">
        <v>11</v>
      </c>
      <c r="G925" s="17">
        <v>0</v>
      </c>
      <c r="H925">
        <v>0.3</v>
      </c>
      <c r="I925">
        <v>0.3</v>
      </c>
      <c r="J925">
        <v>0.3</v>
      </c>
      <c r="K925">
        <v>0.3</v>
      </c>
      <c r="Q925" s="17">
        <v>0</v>
      </c>
      <c r="R925">
        <v>0.3</v>
      </c>
      <c r="S925">
        <v>0.3</v>
      </c>
      <c r="T925">
        <v>0.3</v>
      </c>
      <c r="U925">
        <v>0.3</v>
      </c>
    </row>
    <row r="926" spans="1:21" x14ac:dyDescent="0.25">
      <c r="A926" t="s">
        <v>6</v>
      </c>
      <c r="B926" t="s">
        <v>7</v>
      </c>
      <c r="C926" t="s">
        <v>85</v>
      </c>
      <c r="D926" t="s">
        <v>9</v>
      </c>
      <c r="E926" t="s">
        <v>75</v>
      </c>
      <c r="F926" t="s">
        <v>11</v>
      </c>
      <c r="G926" s="17">
        <v>0.3</v>
      </c>
      <c r="H926">
        <v>0</v>
      </c>
      <c r="I926">
        <v>0</v>
      </c>
      <c r="J926">
        <v>0</v>
      </c>
      <c r="K926">
        <v>0</v>
      </c>
      <c r="Q926" s="17">
        <v>0.3</v>
      </c>
      <c r="R926">
        <v>0</v>
      </c>
      <c r="S926">
        <v>0</v>
      </c>
      <c r="T926">
        <v>0</v>
      </c>
      <c r="U926">
        <v>0</v>
      </c>
    </row>
    <row r="927" spans="1:21" x14ac:dyDescent="0.25">
      <c r="A927" t="s">
        <v>6</v>
      </c>
      <c r="B927" t="s">
        <v>7</v>
      </c>
      <c r="C927" t="s">
        <v>85</v>
      </c>
      <c r="D927" t="s">
        <v>9</v>
      </c>
      <c r="E927" t="s">
        <v>76</v>
      </c>
      <c r="F927" t="s">
        <v>11</v>
      </c>
      <c r="G927" s="17">
        <v>0</v>
      </c>
      <c r="H927">
        <v>0</v>
      </c>
      <c r="I927">
        <v>0</v>
      </c>
      <c r="J927">
        <v>0</v>
      </c>
      <c r="K927">
        <v>0</v>
      </c>
      <c r="Q927" s="1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25">
      <c r="A928" t="s">
        <v>6</v>
      </c>
      <c r="B928" t="s">
        <v>7</v>
      </c>
      <c r="C928" t="s">
        <v>85</v>
      </c>
      <c r="D928" t="s">
        <v>9</v>
      </c>
      <c r="E928" t="s">
        <v>77</v>
      </c>
      <c r="F928" t="s">
        <v>11</v>
      </c>
      <c r="G928" s="17">
        <v>0</v>
      </c>
      <c r="H928">
        <v>0</v>
      </c>
      <c r="I928">
        <v>0</v>
      </c>
      <c r="J928">
        <v>0</v>
      </c>
      <c r="K928">
        <v>0</v>
      </c>
      <c r="Q928" s="17">
        <v>0</v>
      </c>
      <c r="R928">
        <v>0</v>
      </c>
      <c r="S928">
        <v>0</v>
      </c>
      <c r="T928">
        <v>0</v>
      </c>
      <c r="U928">
        <v>0</v>
      </c>
    </row>
    <row r="929" spans="1:21" x14ac:dyDescent="0.25">
      <c r="A929" t="s">
        <v>6</v>
      </c>
      <c r="B929" t="s">
        <v>7</v>
      </c>
      <c r="C929" t="s">
        <v>85</v>
      </c>
      <c r="D929" t="s">
        <v>9</v>
      </c>
      <c r="E929" t="s">
        <v>78</v>
      </c>
      <c r="F929" t="s">
        <v>11</v>
      </c>
      <c r="G929" s="17">
        <v>0</v>
      </c>
      <c r="H929">
        <v>0</v>
      </c>
      <c r="I929">
        <v>0</v>
      </c>
      <c r="J929">
        <v>0</v>
      </c>
      <c r="K929">
        <v>0</v>
      </c>
      <c r="Q929" s="17">
        <v>0</v>
      </c>
      <c r="R929">
        <v>0</v>
      </c>
      <c r="S929">
        <v>0</v>
      </c>
      <c r="T929">
        <v>0</v>
      </c>
      <c r="U929">
        <v>0</v>
      </c>
    </row>
    <row r="930" spans="1:21" x14ac:dyDescent="0.25">
      <c r="A930" t="s">
        <v>6</v>
      </c>
      <c r="B930" t="s">
        <v>7</v>
      </c>
      <c r="C930" t="s">
        <v>85</v>
      </c>
      <c r="D930" t="s">
        <v>9</v>
      </c>
      <c r="E930" t="s">
        <v>79</v>
      </c>
      <c r="F930" t="s">
        <v>11</v>
      </c>
      <c r="G930" s="17">
        <v>0</v>
      </c>
      <c r="H930">
        <v>0</v>
      </c>
      <c r="I930">
        <v>0</v>
      </c>
      <c r="J930">
        <v>0</v>
      </c>
      <c r="K930">
        <v>0</v>
      </c>
      <c r="Q930" s="17">
        <v>0</v>
      </c>
      <c r="R930">
        <v>0</v>
      </c>
      <c r="S930">
        <v>0</v>
      </c>
      <c r="T930">
        <v>0</v>
      </c>
      <c r="U930">
        <v>0</v>
      </c>
    </row>
    <row r="931" spans="1:21" x14ac:dyDescent="0.25">
      <c r="A931" t="s">
        <v>6</v>
      </c>
      <c r="B931" t="s">
        <v>7</v>
      </c>
      <c r="C931" t="s">
        <v>85</v>
      </c>
      <c r="D931" t="s">
        <v>9</v>
      </c>
      <c r="E931" t="s">
        <v>80</v>
      </c>
      <c r="F931" t="s">
        <v>11</v>
      </c>
      <c r="G931" s="17">
        <v>0</v>
      </c>
      <c r="H931">
        <v>0</v>
      </c>
      <c r="I931">
        <v>0</v>
      </c>
      <c r="J931">
        <v>0</v>
      </c>
      <c r="K931">
        <v>0</v>
      </c>
      <c r="Q931" s="17">
        <v>0</v>
      </c>
      <c r="R931">
        <v>0</v>
      </c>
      <c r="S931">
        <v>0</v>
      </c>
      <c r="T931">
        <v>0</v>
      </c>
      <c r="U931">
        <v>0</v>
      </c>
    </row>
    <row r="932" spans="1:21" x14ac:dyDescent="0.25">
      <c r="A932" t="s">
        <v>6</v>
      </c>
      <c r="B932" t="s">
        <v>7</v>
      </c>
      <c r="C932" t="s">
        <v>86</v>
      </c>
      <c r="D932" t="s">
        <v>9</v>
      </c>
      <c r="E932" t="s">
        <v>46</v>
      </c>
      <c r="F932" t="s">
        <v>11</v>
      </c>
      <c r="G932" s="17">
        <v>0</v>
      </c>
      <c r="H932">
        <v>3.7</v>
      </c>
      <c r="I932">
        <v>2.2999999999999998</v>
      </c>
      <c r="J932">
        <v>0.9</v>
      </c>
      <c r="K932">
        <v>0</v>
      </c>
      <c r="Q932" s="17">
        <v>0</v>
      </c>
      <c r="R932">
        <v>3.7</v>
      </c>
      <c r="S932">
        <v>2.2999999999999998</v>
      </c>
      <c r="T932">
        <v>0.9</v>
      </c>
      <c r="U932">
        <v>0</v>
      </c>
    </row>
    <row r="933" spans="1:21" x14ac:dyDescent="0.25">
      <c r="A933" t="s">
        <v>6</v>
      </c>
      <c r="B933" t="s">
        <v>7</v>
      </c>
      <c r="C933" t="s">
        <v>86</v>
      </c>
      <c r="D933" t="s">
        <v>9</v>
      </c>
      <c r="E933" t="s">
        <v>47</v>
      </c>
      <c r="F933" t="s">
        <v>11</v>
      </c>
      <c r="G933" s="17">
        <v>4.0999999999999996</v>
      </c>
      <c r="H933">
        <v>0</v>
      </c>
      <c r="I933">
        <v>0</v>
      </c>
      <c r="J933">
        <v>0</v>
      </c>
      <c r="K933">
        <v>0</v>
      </c>
      <c r="Q933" s="17">
        <v>4.0999999999999996</v>
      </c>
      <c r="R933">
        <v>0</v>
      </c>
      <c r="S933">
        <v>0</v>
      </c>
      <c r="T933">
        <v>0</v>
      </c>
      <c r="U933">
        <v>0</v>
      </c>
    </row>
    <row r="934" spans="1:21" x14ac:dyDescent="0.25">
      <c r="A934" t="s">
        <v>6</v>
      </c>
      <c r="B934" t="s">
        <v>7</v>
      </c>
      <c r="C934" t="s">
        <v>86</v>
      </c>
      <c r="D934" t="s">
        <v>9</v>
      </c>
      <c r="E934" t="s">
        <v>48</v>
      </c>
      <c r="F934" t="s">
        <v>11</v>
      </c>
      <c r="G934" s="17">
        <v>0</v>
      </c>
      <c r="H934">
        <v>0</v>
      </c>
      <c r="I934">
        <v>0</v>
      </c>
      <c r="J934">
        <v>0</v>
      </c>
      <c r="K934">
        <v>0</v>
      </c>
      <c r="Q934" s="17">
        <v>0</v>
      </c>
      <c r="R934">
        <v>0</v>
      </c>
      <c r="S934">
        <v>0</v>
      </c>
      <c r="T934">
        <v>0</v>
      </c>
      <c r="U934">
        <v>0</v>
      </c>
    </row>
    <row r="935" spans="1:21" x14ac:dyDescent="0.25">
      <c r="A935" t="s">
        <v>6</v>
      </c>
      <c r="B935" t="s">
        <v>7</v>
      </c>
      <c r="C935" t="s">
        <v>86</v>
      </c>
      <c r="D935" t="s">
        <v>9</v>
      </c>
      <c r="E935" t="s">
        <v>49</v>
      </c>
      <c r="F935" t="s">
        <v>11</v>
      </c>
      <c r="G935" s="17">
        <v>8.9</v>
      </c>
      <c r="H935">
        <v>7.9</v>
      </c>
      <c r="I935">
        <v>4.9000000000000004</v>
      </c>
      <c r="J935">
        <v>1.9</v>
      </c>
      <c r="K935">
        <v>1.9</v>
      </c>
      <c r="Q935" s="17">
        <v>8.9</v>
      </c>
      <c r="R935">
        <v>7.9</v>
      </c>
      <c r="S935">
        <v>4.9000000000000004</v>
      </c>
      <c r="T935">
        <v>1.9</v>
      </c>
      <c r="U935">
        <v>1.9</v>
      </c>
    </row>
    <row r="936" spans="1:21" x14ac:dyDescent="0.25">
      <c r="A936" t="s">
        <v>6</v>
      </c>
      <c r="B936" t="s">
        <v>7</v>
      </c>
      <c r="C936" t="s">
        <v>86</v>
      </c>
      <c r="D936" t="s">
        <v>9</v>
      </c>
      <c r="E936" t="s">
        <v>50</v>
      </c>
      <c r="F936" t="s">
        <v>11</v>
      </c>
      <c r="G936" s="17">
        <v>0</v>
      </c>
      <c r="H936">
        <v>0</v>
      </c>
      <c r="I936">
        <v>0</v>
      </c>
      <c r="J936">
        <v>0</v>
      </c>
      <c r="K936">
        <v>0</v>
      </c>
      <c r="Q936" s="17">
        <v>0</v>
      </c>
      <c r="R936">
        <v>0</v>
      </c>
      <c r="S936">
        <v>0</v>
      </c>
      <c r="T936">
        <v>0</v>
      </c>
      <c r="U936">
        <v>0</v>
      </c>
    </row>
    <row r="937" spans="1:21" x14ac:dyDescent="0.25">
      <c r="A937" t="s">
        <v>6</v>
      </c>
      <c r="B937" t="s">
        <v>7</v>
      </c>
      <c r="C937" t="s">
        <v>86</v>
      </c>
      <c r="D937" t="s">
        <v>9</v>
      </c>
      <c r="E937" t="s">
        <v>51</v>
      </c>
      <c r="F937" t="s">
        <v>11</v>
      </c>
      <c r="G937" s="17">
        <v>0</v>
      </c>
      <c r="H937">
        <v>0</v>
      </c>
      <c r="I937">
        <v>0</v>
      </c>
      <c r="J937">
        <v>0</v>
      </c>
      <c r="K937">
        <v>0</v>
      </c>
      <c r="Q937" s="1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25">
      <c r="A938" t="s">
        <v>6</v>
      </c>
      <c r="B938" t="s">
        <v>7</v>
      </c>
      <c r="C938" t="s">
        <v>86</v>
      </c>
      <c r="D938" t="s">
        <v>9</v>
      </c>
      <c r="E938" t="s">
        <v>52</v>
      </c>
      <c r="F938" t="s">
        <v>11</v>
      </c>
      <c r="G938" s="17">
        <v>0</v>
      </c>
      <c r="H938">
        <v>0</v>
      </c>
      <c r="I938">
        <v>0</v>
      </c>
      <c r="J938">
        <v>0</v>
      </c>
      <c r="K938">
        <v>0</v>
      </c>
      <c r="Q938" s="17">
        <v>0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 t="s">
        <v>6</v>
      </c>
      <c r="B939" t="s">
        <v>7</v>
      </c>
      <c r="C939" t="s">
        <v>86</v>
      </c>
      <c r="D939" t="s">
        <v>9</v>
      </c>
      <c r="E939" t="s">
        <v>53</v>
      </c>
      <c r="F939" t="s">
        <v>11</v>
      </c>
      <c r="G939" s="17">
        <v>0</v>
      </c>
      <c r="H939">
        <v>5.9</v>
      </c>
      <c r="I939">
        <v>5.5</v>
      </c>
      <c r="J939">
        <v>4.9000000000000004</v>
      </c>
      <c r="K939">
        <v>4.9000000000000004</v>
      </c>
      <c r="Q939" s="17">
        <v>0</v>
      </c>
      <c r="R939">
        <v>5.9</v>
      </c>
      <c r="S939">
        <v>5.5</v>
      </c>
      <c r="T939">
        <v>4.9000000000000004</v>
      </c>
      <c r="U939">
        <v>4.9000000000000004</v>
      </c>
    </row>
    <row r="940" spans="1:21" x14ac:dyDescent="0.25">
      <c r="A940" t="s">
        <v>6</v>
      </c>
      <c r="B940" t="s">
        <v>7</v>
      </c>
      <c r="C940" t="s">
        <v>86</v>
      </c>
      <c r="D940" t="s">
        <v>9</v>
      </c>
      <c r="E940" t="s">
        <v>54</v>
      </c>
      <c r="F940" t="s">
        <v>11</v>
      </c>
      <c r="G940" s="17">
        <v>7.2</v>
      </c>
      <c r="H940">
        <v>0</v>
      </c>
      <c r="I940">
        <v>0</v>
      </c>
      <c r="J940">
        <v>0</v>
      </c>
      <c r="K940">
        <v>0</v>
      </c>
      <c r="Q940" s="17">
        <v>7.2</v>
      </c>
      <c r="R940">
        <v>0</v>
      </c>
      <c r="S940">
        <v>0</v>
      </c>
      <c r="T940">
        <v>0</v>
      </c>
      <c r="U940">
        <v>0</v>
      </c>
    </row>
    <row r="941" spans="1:21" x14ac:dyDescent="0.25">
      <c r="A941" t="s">
        <v>6</v>
      </c>
      <c r="B941" t="s">
        <v>7</v>
      </c>
      <c r="C941" t="s">
        <v>86</v>
      </c>
      <c r="D941" t="s">
        <v>9</v>
      </c>
      <c r="E941" t="s">
        <v>55</v>
      </c>
      <c r="F941" t="s">
        <v>11</v>
      </c>
      <c r="G941" s="17">
        <v>0</v>
      </c>
      <c r="H941">
        <v>0</v>
      </c>
      <c r="I941">
        <v>0</v>
      </c>
      <c r="J941">
        <v>0</v>
      </c>
      <c r="K941">
        <v>0</v>
      </c>
      <c r="Q941" s="17">
        <v>0</v>
      </c>
      <c r="R941">
        <v>0</v>
      </c>
      <c r="S941">
        <v>0</v>
      </c>
      <c r="T941">
        <v>0</v>
      </c>
      <c r="U941">
        <v>0</v>
      </c>
    </row>
    <row r="942" spans="1:21" x14ac:dyDescent="0.25">
      <c r="A942" t="s">
        <v>6</v>
      </c>
      <c r="B942" t="s">
        <v>7</v>
      </c>
      <c r="C942" t="s">
        <v>86</v>
      </c>
      <c r="D942" t="s">
        <v>9</v>
      </c>
      <c r="E942" t="s">
        <v>56</v>
      </c>
      <c r="F942" t="s">
        <v>11</v>
      </c>
      <c r="G942" s="17">
        <v>0</v>
      </c>
      <c r="H942">
        <v>0</v>
      </c>
      <c r="I942">
        <v>0</v>
      </c>
      <c r="J942">
        <v>0</v>
      </c>
      <c r="K942">
        <v>0</v>
      </c>
      <c r="Q942" s="17">
        <v>0</v>
      </c>
      <c r="R942">
        <v>0</v>
      </c>
      <c r="S942">
        <v>0</v>
      </c>
      <c r="T942">
        <v>0</v>
      </c>
      <c r="U942">
        <v>0</v>
      </c>
    </row>
    <row r="943" spans="1:21" x14ac:dyDescent="0.25">
      <c r="A943" t="s">
        <v>6</v>
      </c>
      <c r="B943" t="s">
        <v>7</v>
      </c>
      <c r="C943" t="s">
        <v>86</v>
      </c>
      <c r="D943" t="s">
        <v>9</v>
      </c>
      <c r="E943" t="s">
        <v>57</v>
      </c>
      <c r="F943" t="s">
        <v>11</v>
      </c>
      <c r="G943" s="17">
        <v>0</v>
      </c>
      <c r="H943">
        <v>0</v>
      </c>
      <c r="I943">
        <v>0</v>
      </c>
      <c r="J943">
        <v>0</v>
      </c>
      <c r="K943">
        <v>0</v>
      </c>
      <c r="Q943" s="17">
        <v>0</v>
      </c>
      <c r="R943">
        <v>0</v>
      </c>
      <c r="S943">
        <v>0</v>
      </c>
      <c r="T943">
        <v>0</v>
      </c>
      <c r="U943">
        <v>0</v>
      </c>
    </row>
    <row r="944" spans="1:21" x14ac:dyDescent="0.25">
      <c r="A944" t="s">
        <v>6</v>
      </c>
      <c r="B944" t="s">
        <v>7</v>
      </c>
      <c r="C944" t="s">
        <v>86</v>
      </c>
      <c r="D944" t="s">
        <v>9</v>
      </c>
      <c r="E944" t="s">
        <v>58</v>
      </c>
      <c r="F944" t="s">
        <v>11</v>
      </c>
      <c r="G944" s="17">
        <v>0</v>
      </c>
      <c r="H944">
        <v>0</v>
      </c>
      <c r="I944">
        <v>0</v>
      </c>
      <c r="J944">
        <v>0</v>
      </c>
      <c r="K944">
        <v>0</v>
      </c>
      <c r="Q944" s="17">
        <v>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 t="s">
        <v>6</v>
      </c>
      <c r="B945" t="s">
        <v>7</v>
      </c>
      <c r="C945" t="s">
        <v>86</v>
      </c>
      <c r="D945" t="s">
        <v>9</v>
      </c>
      <c r="E945" t="s">
        <v>59</v>
      </c>
      <c r="F945" t="s">
        <v>11</v>
      </c>
      <c r="G945" s="17">
        <v>0.7</v>
      </c>
      <c r="H945">
        <v>0.6</v>
      </c>
      <c r="I945">
        <v>0.6</v>
      </c>
      <c r="J945">
        <v>0.5</v>
      </c>
      <c r="K945">
        <v>0.5</v>
      </c>
      <c r="Q945" s="17">
        <v>0.7</v>
      </c>
      <c r="R945">
        <v>0.6</v>
      </c>
      <c r="S945">
        <v>0.6</v>
      </c>
      <c r="T945">
        <v>0.5</v>
      </c>
      <c r="U945">
        <v>0.5</v>
      </c>
    </row>
    <row r="946" spans="1:21" x14ac:dyDescent="0.25">
      <c r="A946" t="s">
        <v>6</v>
      </c>
      <c r="B946" t="s">
        <v>7</v>
      </c>
      <c r="C946" t="s">
        <v>86</v>
      </c>
      <c r="D946" t="s">
        <v>9</v>
      </c>
      <c r="E946" t="s">
        <v>60</v>
      </c>
      <c r="F946" t="s">
        <v>11</v>
      </c>
      <c r="G946" s="17">
        <v>0</v>
      </c>
      <c r="H946">
        <v>1</v>
      </c>
      <c r="I946">
        <v>1</v>
      </c>
      <c r="J946">
        <v>1</v>
      </c>
      <c r="K946">
        <v>1</v>
      </c>
      <c r="Q946" s="17">
        <v>0</v>
      </c>
      <c r="R946">
        <v>1</v>
      </c>
      <c r="S946">
        <v>1</v>
      </c>
      <c r="T946">
        <v>1</v>
      </c>
      <c r="U946">
        <v>1</v>
      </c>
    </row>
    <row r="947" spans="1:21" x14ac:dyDescent="0.25">
      <c r="A947" t="s">
        <v>6</v>
      </c>
      <c r="B947" t="s">
        <v>7</v>
      </c>
      <c r="C947" t="s">
        <v>86</v>
      </c>
      <c r="D947" t="s">
        <v>9</v>
      </c>
      <c r="E947" t="s">
        <v>61</v>
      </c>
      <c r="F947" t="s">
        <v>11</v>
      </c>
      <c r="G947" s="17">
        <v>1</v>
      </c>
      <c r="H947">
        <v>0</v>
      </c>
      <c r="I947">
        <v>0</v>
      </c>
      <c r="J947">
        <v>0</v>
      </c>
      <c r="K947">
        <v>0</v>
      </c>
      <c r="Q947" s="17">
        <v>1</v>
      </c>
      <c r="R947">
        <v>0</v>
      </c>
      <c r="S947">
        <v>0</v>
      </c>
      <c r="T947">
        <v>0</v>
      </c>
      <c r="U947">
        <v>0</v>
      </c>
    </row>
    <row r="948" spans="1:21" x14ac:dyDescent="0.25">
      <c r="A948" t="s">
        <v>6</v>
      </c>
      <c r="B948" t="s">
        <v>7</v>
      </c>
      <c r="C948" t="s">
        <v>86</v>
      </c>
      <c r="D948" t="s">
        <v>9</v>
      </c>
      <c r="E948" t="s">
        <v>62</v>
      </c>
      <c r="F948" t="s">
        <v>11</v>
      </c>
      <c r="G948" s="17">
        <v>0</v>
      </c>
      <c r="H948">
        <v>0</v>
      </c>
      <c r="I948">
        <v>0</v>
      </c>
      <c r="J948">
        <v>0</v>
      </c>
      <c r="K948">
        <v>0</v>
      </c>
      <c r="Q948" s="17">
        <v>0</v>
      </c>
      <c r="R948">
        <v>0</v>
      </c>
      <c r="S948">
        <v>0</v>
      </c>
      <c r="T948">
        <v>0</v>
      </c>
      <c r="U948">
        <v>0</v>
      </c>
    </row>
    <row r="949" spans="1:21" x14ac:dyDescent="0.25">
      <c r="A949" t="s">
        <v>6</v>
      </c>
      <c r="B949" t="s">
        <v>7</v>
      </c>
      <c r="C949" t="s">
        <v>86</v>
      </c>
      <c r="D949" t="s">
        <v>9</v>
      </c>
      <c r="E949" t="s">
        <v>63</v>
      </c>
      <c r="F949" t="s">
        <v>11</v>
      </c>
      <c r="G949" s="17">
        <v>0</v>
      </c>
      <c r="H949">
        <v>0</v>
      </c>
      <c r="I949">
        <v>0</v>
      </c>
      <c r="J949">
        <v>0</v>
      </c>
      <c r="K949">
        <v>0</v>
      </c>
      <c r="Q949" s="17">
        <v>0</v>
      </c>
      <c r="R949">
        <v>0</v>
      </c>
      <c r="S949">
        <v>0</v>
      </c>
      <c r="T949">
        <v>0</v>
      </c>
      <c r="U949">
        <v>0</v>
      </c>
    </row>
    <row r="950" spans="1:21" x14ac:dyDescent="0.25">
      <c r="A950" t="s">
        <v>6</v>
      </c>
      <c r="B950" t="s">
        <v>7</v>
      </c>
      <c r="C950" t="s">
        <v>86</v>
      </c>
      <c r="D950" t="s">
        <v>9</v>
      </c>
      <c r="E950" t="s">
        <v>64</v>
      </c>
      <c r="F950" t="s">
        <v>11</v>
      </c>
      <c r="G950" s="17">
        <v>0</v>
      </c>
      <c r="H950">
        <v>0</v>
      </c>
      <c r="I950">
        <v>0</v>
      </c>
      <c r="J950">
        <v>0</v>
      </c>
      <c r="K950">
        <v>0</v>
      </c>
      <c r="Q950" s="17">
        <v>0</v>
      </c>
      <c r="R950">
        <v>0</v>
      </c>
      <c r="S950">
        <v>0</v>
      </c>
      <c r="T950">
        <v>0</v>
      </c>
      <c r="U950">
        <v>0</v>
      </c>
    </row>
    <row r="951" spans="1:21" x14ac:dyDescent="0.25">
      <c r="A951" t="s">
        <v>6</v>
      </c>
      <c r="B951" t="s">
        <v>7</v>
      </c>
      <c r="C951" t="s">
        <v>86</v>
      </c>
      <c r="D951" t="s">
        <v>9</v>
      </c>
      <c r="E951" t="s">
        <v>65</v>
      </c>
      <c r="F951" t="s">
        <v>11</v>
      </c>
      <c r="G951" s="17">
        <v>0.6</v>
      </c>
      <c r="H951">
        <v>0.6</v>
      </c>
      <c r="I951">
        <v>0.6</v>
      </c>
      <c r="J951">
        <v>0.6</v>
      </c>
      <c r="K951">
        <v>0.6</v>
      </c>
      <c r="Q951" s="17">
        <v>0.6</v>
      </c>
      <c r="R951">
        <v>0.6</v>
      </c>
      <c r="S951">
        <v>0.6</v>
      </c>
      <c r="T951">
        <v>0.6</v>
      </c>
      <c r="U951">
        <v>0.6</v>
      </c>
    </row>
    <row r="952" spans="1:21" x14ac:dyDescent="0.25">
      <c r="A952" t="s">
        <v>6</v>
      </c>
      <c r="B952" t="s">
        <v>7</v>
      </c>
      <c r="C952" t="s">
        <v>86</v>
      </c>
      <c r="D952" t="s">
        <v>9</v>
      </c>
      <c r="E952" t="s">
        <v>66</v>
      </c>
      <c r="F952" t="s">
        <v>11</v>
      </c>
      <c r="G952" s="17">
        <v>0</v>
      </c>
      <c r="H952">
        <v>0</v>
      </c>
      <c r="I952">
        <v>0</v>
      </c>
      <c r="J952">
        <v>0</v>
      </c>
      <c r="K952">
        <v>0</v>
      </c>
      <c r="Q952" s="17">
        <v>0</v>
      </c>
      <c r="R952">
        <v>0</v>
      </c>
      <c r="S952">
        <v>0</v>
      </c>
      <c r="T952">
        <v>0</v>
      </c>
      <c r="U952">
        <v>0</v>
      </c>
    </row>
    <row r="953" spans="1:21" x14ac:dyDescent="0.25">
      <c r="A953" t="s">
        <v>6</v>
      </c>
      <c r="B953" t="s">
        <v>7</v>
      </c>
      <c r="C953" t="s">
        <v>86</v>
      </c>
      <c r="D953" t="s">
        <v>9</v>
      </c>
      <c r="E953" t="s">
        <v>67</v>
      </c>
      <c r="F953" t="s">
        <v>11</v>
      </c>
      <c r="G953" s="17">
        <v>0</v>
      </c>
      <c r="H953">
        <v>1.5</v>
      </c>
      <c r="I953">
        <v>2</v>
      </c>
      <c r="J953">
        <v>5</v>
      </c>
      <c r="K953">
        <v>5</v>
      </c>
      <c r="Q953" s="17">
        <v>0</v>
      </c>
      <c r="R953">
        <v>1.5</v>
      </c>
      <c r="S953">
        <v>2</v>
      </c>
      <c r="T953">
        <v>5</v>
      </c>
      <c r="U953">
        <v>5</v>
      </c>
    </row>
    <row r="954" spans="1:21" x14ac:dyDescent="0.25">
      <c r="A954" t="s">
        <v>6</v>
      </c>
      <c r="B954" t="s">
        <v>7</v>
      </c>
      <c r="C954" t="s">
        <v>86</v>
      </c>
      <c r="D954" t="s">
        <v>9</v>
      </c>
      <c r="E954" t="s">
        <v>68</v>
      </c>
      <c r="F954" t="s">
        <v>11</v>
      </c>
      <c r="G954" s="17">
        <v>1</v>
      </c>
      <c r="H954">
        <v>0</v>
      </c>
      <c r="I954">
        <v>0</v>
      </c>
      <c r="J954">
        <v>0</v>
      </c>
      <c r="K954">
        <v>0</v>
      </c>
      <c r="Q954" s="17">
        <v>1</v>
      </c>
      <c r="R954">
        <v>0</v>
      </c>
      <c r="S954">
        <v>0</v>
      </c>
      <c r="T954">
        <v>0</v>
      </c>
      <c r="U954">
        <v>0</v>
      </c>
    </row>
    <row r="955" spans="1:21" x14ac:dyDescent="0.25">
      <c r="A955" t="s">
        <v>6</v>
      </c>
      <c r="B955" t="s">
        <v>7</v>
      </c>
      <c r="C955" t="s">
        <v>86</v>
      </c>
      <c r="D955" t="s">
        <v>9</v>
      </c>
      <c r="E955" t="s">
        <v>69</v>
      </c>
      <c r="F955" t="s">
        <v>11</v>
      </c>
      <c r="G955" s="17">
        <v>0</v>
      </c>
      <c r="H955">
        <v>0</v>
      </c>
      <c r="I955">
        <v>0</v>
      </c>
      <c r="J955">
        <v>0</v>
      </c>
      <c r="K955">
        <v>0</v>
      </c>
      <c r="Q955" s="17">
        <v>0</v>
      </c>
      <c r="R955">
        <v>0</v>
      </c>
      <c r="S955">
        <v>0</v>
      </c>
      <c r="T955">
        <v>0</v>
      </c>
      <c r="U955">
        <v>0</v>
      </c>
    </row>
    <row r="956" spans="1:21" x14ac:dyDescent="0.25">
      <c r="A956" t="s">
        <v>6</v>
      </c>
      <c r="B956" t="s">
        <v>7</v>
      </c>
      <c r="C956" t="s">
        <v>86</v>
      </c>
      <c r="D956" t="s">
        <v>9</v>
      </c>
      <c r="E956" t="s">
        <v>70</v>
      </c>
      <c r="F956" t="s">
        <v>11</v>
      </c>
      <c r="G956" s="17">
        <v>0</v>
      </c>
      <c r="H956">
        <v>0</v>
      </c>
      <c r="I956">
        <v>0</v>
      </c>
      <c r="J956">
        <v>0</v>
      </c>
      <c r="K956">
        <v>0</v>
      </c>
      <c r="Q956" s="17">
        <v>0</v>
      </c>
      <c r="R956">
        <v>0</v>
      </c>
      <c r="S956">
        <v>0</v>
      </c>
      <c r="T956">
        <v>0</v>
      </c>
      <c r="U956">
        <v>0</v>
      </c>
    </row>
    <row r="957" spans="1:21" x14ac:dyDescent="0.25">
      <c r="A957" t="s">
        <v>6</v>
      </c>
      <c r="B957" t="s">
        <v>7</v>
      </c>
      <c r="C957" t="s">
        <v>86</v>
      </c>
      <c r="D957" t="s">
        <v>9</v>
      </c>
      <c r="E957" t="s">
        <v>71</v>
      </c>
      <c r="F957" t="s">
        <v>11</v>
      </c>
      <c r="G957" s="17">
        <v>0</v>
      </c>
      <c r="H957">
        <v>0</v>
      </c>
      <c r="I957">
        <v>0</v>
      </c>
      <c r="J957">
        <v>0</v>
      </c>
      <c r="K957">
        <v>0</v>
      </c>
      <c r="Q957" s="1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25">
      <c r="A958" t="s">
        <v>6</v>
      </c>
      <c r="B958" t="s">
        <v>7</v>
      </c>
      <c r="C958" t="s">
        <v>86</v>
      </c>
      <c r="D958" t="s">
        <v>9</v>
      </c>
      <c r="E958" t="s">
        <v>72</v>
      </c>
      <c r="F958" t="s">
        <v>11</v>
      </c>
      <c r="G958" s="17">
        <v>0</v>
      </c>
      <c r="H958">
        <v>0</v>
      </c>
      <c r="I958">
        <v>0</v>
      </c>
      <c r="J958">
        <v>0</v>
      </c>
      <c r="K958">
        <v>0</v>
      </c>
      <c r="Q958" s="17">
        <v>0</v>
      </c>
      <c r="R958">
        <v>0</v>
      </c>
      <c r="S958">
        <v>0</v>
      </c>
      <c r="T958">
        <v>0</v>
      </c>
      <c r="U958">
        <v>0</v>
      </c>
    </row>
    <row r="959" spans="1:21" x14ac:dyDescent="0.25">
      <c r="A959" t="s">
        <v>6</v>
      </c>
      <c r="B959" t="s">
        <v>7</v>
      </c>
      <c r="C959" t="s">
        <v>86</v>
      </c>
      <c r="D959" t="s">
        <v>9</v>
      </c>
      <c r="E959" t="s">
        <v>73</v>
      </c>
      <c r="F959" t="s">
        <v>11</v>
      </c>
      <c r="G959" s="17">
        <v>0</v>
      </c>
      <c r="H959">
        <v>0</v>
      </c>
      <c r="I959">
        <v>0</v>
      </c>
      <c r="J959">
        <v>0</v>
      </c>
      <c r="K959">
        <v>0</v>
      </c>
      <c r="Q959" s="17">
        <v>0</v>
      </c>
      <c r="R959">
        <v>0</v>
      </c>
      <c r="S959">
        <v>0</v>
      </c>
      <c r="T959">
        <v>0</v>
      </c>
      <c r="U959">
        <v>0</v>
      </c>
    </row>
    <row r="960" spans="1:21" x14ac:dyDescent="0.25">
      <c r="A960" t="s">
        <v>6</v>
      </c>
      <c r="B960" t="s">
        <v>7</v>
      </c>
      <c r="C960" t="s">
        <v>86</v>
      </c>
      <c r="D960" t="s">
        <v>9</v>
      </c>
      <c r="E960" t="s">
        <v>74</v>
      </c>
      <c r="F960" t="s">
        <v>11</v>
      </c>
      <c r="G960" s="17">
        <v>0</v>
      </c>
      <c r="H960">
        <v>0.3</v>
      </c>
      <c r="I960">
        <v>0.3</v>
      </c>
      <c r="J960">
        <v>0.3</v>
      </c>
      <c r="K960">
        <v>0.3</v>
      </c>
      <c r="Q960" s="17">
        <v>0</v>
      </c>
      <c r="R960">
        <v>0.3</v>
      </c>
      <c r="S960">
        <v>0.3</v>
      </c>
      <c r="T960">
        <v>0.3</v>
      </c>
      <c r="U960">
        <v>0.3</v>
      </c>
    </row>
    <row r="961" spans="1:21" x14ac:dyDescent="0.25">
      <c r="A961" t="s">
        <v>6</v>
      </c>
      <c r="B961" t="s">
        <v>7</v>
      </c>
      <c r="C961" t="s">
        <v>86</v>
      </c>
      <c r="D961" t="s">
        <v>9</v>
      </c>
      <c r="E961" t="s">
        <v>75</v>
      </c>
      <c r="F961" t="s">
        <v>11</v>
      </c>
      <c r="G961" s="17">
        <v>0.3</v>
      </c>
      <c r="H961">
        <v>0</v>
      </c>
      <c r="I961">
        <v>0</v>
      </c>
      <c r="J961">
        <v>0</v>
      </c>
      <c r="K961">
        <v>0</v>
      </c>
      <c r="Q961" s="17">
        <v>0.3</v>
      </c>
      <c r="R961">
        <v>0</v>
      </c>
      <c r="S961">
        <v>0</v>
      </c>
      <c r="T961">
        <v>0</v>
      </c>
      <c r="U961">
        <v>0</v>
      </c>
    </row>
    <row r="962" spans="1:21" x14ac:dyDescent="0.25">
      <c r="A962" t="s">
        <v>6</v>
      </c>
      <c r="B962" t="s">
        <v>7</v>
      </c>
      <c r="C962" t="s">
        <v>86</v>
      </c>
      <c r="D962" t="s">
        <v>9</v>
      </c>
      <c r="E962" t="s">
        <v>76</v>
      </c>
      <c r="F962" t="s">
        <v>11</v>
      </c>
      <c r="G962" s="17">
        <v>0</v>
      </c>
      <c r="H962">
        <v>0</v>
      </c>
      <c r="I962">
        <v>0</v>
      </c>
      <c r="J962">
        <v>0</v>
      </c>
      <c r="K962">
        <v>0</v>
      </c>
      <c r="Q962" s="17">
        <v>0</v>
      </c>
      <c r="R962">
        <v>0</v>
      </c>
      <c r="S962">
        <v>0</v>
      </c>
      <c r="T962">
        <v>0</v>
      </c>
      <c r="U962">
        <v>0</v>
      </c>
    </row>
    <row r="963" spans="1:21" x14ac:dyDescent="0.25">
      <c r="A963" t="s">
        <v>6</v>
      </c>
      <c r="B963" t="s">
        <v>7</v>
      </c>
      <c r="C963" t="s">
        <v>86</v>
      </c>
      <c r="D963" t="s">
        <v>9</v>
      </c>
      <c r="E963" t="s">
        <v>77</v>
      </c>
      <c r="F963" t="s">
        <v>11</v>
      </c>
      <c r="G963" s="17">
        <v>0</v>
      </c>
      <c r="H963">
        <v>0</v>
      </c>
      <c r="I963">
        <v>0</v>
      </c>
      <c r="J963">
        <v>0</v>
      </c>
      <c r="K963">
        <v>0</v>
      </c>
      <c r="Q963" s="17">
        <v>0</v>
      </c>
      <c r="R963">
        <v>0</v>
      </c>
      <c r="S963">
        <v>0</v>
      </c>
      <c r="T963">
        <v>0</v>
      </c>
      <c r="U963">
        <v>0</v>
      </c>
    </row>
    <row r="964" spans="1:21" x14ac:dyDescent="0.25">
      <c r="A964" t="s">
        <v>6</v>
      </c>
      <c r="B964" t="s">
        <v>7</v>
      </c>
      <c r="C964" t="s">
        <v>86</v>
      </c>
      <c r="D964" t="s">
        <v>9</v>
      </c>
      <c r="E964" t="s">
        <v>78</v>
      </c>
      <c r="F964" t="s">
        <v>11</v>
      </c>
      <c r="G964" s="17">
        <v>0</v>
      </c>
      <c r="H964">
        <v>0</v>
      </c>
      <c r="I964">
        <v>0</v>
      </c>
      <c r="J964">
        <v>0</v>
      </c>
      <c r="K964">
        <v>0</v>
      </c>
      <c r="Q964" s="17">
        <v>0</v>
      </c>
      <c r="R964">
        <v>0</v>
      </c>
      <c r="S964">
        <v>0</v>
      </c>
      <c r="T964">
        <v>0</v>
      </c>
      <c r="U964">
        <v>0</v>
      </c>
    </row>
    <row r="965" spans="1:21" x14ac:dyDescent="0.25">
      <c r="A965" t="s">
        <v>6</v>
      </c>
      <c r="B965" t="s">
        <v>7</v>
      </c>
      <c r="C965" t="s">
        <v>86</v>
      </c>
      <c r="D965" t="s">
        <v>9</v>
      </c>
      <c r="E965" t="s">
        <v>79</v>
      </c>
      <c r="F965" t="s">
        <v>11</v>
      </c>
      <c r="G965" s="17">
        <v>0</v>
      </c>
      <c r="H965">
        <v>0</v>
      </c>
      <c r="I965">
        <v>0</v>
      </c>
      <c r="J965">
        <v>0</v>
      </c>
      <c r="K965">
        <v>0</v>
      </c>
      <c r="Q965" s="17">
        <v>0</v>
      </c>
      <c r="R965">
        <v>0</v>
      </c>
      <c r="S965">
        <v>0</v>
      </c>
      <c r="T965">
        <v>0</v>
      </c>
      <c r="U965">
        <v>0</v>
      </c>
    </row>
    <row r="966" spans="1:21" x14ac:dyDescent="0.25">
      <c r="A966" t="s">
        <v>6</v>
      </c>
      <c r="B966" t="s">
        <v>7</v>
      </c>
      <c r="C966" t="s">
        <v>86</v>
      </c>
      <c r="D966" t="s">
        <v>9</v>
      </c>
      <c r="E966" t="s">
        <v>80</v>
      </c>
      <c r="F966" t="s">
        <v>11</v>
      </c>
      <c r="G966" s="17">
        <v>0</v>
      </c>
      <c r="H966">
        <v>0</v>
      </c>
      <c r="I966">
        <v>0</v>
      </c>
      <c r="J966">
        <v>0</v>
      </c>
      <c r="K966">
        <v>0</v>
      </c>
      <c r="Q966" s="17">
        <v>0</v>
      </c>
      <c r="R966">
        <v>0</v>
      </c>
      <c r="S966">
        <v>0</v>
      </c>
      <c r="T966">
        <v>0</v>
      </c>
      <c r="U966">
        <v>0</v>
      </c>
    </row>
    <row r="967" spans="1:21" x14ac:dyDescent="0.25">
      <c r="A967" t="s">
        <v>6</v>
      </c>
      <c r="B967" t="s">
        <v>7</v>
      </c>
      <c r="C967" t="s">
        <v>87</v>
      </c>
      <c r="D967" t="s">
        <v>9</v>
      </c>
      <c r="E967" t="s">
        <v>46</v>
      </c>
      <c r="F967" t="s">
        <v>11</v>
      </c>
      <c r="G967" s="17">
        <v>0</v>
      </c>
      <c r="H967">
        <v>3.7</v>
      </c>
      <c r="I967">
        <v>2.2999999999999998</v>
      </c>
      <c r="J967">
        <v>0.9</v>
      </c>
      <c r="K967">
        <v>0</v>
      </c>
      <c r="Q967" s="17">
        <v>0</v>
      </c>
      <c r="R967">
        <v>3.7</v>
      </c>
      <c r="S967">
        <v>2.2999999999999998</v>
      </c>
      <c r="T967">
        <v>0.9</v>
      </c>
      <c r="U967">
        <v>0</v>
      </c>
    </row>
    <row r="968" spans="1:21" x14ac:dyDescent="0.25">
      <c r="A968" t="s">
        <v>6</v>
      </c>
      <c r="B968" t="s">
        <v>7</v>
      </c>
      <c r="C968" t="s">
        <v>87</v>
      </c>
      <c r="D968" t="s">
        <v>9</v>
      </c>
      <c r="E968" t="s">
        <v>47</v>
      </c>
      <c r="F968" t="s">
        <v>11</v>
      </c>
      <c r="G968" s="17">
        <v>4.0999999999999996</v>
      </c>
      <c r="H968">
        <v>0</v>
      </c>
      <c r="I968">
        <v>0</v>
      </c>
      <c r="J968">
        <v>0</v>
      </c>
      <c r="K968">
        <v>0</v>
      </c>
      <c r="Q968" s="17">
        <v>4.0999999999999996</v>
      </c>
      <c r="R968">
        <v>0</v>
      </c>
      <c r="S968">
        <v>0</v>
      </c>
      <c r="T968">
        <v>0</v>
      </c>
      <c r="U968">
        <v>0</v>
      </c>
    </row>
    <row r="969" spans="1:21" x14ac:dyDescent="0.25">
      <c r="A969" t="s">
        <v>6</v>
      </c>
      <c r="B969" t="s">
        <v>7</v>
      </c>
      <c r="C969" t="s">
        <v>87</v>
      </c>
      <c r="D969" t="s">
        <v>9</v>
      </c>
      <c r="E969" t="s">
        <v>48</v>
      </c>
      <c r="F969" t="s">
        <v>11</v>
      </c>
      <c r="G969" s="17">
        <v>0</v>
      </c>
      <c r="H969">
        <v>0</v>
      </c>
      <c r="I969">
        <v>0</v>
      </c>
      <c r="J969">
        <v>0</v>
      </c>
      <c r="K969">
        <v>0</v>
      </c>
      <c r="Q969" s="17">
        <v>0</v>
      </c>
      <c r="R969">
        <v>0</v>
      </c>
      <c r="S969">
        <v>0</v>
      </c>
      <c r="T969">
        <v>0</v>
      </c>
      <c r="U969">
        <v>0</v>
      </c>
    </row>
    <row r="970" spans="1:21" x14ac:dyDescent="0.25">
      <c r="A970" t="s">
        <v>6</v>
      </c>
      <c r="B970" t="s">
        <v>7</v>
      </c>
      <c r="C970" t="s">
        <v>87</v>
      </c>
      <c r="D970" t="s">
        <v>9</v>
      </c>
      <c r="E970" t="s">
        <v>49</v>
      </c>
      <c r="F970" t="s">
        <v>11</v>
      </c>
      <c r="G970" s="17">
        <v>8.9</v>
      </c>
      <c r="H970">
        <v>7.9</v>
      </c>
      <c r="I970">
        <v>4.9000000000000004</v>
      </c>
      <c r="J970">
        <v>1.9</v>
      </c>
      <c r="K970">
        <v>1.9</v>
      </c>
      <c r="Q970" s="17">
        <v>8.9</v>
      </c>
      <c r="R970">
        <v>7.9</v>
      </c>
      <c r="S970">
        <v>4.9000000000000004</v>
      </c>
      <c r="T970">
        <v>1.9</v>
      </c>
      <c r="U970">
        <v>1.9</v>
      </c>
    </row>
    <row r="971" spans="1:21" x14ac:dyDescent="0.25">
      <c r="A971" t="s">
        <v>6</v>
      </c>
      <c r="B971" t="s">
        <v>7</v>
      </c>
      <c r="C971" t="s">
        <v>87</v>
      </c>
      <c r="D971" t="s">
        <v>9</v>
      </c>
      <c r="E971" t="s">
        <v>50</v>
      </c>
      <c r="F971" t="s">
        <v>11</v>
      </c>
      <c r="G971" s="17">
        <v>0</v>
      </c>
      <c r="H971">
        <v>0</v>
      </c>
      <c r="I971">
        <v>0</v>
      </c>
      <c r="J971">
        <v>0</v>
      </c>
      <c r="K971">
        <v>0</v>
      </c>
      <c r="Q971" s="17">
        <v>0</v>
      </c>
      <c r="R971">
        <v>0</v>
      </c>
      <c r="S971">
        <v>0</v>
      </c>
      <c r="T971">
        <v>0</v>
      </c>
      <c r="U971">
        <v>0</v>
      </c>
    </row>
    <row r="972" spans="1:21" x14ac:dyDescent="0.25">
      <c r="A972" t="s">
        <v>6</v>
      </c>
      <c r="B972" t="s">
        <v>7</v>
      </c>
      <c r="C972" t="s">
        <v>87</v>
      </c>
      <c r="D972" t="s">
        <v>9</v>
      </c>
      <c r="E972" t="s">
        <v>51</v>
      </c>
      <c r="F972" t="s">
        <v>11</v>
      </c>
      <c r="G972" s="17">
        <v>0</v>
      </c>
      <c r="H972">
        <v>0</v>
      </c>
      <c r="I972">
        <v>0</v>
      </c>
      <c r="J972">
        <v>0</v>
      </c>
      <c r="K972">
        <v>0</v>
      </c>
      <c r="Q972" s="17">
        <v>0</v>
      </c>
      <c r="R972">
        <v>0</v>
      </c>
      <c r="S972">
        <v>0</v>
      </c>
      <c r="T972">
        <v>0</v>
      </c>
      <c r="U972">
        <v>0</v>
      </c>
    </row>
    <row r="973" spans="1:21" x14ac:dyDescent="0.25">
      <c r="A973" t="s">
        <v>6</v>
      </c>
      <c r="B973" t="s">
        <v>7</v>
      </c>
      <c r="C973" t="s">
        <v>87</v>
      </c>
      <c r="D973" t="s">
        <v>9</v>
      </c>
      <c r="E973" t="s">
        <v>52</v>
      </c>
      <c r="F973" t="s">
        <v>11</v>
      </c>
      <c r="G973" s="17">
        <v>0</v>
      </c>
      <c r="H973">
        <v>0</v>
      </c>
      <c r="I973">
        <v>0</v>
      </c>
      <c r="J973">
        <v>0</v>
      </c>
      <c r="K973">
        <v>0</v>
      </c>
      <c r="Q973" s="17">
        <v>0</v>
      </c>
      <c r="R973">
        <v>0</v>
      </c>
      <c r="S973">
        <v>0</v>
      </c>
      <c r="T973">
        <v>0</v>
      </c>
      <c r="U973">
        <v>0</v>
      </c>
    </row>
    <row r="974" spans="1:21" x14ac:dyDescent="0.25">
      <c r="A974" t="s">
        <v>6</v>
      </c>
      <c r="B974" t="s">
        <v>7</v>
      </c>
      <c r="C974" t="s">
        <v>87</v>
      </c>
      <c r="D974" t="s">
        <v>9</v>
      </c>
      <c r="E974" t="s">
        <v>53</v>
      </c>
      <c r="F974" t="s">
        <v>11</v>
      </c>
      <c r="G974" s="17">
        <v>0</v>
      </c>
      <c r="H974">
        <v>5.9</v>
      </c>
      <c r="I974">
        <v>5.5</v>
      </c>
      <c r="J974">
        <v>4.9000000000000004</v>
      </c>
      <c r="K974">
        <v>4.9000000000000004</v>
      </c>
      <c r="Q974" s="17">
        <v>0</v>
      </c>
      <c r="R974">
        <v>5.9</v>
      </c>
      <c r="S974">
        <v>5.5</v>
      </c>
      <c r="T974">
        <v>4.9000000000000004</v>
      </c>
      <c r="U974">
        <v>4.9000000000000004</v>
      </c>
    </row>
    <row r="975" spans="1:21" x14ac:dyDescent="0.25">
      <c r="A975" t="s">
        <v>6</v>
      </c>
      <c r="B975" t="s">
        <v>7</v>
      </c>
      <c r="C975" t="s">
        <v>87</v>
      </c>
      <c r="D975" t="s">
        <v>9</v>
      </c>
      <c r="E975" t="s">
        <v>54</v>
      </c>
      <c r="F975" t="s">
        <v>11</v>
      </c>
      <c r="G975" s="17">
        <v>7.2</v>
      </c>
      <c r="H975">
        <v>0</v>
      </c>
      <c r="I975">
        <v>0</v>
      </c>
      <c r="J975">
        <v>0</v>
      </c>
      <c r="K975">
        <v>0</v>
      </c>
      <c r="Q975" s="17">
        <v>7.2</v>
      </c>
      <c r="R975">
        <v>0</v>
      </c>
      <c r="S975">
        <v>0</v>
      </c>
      <c r="T975">
        <v>0</v>
      </c>
      <c r="U975">
        <v>0</v>
      </c>
    </row>
    <row r="976" spans="1:21" x14ac:dyDescent="0.25">
      <c r="A976" t="s">
        <v>6</v>
      </c>
      <c r="B976" t="s">
        <v>7</v>
      </c>
      <c r="C976" t="s">
        <v>87</v>
      </c>
      <c r="D976" t="s">
        <v>9</v>
      </c>
      <c r="E976" t="s">
        <v>55</v>
      </c>
      <c r="F976" t="s">
        <v>11</v>
      </c>
      <c r="G976" s="17">
        <v>0</v>
      </c>
      <c r="H976">
        <v>0</v>
      </c>
      <c r="I976">
        <v>0</v>
      </c>
      <c r="J976">
        <v>0</v>
      </c>
      <c r="K976">
        <v>0</v>
      </c>
      <c r="Q976" s="17">
        <v>0</v>
      </c>
      <c r="R976">
        <v>0</v>
      </c>
      <c r="S976">
        <v>0</v>
      </c>
      <c r="T976">
        <v>0</v>
      </c>
      <c r="U976">
        <v>0</v>
      </c>
    </row>
    <row r="977" spans="1:21" x14ac:dyDescent="0.25">
      <c r="A977" t="s">
        <v>6</v>
      </c>
      <c r="B977" t="s">
        <v>7</v>
      </c>
      <c r="C977" t="s">
        <v>87</v>
      </c>
      <c r="D977" t="s">
        <v>9</v>
      </c>
      <c r="E977" t="s">
        <v>56</v>
      </c>
      <c r="F977" t="s">
        <v>11</v>
      </c>
      <c r="G977" s="17">
        <v>0</v>
      </c>
      <c r="H977">
        <v>0</v>
      </c>
      <c r="I977">
        <v>0</v>
      </c>
      <c r="J977">
        <v>0</v>
      </c>
      <c r="K977">
        <v>0</v>
      </c>
      <c r="Q977" s="1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25">
      <c r="A978" t="s">
        <v>6</v>
      </c>
      <c r="B978" t="s">
        <v>7</v>
      </c>
      <c r="C978" t="s">
        <v>87</v>
      </c>
      <c r="D978" t="s">
        <v>9</v>
      </c>
      <c r="E978" t="s">
        <v>57</v>
      </c>
      <c r="F978" t="s">
        <v>11</v>
      </c>
      <c r="G978" s="17">
        <v>0</v>
      </c>
      <c r="H978">
        <v>0</v>
      </c>
      <c r="I978">
        <v>0</v>
      </c>
      <c r="J978">
        <v>0</v>
      </c>
      <c r="K978">
        <v>0</v>
      </c>
      <c r="Q978" s="17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 t="s">
        <v>6</v>
      </c>
      <c r="B979" t="s">
        <v>7</v>
      </c>
      <c r="C979" t="s">
        <v>87</v>
      </c>
      <c r="D979" t="s">
        <v>9</v>
      </c>
      <c r="E979" t="s">
        <v>58</v>
      </c>
      <c r="F979" t="s">
        <v>11</v>
      </c>
      <c r="G979" s="17">
        <v>0</v>
      </c>
      <c r="H979">
        <v>0</v>
      </c>
      <c r="I979">
        <v>0</v>
      </c>
      <c r="J979">
        <v>0</v>
      </c>
      <c r="K979">
        <v>0</v>
      </c>
      <c r="Q979" s="17">
        <v>0</v>
      </c>
      <c r="R979">
        <v>0</v>
      </c>
      <c r="S979">
        <v>0</v>
      </c>
      <c r="T979">
        <v>0</v>
      </c>
      <c r="U979">
        <v>0</v>
      </c>
    </row>
    <row r="980" spans="1:21" x14ac:dyDescent="0.25">
      <c r="A980" t="s">
        <v>6</v>
      </c>
      <c r="B980" t="s">
        <v>7</v>
      </c>
      <c r="C980" t="s">
        <v>87</v>
      </c>
      <c r="D980" t="s">
        <v>9</v>
      </c>
      <c r="E980" t="s">
        <v>59</v>
      </c>
      <c r="F980" t="s">
        <v>11</v>
      </c>
      <c r="G980" s="17">
        <v>0.7</v>
      </c>
      <c r="H980">
        <v>0.6</v>
      </c>
      <c r="I980">
        <v>0.6</v>
      </c>
      <c r="J980">
        <v>0.5</v>
      </c>
      <c r="K980">
        <v>0.5</v>
      </c>
      <c r="Q980" s="17">
        <v>0.7</v>
      </c>
      <c r="R980">
        <v>0.6</v>
      </c>
      <c r="S980">
        <v>0.6</v>
      </c>
      <c r="T980">
        <v>0.5</v>
      </c>
      <c r="U980">
        <v>0.5</v>
      </c>
    </row>
    <row r="981" spans="1:21" x14ac:dyDescent="0.25">
      <c r="A981" t="s">
        <v>6</v>
      </c>
      <c r="B981" t="s">
        <v>7</v>
      </c>
      <c r="C981" t="s">
        <v>87</v>
      </c>
      <c r="D981" t="s">
        <v>9</v>
      </c>
      <c r="E981" t="s">
        <v>60</v>
      </c>
      <c r="F981" t="s">
        <v>11</v>
      </c>
      <c r="G981" s="17">
        <v>0</v>
      </c>
      <c r="H981">
        <v>1</v>
      </c>
      <c r="I981">
        <v>1</v>
      </c>
      <c r="J981">
        <v>1</v>
      </c>
      <c r="K981">
        <v>1</v>
      </c>
      <c r="Q981" s="17">
        <v>0</v>
      </c>
      <c r="R981">
        <v>1</v>
      </c>
      <c r="S981">
        <v>1</v>
      </c>
      <c r="T981">
        <v>1</v>
      </c>
      <c r="U981">
        <v>1</v>
      </c>
    </row>
    <row r="982" spans="1:21" x14ac:dyDescent="0.25">
      <c r="A982" t="s">
        <v>6</v>
      </c>
      <c r="B982" t="s">
        <v>7</v>
      </c>
      <c r="C982" t="s">
        <v>87</v>
      </c>
      <c r="D982" t="s">
        <v>9</v>
      </c>
      <c r="E982" t="s">
        <v>61</v>
      </c>
      <c r="F982" t="s">
        <v>11</v>
      </c>
      <c r="G982" s="17">
        <v>1</v>
      </c>
      <c r="H982">
        <v>0</v>
      </c>
      <c r="I982">
        <v>0</v>
      </c>
      <c r="J982">
        <v>0</v>
      </c>
      <c r="K982">
        <v>0</v>
      </c>
      <c r="Q982" s="17">
        <v>1</v>
      </c>
      <c r="R982">
        <v>0</v>
      </c>
      <c r="S982">
        <v>0</v>
      </c>
      <c r="T982">
        <v>0</v>
      </c>
      <c r="U982">
        <v>0</v>
      </c>
    </row>
    <row r="983" spans="1:21" x14ac:dyDescent="0.25">
      <c r="A983" t="s">
        <v>6</v>
      </c>
      <c r="B983" t="s">
        <v>7</v>
      </c>
      <c r="C983" t="s">
        <v>87</v>
      </c>
      <c r="D983" t="s">
        <v>9</v>
      </c>
      <c r="E983" t="s">
        <v>62</v>
      </c>
      <c r="F983" t="s">
        <v>11</v>
      </c>
      <c r="G983" s="17">
        <v>0</v>
      </c>
      <c r="H983">
        <v>0</v>
      </c>
      <c r="I983">
        <v>0</v>
      </c>
      <c r="J983">
        <v>0</v>
      </c>
      <c r="K983">
        <v>0</v>
      </c>
      <c r="Q983" s="17">
        <v>0</v>
      </c>
      <c r="R983">
        <v>0</v>
      </c>
      <c r="S983">
        <v>0</v>
      </c>
      <c r="T983">
        <v>0</v>
      </c>
      <c r="U983">
        <v>0</v>
      </c>
    </row>
    <row r="984" spans="1:21" x14ac:dyDescent="0.25">
      <c r="A984" t="s">
        <v>6</v>
      </c>
      <c r="B984" t="s">
        <v>7</v>
      </c>
      <c r="C984" t="s">
        <v>87</v>
      </c>
      <c r="D984" t="s">
        <v>9</v>
      </c>
      <c r="E984" t="s">
        <v>63</v>
      </c>
      <c r="F984" t="s">
        <v>11</v>
      </c>
      <c r="G984" s="17">
        <v>0</v>
      </c>
      <c r="H984">
        <v>0</v>
      </c>
      <c r="I984">
        <v>0</v>
      </c>
      <c r="J984">
        <v>0</v>
      </c>
      <c r="K984">
        <v>0</v>
      </c>
      <c r="Q984" s="17">
        <v>0</v>
      </c>
      <c r="R984">
        <v>0</v>
      </c>
      <c r="S984">
        <v>0</v>
      </c>
      <c r="T984">
        <v>0</v>
      </c>
      <c r="U984">
        <v>0</v>
      </c>
    </row>
    <row r="985" spans="1:21" x14ac:dyDescent="0.25">
      <c r="A985" t="s">
        <v>6</v>
      </c>
      <c r="B985" t="s">
        <v>7</v>
      </c>
      <c r="C985" t="s">
        <v>87</v>
      </c>
      <c r="D985" t="s">
        <v>9</v>
      </c>
      <c r="E985" t="s">
        <v>64</v>
      </c>
      <c r="F985" t="s">
        <v>11</v>
      </c>
      <c r="G985" s="17">
        <v>0</v>
      </c>
      <c r="H985">
        <v>0</v>
      </c>
      <c r="I985">
        <v>0</v>
      </c>
      <c r="J985">
        <v>0</v>
      </c>
      <c r="K985">
        <v>0</v>
      </c>
      <c r="Q985" s="17">
        <v>0</v>
      </c>
      <c r="R985">
        <v>0</v>
      </c>
      <c r="S985">
        <v>0</v>
      </c>
      <c r="T985">
        <v>0</v>
      </c>
      <c r="U985">
        <v>0</v>
      </c>
    </row>
    <row r="986" spans="1:21" x14ac:dyDescent="0.25">
      <c r="A986" t="s">
        <v>6</v>
      </c>
      <c r="B986" t="s">
        <v>7</v>
      </c>
      <c r="C986" t="s">
        <v>87</v>
      </c>
      <c r="D986" t="s">
        <v>9</v>
      </c>
      <c r="E986" t="s">
        <v>65</v>
      </c>
      <c r="F986" t="s">
        <v>11</v>
      </c>
      <c r="G986" s="17">
        <v>0.6</v>
      </c>
      <c r="H986">
        <v>0.6</v>
      </c>
      <c r="I986">
        <v>0.6</v>
      </c>
      <c r="J986">
        <v>0.6</v>
      </c>
      <c r="K986">
        <v>0.6</v>
      </c>
      <c r="Q986" s="17">
        <v>0.6</v>
      </c>
      <c r="R986">
        <v>0.6</v>
      </c>
      <c r="S986">
        <v>0.6</v>
      </c>
      <c r="T986">
        <v>0.6</v>
      </c>
      <c r="U986">
        <v>0.6</v>
      </c>
    </row>
    <row r="987" spans="1:21" x14ac:dyDescent="0.25">
      <c r="A987" t="s">
        <v>6</v>
      </c>
      <c r="B987" t="s">
        <v>7</v>
      </c>
      <c r="C987" t="s">
        <v>87</v>
      </c>
      <c r="D987" t="s">
        <v>9</v>
      </c>
      <c r="E987" t="s">
        <v>66</v>
      </c>
      <c r="F987" t="s">
        <v>11</v>
      </c>
      <c r="G987" s="17">
        <v>0</v>
      </c>
      <c r="H987">
        <v>0</v>
      </c>
      <c r="I987">
        <v>0</v>
      </c>
      <c r="J987">
        <v>0</v>
      </c>
      <c r="K987">
        <v>0</v>
      </c>
      <c r="Q987" s="1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25">
      <c r="A988" t="s">
        <v>6</v>
      </c>
      <c r="B988" t="s">
        <v>7</v>
      </c>
      <c r="C988" t="s">
        <v>87</v>
      </c>
      <c r="D988" t="s">
        <v>9</v>
      </c>
      <c r="E988" t="s">
        <v>67</v>
      </c>
      <c r="F988" t="s">
        <v>11</v>
      </c>
      <c r="G988" s="17">
        <v>0</v>
      </c>
      <c r="H988">
        <v>1.5</v>
      </c>
      <c r="I988">
        <v>2</v>
      </c>
      <c r="J988">
        <v>5</v>
      </c>
      <c r="K988">
        <v>5</v>
      </c>
      <c r="Q988" s="17">
        <v>0</v>
      </c>
      <c r="R988">
        <v>1.5</v>
      </c>
      <c r="S988">
        <v>2</v>
      </c>
      <c r="T988">
        <v>5</v>
      </c>
      <c r="U988">
        <v>5</v>
      </c>
    </row>
    <row r="989" spans="1:21" x14ac:dyDescent="0.25">
      <c r="A989" t="s">
        <v>6</v>
      </c>
      <c r="B989" t="s">
        <v>7</v>
      </c>
      <c r="C989" t="s">
        <v>87</v>
      </c>
      <c r="D989" t="s">
        <v>9</v>
      </c>
      <c r="E989" t="s">
        <v>68</v>
      </c>
      <c r="F989" t="s">
        <v>11</v>
      </c>
      <c r="G989" s="17">
        <v>1</v>
      </c>
      <c r="H989">
        <v>0</v>
      </c>
      <c r="I989">
        <v>0</v>
      </c>
      <c r="J989">
        <v>0</v>
      </c>
      <c r="K989">
        <v>0</v>
      </c>
      <c r="Q989" s="17">
        <v>1</v>
      </c>
      <c r="R989">
        <v>0</v>
      </c>
      <c r="S989">
        <v>0</v>
      </c>
      <c r="T989">
        <v>0</v>
      </c>
      <c r="U989">
        <v>0</v>
      </c>
    </row>
    <row r="990" spans="1:21" x14ac:dyDescent="0.25">
      <c r="A990" t="s">
        <v>6</v>
      </c>
      <c r="B990" t="s">
        <v>7</v>
      </c>
      <c r="C990" t="s">
        <v>87</v>
      </c>
      <c r="D990" t="s">
        <v>9</v>
      </c>
      <c r="E990" t="s">
        <v>69</v>
      </c>
      <c r="F990" t="s">
        <v>11</v>
      </c>
      <c r="G990" s="17">
        <v>0</v>
      </c>
      <c r="H990">
        <v>0</v>
      </c>
      <c r="I990">
        <v>0</v>
      </c>
      <c r="J990">
        <v>0</v>
      </c>
      <c r="K990">
        <v>0</v>
      </c>
      <c r="Q990" s="17">
        <v>0</v>
      </c>
      <c r="R990">
        <v>0</v>
      </c>
      <c r="S990">
        <v>0</v>
      </c>
      <c r="T990">
        <v>0</v>
      </c>
      <c r="U990">
        <v>0</v>
      </c>
    </row>
    <row r="991" spans="1:21" x14ac:dyDescent="0.25">
      <c r="A991" t="s">
        <v>6</v>
      </c>
      <c r="B991" t="s">
        <v>7</v>
      </c>
      <c r="C991" t="s">
        <v>87</v>
      </c>
      <c r="D991" t="s">
        <v>9</v>
      </c>
      <c r="E991" t="s">
        <v>70</v>
      </c>
      <c r="F991" t="s">
        <v>11</v>
      </c>
      <c r="G991" s="17">
        <v>0</v>
      </c>
      <c r="H991">
        <v>0</v>
      </c>
      <c r="I991">
        <v>0</v>
      </c>
      <c r="J991">
        <v>0</v>
      </c>
      <c r="K991">
        <v>0</v>
      </c>
      <c r="Q991" s="17">
        <v>0</v>
      </c>
      <c r="R991">
        <v>0</v>
      </c>
      <c r="S991">
        <v>0</v>
      </c>
      <c r="T991">
        <v>0</v>
      </c>
      <c r="U991">
        <v>0</v>
      </c>
    </row>
    <row r="992" spans="1:21" x14ac:dyDescent="0.25">
      <c r="A992" t="s">
        <v>6</v>
      </c>
      <c r="B992" t="s">
        <v>7</v>
      </c>
      <c r="C992" t="s">
        <v>87</v>
      </c>
      <c r="D992" t="s">
        <v>9</v>
      </c>
      <c r="E992" t="s">
        <v>71</v>
      </c>
      <c r="F992" t="s">
        <v>11</v>
      </c>
      <c r="G992" s="17">
        <v>0</v>
      </c>
      <c r="H992">
        <v>0</v>
      </c>
      <c r="I992">
        <v>0</v>
      </c>
      <c r="J992">
        <v>0</v>
      </c>
      <c r="K992">
        <v>0</v>
      </c>
      <c r="Q992" s="17">
        <v>0</v>
      </c>
      <c r="R992">
        <v>0</v>
      </c>
      <c r="S992">
        <v>0</v>
      </c>
      <c r="T992">
        <v>0</v>
      </c>
      <c r="U992">
        <v>0</v>
      </c>
    </row>
    <row r="993" spans="1:21" x14ac:dyDescent="0.25">
      <c r="A993" t="s">
        <v>6</v>
      </c>
      <c r="B993" t="s">
        <v>7</v>
      </c>
      <c r="C993" t="s">
        <v>87</v>
      </c>
      <c r="D993" t="s">
        <v>9</v>
      </c>
      <c r="E993" t="s">
        <v>72</v>
      </c>
      <c r="F993" t="s">
        <v>11</v>
      </c>
      <c r="G993" s="17">
        <v>0</v>
      </c>
      <c r="H993">
        <v>0</v>
      </c>
      <c r="I993">
        <v>0</v>
      </c>
      <c r="J993">
        <v>0</v>
      </c>
      <c r="K993">
        <v>0</v>
      </c>
      <c r="Q993" s="17">
        <v>0</v>
      </c>
      <c r="R993">
        <v>0</v>
      </c>
      <c r="S993">
        <v>0</v>
      </c>
      <c r="T993">
        <v>0</v>
      </c>
      <c r="U993">
        <v>0</v>
      </c>
    </row>
    <row r="994" spans="1:21" x14ac:dyDescent="0.25">
      <c r="A994" t="s">
        <v>6</v>
      </c>
      <c r="B994" t="s">
        <v>7</v>
      </c>
      <c r="C994" t="s">
        <v>87</v>
      </c>
      <c r="D994" t="s">
        <v>9</v>
      </c>
      <c r="E994" t="s">
        <v>73</v>
      </c>
      <c r="F994" t="s">
        <v>11</v>
      </c>
      <c r="G994" s="17">
        <v>0</v>
      </c>
      <c r="H994">
        <v>0</v>
      </c>
      <c r="I994">
        <v>0</v>
      </c>
      <c r="J994">
        <v>0</v>
      </c>
      <c r="K994">
        <v>0</v>
      </c>
      <c r="Q994" s="17">
        <v>0</v>
      </c>
      <c r="R994">
        <v>0</v>
      </c>
      <c r="S994">
        <v>0</v>
      </c>
      <c r="T994">
        <v>0</v>
      </c>
      <c r="U994">
        <v>0</v>
      </c>
    </row>
    <row r="995" spans="1:21" x14ac:dyDescent="0.25">
      <c r="A995" t="s">
        <v>6</v>
      </c>
      <c r="B995" t="s">
        <v>7</v>
      </c>
      <c r="C995" t="s">
        <v>87</v>
      </c>
      <c r="D995" t="s">
        <v>9</v>
      </c>
      <c r="E995" t="s">
        <v>74</v>
      </c>
      <c r="F995" t="s">
        <v>11</v>
      </c>
      <c r="G995" s="17">
        <v>0</v>
      </c>
      <c r="H995">
        <v>0.3</v>
      </c>
      <c r="I995">
        <v>0.3</v>
      </c>
      <c r="J995">
        <v>0.3</v>
      </c>
      <c r="K995">
        <v>0.3</v>
      </c>
      <c r="Q995" s="17">
        <v>0</v>
      </c>
      <c r="R995">
        <v>0.3</v>
      </c>
      <c r="S995">
        <v>0.3</v>
      </c>
      <c r="T995">
        <v>0.3</v>
      </c>
      <c r="U995">
        <v>0.3</v>
      </c>
    </row>
    <row r="996" spans="1:21" x14ac:dyDescent="0.25">
      <c r="A996" t="s">
        <v>6</v>
      </c>
      <c r="B996" t="s">
        <v>7</v>
      </c>
      <c r="C996" t="s">
        <v>87</v>
      </c>
      <c r="D996" t="s">
        <v>9</v>
      </c>
      <c r="E996" t="s">
        <v>75</v>
      </c>
      <c r="F996" t="s">
        <v>11</v>
      </c>
      <c r="G996" s="17">
        <v>0.3</v>
      </c>
      <c r="H996">
        <v>0</v>
      </c>
      <c r="I996">
        <v>0</v>
      </c>
      <c r="J996">
        <v>0</v>
      </c>
      <c r="K996">
        <v>0</v>
      </c>
      <c r="Q996" s="17">
        <v>0.3</v>
      </c>
      <c r="R996">
        <v>0</v>
      </c>
      <c r="S996">
        <v>0</v>
      </c>
      <c r="T996">
        <v>0</v>
      </c>
      <c r="U996">
        <v>0</v>
      </c>
    </row>
    <row r="997" spans="1:21" x14ac:dyDescent="0.25">
      <c r="A997" t="s">
        <v>6</v>
      </c>
      <c r="B997" t="s">
        <v>7</v>
      </c>
      <c r="C997" t="s">
        <v>87</v>
      </c>
      <c r="D997" t="s">
        <v>9</v>
      </c>
      <c r="E997" t="s">
        <v>76</v>
      </c>
      <c r="F997" t="s">
        <v>11</v>
      </c>
      <c r="G997" s="17">
        <v>0</v>
      </c>
      <c r="H997">
        <v>0</v>
      </c>
      <c r="I997">
        <v>0</v>
      </c>
      <c r="J997">
        <v>0</v>
      </c>
      <c r="K997">
        <v>0</v>
      </c>
      <c r="Q997" s="1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25">
      <c r="A998" t="s">
        <v>6</v>
      </c>
      <c r="B998" t="s">
        <v>7</v>
      </c>
      <c r="C998" t="s">
        <v>87</v>
      </c>
      <c r="D998" t="s">
        <v>9</v>
      </c>
      <c r="E998" t="s">
        <v>77</v>
      </c>
      <c r="F998" t="s">
        <v>11</v>
      </c>
      <c r="G998" s="17">
        <v>0</v>
      </c>
      <c r="H998">
        <v>0</v>
      </c>
      <c r="I998">
        <v>0</v>
      </c>
      <c r="J998">
        <v>0</v>
      </c>
      <c r="K998">
        <v>0</v>
      </c>
      <c r="Q998" s="17">
        <v>0</v>
      </c>
      <c r="R998">
        <v>0</v>
      </c>
      <c r="S998">
        <v>0</v>
      </c>
      <c r="T998">
        <v>0</v>
      </c>
      <c r="U998">
        <v>0</v>
      </c>
    </row>
    <row r="999" spans="1:21" x14ac:dyDescent="0.25">
      <c r="A999" t="s">
        <v>6</v>
      </c>
      <c r="B999" t="s">
        <v>7</v>
      </c>
      <c r="C999" t="s">
        <v>87</v>
      </c>
      <c r="D999" t="s">
        <v>9</v>
      </c>
      <c r="E999" t="s">
        <v>78</v>
      </c>
      <c r="F999" t="s">
        <v>11</v>
      </c>
      <c r="G999" s="17">
        <v>0</v>
      </c>
      <c r="H999">
        <v>0</v>
      </c>
      <c r="I999">
        <v>0</v>
      </c>
      <c r="J999">
        <v>0</v>
      </c>
      <c r="K999">
        <v>0</v>
      </c>
      <c r="Q999" s="17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25">
      <c r="A1000" t="s">
        <v>6</v>
      </c>
      <c r="B1000" t="s">
        <v>7</v>
      </c>
      <c r="C1000" t="s">
        <v>87</v>
      </c>
      <c r="D1000" t="s">
        <v>9</v>
      </c>
      <c r="E1000" t="s">
        <v>79</v>
      </c>
      <c r="F1000" t="s">
        <v>11</v>
      </c>
      <c r="G1000" s="17">
        <v>0</v>
      </c>
      <c r="H1000">
        <v>0</v>
      </c>
      <c r="I1000">
        <v>0</v>
      </c>
      <c r="J1000">
        <v>0</v>
      </c>
      <c r="K1000">
        <v>0</v>
      </c>
      <c r="Q1000" s="17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25">
      <c r="A1001" t="s">
        <v>6</v>
      </c>
      <c r="B1001" t="s">
        <v>7</v>
      </c>
      <c r="C1001" t="s">
        <v>87</v>
      </c>
      <c r="D1001" t="s">
        <v>9</v>
      </c>
      <c r="E1001" t="s">
        <v>80</v>
      </c>
      <c r="F1001" t="s">
        <v>11</v>
      </c>
      <c r="G1001" s="17">
        <v>0</v>
      </c>
      <c r="H1001">
        <v>0</v>
      </c>
      <c r="I1001">
        <v>0</v>
      </c>
      <c r="J1001">
        <v>0</v>
      </c>
      <c r="K1001">
        <v>0</v>
      </c>
      <c r="Q1001" s="17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25">
      <c r="A1002" t="s">
        <v>6</v>
      </c>
      <c r="B1002" t="s">
        <v>7</v>
      </c>
      <c r="C1002" t="s">
        <v>88</v>
      </c>
      <c r="D1002" t="s">
        <v>9</v>
      </c>
      <c r="E1002" t="s">
        <v>46</v>
      </c>
      <c r="F1002" t="s">
        <v>11</v>
      </c>
      <c r="G1002" s="17">
        <v>0</v>
      </c>
      <c r="H1002">
        <v>3.7</v>
      </c>
      <c r="I1002">
        <v>2.2999999999999998</v>
      </c>
      <c r="J1002">
        <v>0.9</v>
      </c>
      <c r="K1002">
        <v>0</v>
      </c>
      <c r="Q1002" s="17">
        <v>0</v>
      </c>
      <c r="R1002">
        <v>3.7</v>
      </c>
      <c r="S1002">
        <v>2.2999999999999998</v>
      </c>
      <c r="T1002">
        <v>0.9</v>
      </c>
      <c r="U1002">
        <v>0</v>
      </c>
    </row>
    <row r="1003" spans="1:21" x14ac:dyDescent="0.25">
      <c r="A1003" t="s">
        <v>6</v>
      </c>
      <c r="B1003" t="s">
        <v>7</v>
      </c>
      <c r="C1003" t="s">
        <v>88</v>
      </c>
      <c r="D1003" t="s">
        <v>9</v>
      </c>
      <c r="E1003" t="s">
        <v>47</v>
      </c>
      <c r="F1003" t="s">
        <v>11</v>
      </c>
      <c r="G1003" s="17">
        <v>4.0999999999999996</v>
      </c>
      <c r="H1003">
        <v>0</v>
      </c>
      <c r="I1003">
        <v>0</v>
      </c>
      <c r="J1003">
        <v>0</v>
      </c>
      <c r="K1003">
        <v>0</v>
      </c>
      <c r="Q1003" s="17">
        <v>4.0999999999999996</v>
      </c>
      <c r="R1003">
        <v>0</v>
      </c>
      <c r="S1003">
        <v>0</v>
      </c>
      <c r="T1003">
        <v>0</v>
      </c>
      <c r="U1003">
        <v>0</v>
      </c>
    </row>
    <row r="1004" spans="1:21" x14ac:dyDescent="0.25">
      <c r="A1004" t="s">
        <v>6</v>
      </c>
      <c r="B1004" t="s">
        <v>7</v>
      </c>
      <c r="C1004" t="s">
        <v>88</v>
      </c>
      <c r="D1004" t="s">
        <v>9</v>
      </c>
      <c r="E1004" t="s">
        <v>48</v>
      </c>
      <c r="F1004" t="s">
        <v>11</v>
      </c>
      <c r="G1004" s="17">
        <v>0</v>
      </c>
      <c r="H1004">
        <v>0</v>
      </c>
      <c r="I1004">
        <v>0</v>
      </c>
      <c r="J1004">
        <v>0</v>
      </c>
      <c r="K1004">
        <v>0</v>
      </c>
      <c r="Q1004" s="17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25">
      <c r="A1005" t="s">
        <v>6</v>
      </c>
      <c r="B1005" t="s">
        <v>7</v>
      </c>
      <c r="C1005" t="s">
        <v>88</v>
      </c>
      <c r="D1005" t="s">
        <v>9</v>
      </c>
      <c r="E1005" t="s">
        <v>49</v>
      </c>
      <c r="F1005" t="s">
        <v>11</v>
      </c>
      <c r="G1005" s="17">
        <v>8.9</v>
      </c>
      <c r="H1005">
        <v>7.9</v>
      </c>
      <c r="I1005">
        <v>4.9000000000000004</v>
      </c>
      <c r="J1005">
        <v>1.9</v>
      </c>
      <c r="K1005">
        <v>1.9</v>
      </c>
      <c r="Q1005" s="17">
        <v>8.9</v>
      </c>
      <c r="R1005">
        <v>7.9</v>
      </c>
      <c r="S1005">
        <v>4.9000000000000004</v>
      </c>
      <c r="T1005">
        <v>1.9</v>
      </c>
      <c r="U1005">
        <v>1.9</v>
      </c>
    </row>
    <row r="1006" spans="1:21" x14ac:dyDescent="0.25">
      <c r="A1006" t="s">
        <v>6</v>
      </c>
      <c r="B1006" t="s">
        <v>7</v>
      </c>
      <c r="C1006" t="s">
        <v>88</v>
      </c>
      <c r="D1006" t="s">
        <v>9</v>
      </c>
      <c r="E1006" t="s">
        <v>50</v>
      </c>
      <c r="F1006" t="s">
        <v>11</v>
      </c>
      <c r="G1006" s="17">
        <v>0</v>
      </c>
      <c r="H1006">
        <v>0</v>
      </c>
      <c r="I1006">
        <v>0</v>
      </c>
      <c r="J1006">
        <v>0</v>
      </c>
      <c r="K1006">
        <v>0</v>
      </c>
      <c r="Q1006" s="17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 t="s">
        <v>6</v>
      </c>
      <c r="B1007" t="s">
        <v>7</v>
      </c>
      <c r="C1007" t="s">
        <v>88</v>
      </c>
      <c r="D1007" t="s">
        <v>9</v>
      </c>
      <c r="E1007" t="s">
        <v>51</v>
      </c>
      <c r="F1007" t="s">
        <v>11</v>
      </c>
      <c r="G1007" s="17">
        <v>0</v>
      </c>
      <c r="H1007">
        <v>0</v>
      </c>
      <c r="I1007">
        <v>0</v>
      </c>
      <c r="J1007">
        <v>0</v>
      </c>
      <c r="K1007">
        <v>0</v>
      </c>
      <c r="Q1007" s="1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25">
      <c r="A1008" t="s">
        <v>6</v>
      </c>
      <c r="B1008" t="s">
        <v>7</v>
      </c>
      <c r="C1008" t="s">
        <v>88</v>
      </c>
      <c r="D1008" t="s">
        <v>9</v>
      </c>
      <c r="E1008" t="s">
        <v>52</v>
      </c>
      <c r="F1008" t="s">
        <v>11</v>
      </c>
      <c r="G1008" s="17">
        <v>0</v>
      </c>
      <c r="H1008">
        <v>0</v>
      </c>
      <c r="I1008">
        <v>0</v>
      </c>
      <c r="J1008">
        <v>0</v>
      </c>
      <c r="K1008">
        <v>0</v>
      </c>
      <c r="Q1008" s="17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25">
      <c r="A1009" t="s">
        <v>6</v>
      </c>
      <c r="B1009" t="s">
        <v>7</v>
      </c>
      <c r="C1009" t="s">
        <v>88</v>
      </c>
      <c r="D1009" t="s">
        <v>9</v>
      </c>
      <c r="E1009" t="s">
        <v>53</v>
      </c>
      <c r="F1009" t="s">
        <v>11</v>
      </c>
      <c r="G1009" s="17">
        <v>0</v>
      </c>
      <c r="H1009">
        <v>5.9</v>
      </c>
      <c r="I1009">
        <v>5.5</v>
      </c>
      <c r="J1009">
        <v>4.9000000000000004</v>
      </c>
      <c r="K1009">
        <v>4.9000000000000004</v>
      </c>
      <c r="Q1009" s="17">
        <v>0</v>
      </c>
      <c r="R1009">
        <v>5.9</v>
      </c>
      <c r="S1009">
        <v>5.5</v>
      </c>
      <c r="T1009">
        <v>4.9000000000000004</v>
      </c>
      <c r="U1009">
        <v>4.9000000000000004</v>
      </c>
    </row>
    <row r="1010" spans="1:21" x14ac:dyDescent="0.25">
      <c r="A1010" t="s">
        <v>6</v>
      </c>
      <c r="B1010" t="s">
        <v>7</v>
      </c>
      <c r="C1010" t="s">
        <v>88</v>
      </c>
      <c r="D1010" t="s">
        <v>9</v>
      </c>
      <c r="E1010" t="s">
        <v>54</v>
      </c>
      <c r="F1010" t="s">
        <v>11</v>
      </c>
      <c r="G1010" s="17">
        <v>7.2</v>
      </c>
      <c r="H1010">
        <v>0</v>
      </c>
      <c r="I1010">
        <v>0</v>
      </c>
      <c r="J1010">
        <v>0</v>
      </c>
      <c r="K1010">
        <v>0</v>
      </c>
      <c r="Q1010" s="17">
        <v>7.2</v>
      </c>
      <c r="R1010">
        <v>0</v>
      </c>
      <c r="S1010">
        <v>0</v>
      </c>
      <c r="T1010">
        <v>0</v>
      </c>
      <c r="U1010">
        <v>0</v>
      </c>
    </row>
    <row r="1011" spans="1:21" x14ac:dyDescent="0.25">
      <c r="A1011" t="s">
        <v>6</v>
      </c>
      <c r="B1011" t="s">
        <v>7</v>
      </c>
      <c r="C1011" t="s">
        <v>88</v>
      </c>
      <c r="D1011" t="s">
        <v>9</v>
      </c>
      <c r="E1011" t="s">
        <v>55</v>
      </c>
      <c r="F1011" t="s">
        <v>11</v>
      </c>
      <c r="G1011" s="17">
        <v>0</v>
      </c>
      <c r="H1011">
        <v>0</v>
      </c>
      <c r="I1011">
        <v>0</v>
      </c>
      <c r="J1011">
        <v>0</v>
      </c>
      <c r="K1011">
        <v>0</v>
      </c>
      <c r="Q1011" s="17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25">
      <c r="A1012" t="s">
        <v>6</v>
      </c>
      <c r="B1012" t="s">
        <v>7</v>
      </c>
      <c r="C1012" t="s">
        <v>88</v>
      </c>
      <c r="D1012" t="s">
        <v>9</v>
      </c>
      <c r="E1012" t="s">
        <v>56</v>
      </c>
      <c r="F1012" t="s">
        <v>11</v>
      </c>
      <c r="G1012" s="17">
        <v>0</v>
      </c>
      <c r="H1012">
        <v>0</v>
      </c>
      <c r="I1012">
        <v>0</v>
      </c>
      <c r="J1012">
        <v>0</v>
      </c>
      <c r="K1012">
        <v>0</v>
      </c>
      <c r="Q1012" s="17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25">
      <c r="A1013" t="s">
        <v>6</v>
      </c>
      <c r="B1013" t="s">
        <v>7</v>
      </c>
      <c r="C1013" t="s">
        <v>88</v>
      </c>
      <c r="D1013" t="s">
        <v>9</v>
      </c>
      <c r="E1013" t="s">
        <v>57</v>
      </c>
      <c r="F1013" t="s">
        <v>11</v>
      </c>
      <c r="G1013" s="17">
        <v>0</v>
      </c>
      <c r="H1013">
        <v>0</v>
      </c>
      <c r="I1013">
        <v>0</v>
      </c>
      <c r="J1013">
        <v>0</v>
      </c>
      <c r="K1013">
        <v>0</v>
      </c>
      <c r="Q1013" s="17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25">
      <c r="A1014" t="s">
        <v>6</v>
      </c>
      <c r="B1014" t="s">
        <v>7</v>
      </c>
      <c r="C1014" t="s">
        <v>88</v>
      </c>
      <c r="D1014" t="s">
        <v>9</v>
      </c>
      <c r="E1014" t="s">
        <v>58</v>
      </c>
      <c r="F1014" t="s">
        <v>11</v>
      </c>
      <c r="G1014" s="17">
        <v>0</v>
      </c>
      <c r="H1014">
        <v>0</v>
      </c>
      <c r="I1014">
        <v>0</v>
      </c>
      <c r="J1014">
        <v>0</v>
      </c>
      <c r="K1014">
        <v>0</v>
      </c>
      <c r="Q1014" s="17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25">
      <c r="A1015" t="s">
        <v>6</v>
      </c>
      <c r="B1015" t="s">
        <v>7</v>
      </c>
      <c r="C1015" t="s">
        <v>88</v>
      </c>
      <c r="D1015" t="s">
        <v>9</v>
      </c>
      <c r="E1015" t="s">
        <v>59</v>
      </c>
      <c r="F1015" t="s">
        <v>11</v>
      </c>
      <c r="G1015" s="17">
        <v>0.7</v>
      </c>
      <c r="H1015">
        <v>0.6</v>
      </c>
      <c r="I1015">
        <v>0.6</v>
      </c>
      <c r="J1015">
        <v>0.5</v>
      </c>
      <c r="K1015">
        <v>0.5</v>
      </c>
      <c r="Q1015" s="17">
        <v>0.7</v>
      </c>
      <c r="R1015">
        <v>0.6</v>
      </c>
      <c r="S1015">
        <v>0.6</v>
      </c>
      <c r="T1015">
        <v>0.5</v>
      </c>
      <c r="U1015">
        <v>0.5</v>
      </c>
    </row>
    <row r="1016" spans="1:21" x14ac:dyDescent="0.25">
      <c r="A1016" t="s">
        <v>6</v>
      </c>
      <c r="B1016" t="s">
        <v>7</v>
      </c>
      <c r="C1016" t="s">
        <v>88</v>
      </c>
      <c r="D1016" t="s">
        <v>9</v>
      </c>
      <c r="E1016" t="s">
        <v>60</v>
      </c>
      <c r="F1016" t="s">
        <v>11</v>
      </c>
      <c r="G1016" s="17">
        <v>0</v>
      </c>
      <c r="H1016">
        <v>1</v>
      </c>
      <c r="I1016">
        <v>1</v>
      </c>
      <c r="J1016">
        <v>1</v>
      </c>
      <c r="K1016">
        <v>1</v>
      </c>
      <c r="Q1016" s="17">
        <v>0</v>
      </c>
      <c r="R1016">
        <v>1</v>
      </c>
      <c r="S1016">
        <v>1</v>
      </c>
      <c r="T1016">
        <v>1</v>
      </c>
      <c r="U1016">
        <v>1</v>
      </c>
    </row>
    <row r="1017" spans="1:21" x14ac:dyDescent="0.25">
      <c r="A1017" t="s">
        <v>6</v>
      </c>
      <c r="B1017" t="s">
        <v>7</v>
      </c>
      <c r="C1017" t="s">
        <v>88</v>
      </c>
      <c r="D1017" t="s">
        <v>9</v>
      </c>
      <c r="E1017" t="s">
        <v>61</v>
      </c>
      <c r="F1017" t="s">
        <v>11</v>
      </c>
      <c r="G1017" s="17">
        <v>1</v>
      </c>
      <c r="H1017">
        <v>0</v>
      </c>
      <c r="I1017">
        <v>0</v>
      </c>
      <c r="J1017">
        <v>0</v>
      </c>
      <c r="K1017">
        <v>0</v>
      </c>
      <c r="Q1017" s="17">
        <v>1</v>
      </c>
      <c r="R1017">
        <v>0</v>
      </c>
      <c r="S1017">
        <v>0</v>
      </c>
      <c r="T1017">
        <v>0</v>
      </c>
      <c r="U1017">
        <v>0</v>
      </c>
    </row>
    <row r="1018" spans="1:21" x14ac:dyDescent="0.25">
      <c r="A1018" t="s">
        <v>6</v>
      </c>
      <c r="B1018" t="s">
        <v>7</v>
      </c>
      <c r="C1018" t="s">
        <v>88</v>
      </c>
      <c r="D1018" t="s">
        <v>9</v>
      </c>
      <c r="E1018" t="s">
        <v>62</v>
      </c>
      <c r="F1018" t="s">
        <v>11</v>
      </c>
      <c r="G1018" s="17">
        <v>0</v>
      </c>
      <c r="H1018">
        <v>0</v>
      </c>
      <c r="I1018">
        <v>0</v>
      </c>
      <c r="J1018">
        <v>0</v>
      </c>
      <c r="K1018">
        <v>0</v>
      </c>
      <c r="Q1018" s="17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25">
      <c r="A1019" t="s">
        <v>6</v>
      </c>
      <c r="B1019" t="s">
        <v>7</v>
      </c>
      <c r="C1019" t="s">
        <v>88</v>
      </c>
      <c r="D1019" t="s">
        <v>9</v>
      </c>
      <c r="E1019" t="s">
        <v>63</v>
      </c>
      <c r="F1019" t="s">
        <v>11</v>
      </c>
      <c r="G1019" s="17">
        <v>0</v>
      </c>
      <c r="H1019">
        <v>0</v>
      </c>
      <c r="I1019">
        <v>0</v>
      </c>
      <c r="J1019">
        <v>0</v>
      </c>
      <c r="K1019">
        <v>0</v>
      </c>
      <c r="Q1019" s="17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25">
      <c r="A1020" t="s">
        <v>6</v>
      </c>
      <c r="B1020" t="s">
        <v>7</v>
      </c>
      <c r="C1020" t="s">
        <v>88</v>
      </c>
      <c r="D1020" t="s">
        <v>9</v>
      </c>
      <c r="E1020" t="s">
        <v>64</v>
      </c>
      <c r="F1020" t="s">
        <v>11</v>
      </c>
      <c r="G1020" s="17">
        <v>0</v>
      </c>
      <c r="H1020">
        <v>0</v>
      </c>
      <c r="I1020">
        <v>0</v>
      </c>
      <c r="J1020">
        <v>0</v>
      </c>
      <c r="K1020">
        <v>0</v>
      </c>
      <c r="Q1020" s="17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25">
      <c r="A1021" t="s">
        <v>6</v>
      </c>
      <c r="B1021" t="s">
        <v>7</v>
      </c>
      <c r="C1021" t="s">
        <v>88</v>
      </c>
      <c r="D1021" t="s">
        <v>9</v>
      </c>
      <c r="E1021" t="s">
        <v>65</v>
      </c>
      <c r="F1021" t="s">
        <v>11</v>
      </c>
      <c r="G1021" s="17">
        <v>0.6</v>
      </c>
      <c r="H1021">
        <v>0.6</v>
      </c>
      <c r="I1021">
        <v>0.6</v>
      </c>
      <c r="J1021">
        <v>0.6</v>
      </c>
      <c r="K1021">
        <v>0.6</v>
      </c>
      <c r="Q1021" s="17">
        <v>0.6</v>
      </c>
      <c r="R1021">
        <v>0.6</v>
      </c>
      <c r="S1021">
        <v>0.6</v>
      </c>
      <c r="T1021">
        <v>0.6</v>
      </c>
      <c r="U1021">
        <v>0.6</v>
      </c>
    </row>
    <row r="1022" spans="1:21" x14ac:dyDescent="0.25">
      <c r="A1022" t="s">
        <v>6</v>
      </c>
      <c r="B1022" t="s">
        <v>7</v>
      </c>
      <c r="C1022" t="s">
        <v>88</v>
      </c>
      <c r="D1022" t="s">
        <v>9</v>
      </c>
      <c r="E1022" t="s">
        <v>66</v>
      </c>
      <c r="F1022" t="s">
        <v>11</v>
      </c>
      <c r="G1022" s="17">
        <v>0</v>
      </c>
      <c r="H1022">
        <v>0</v>
      </c>
      <c r="I1022">
        <v>0</v>
      </c>
      <c r="J1022">
        <v>0</v>
      </c>
      <c r="K1022">
        <v>0</v>
      </c>
      <c r="Q1022" s="17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25">
      <c r="A1023" t="s">
        <v>6</v>
      </c>
      <c r="B1023" t="s">
        <v>7</v>
      </c>
      <c r="C1023" t="s">
        <v>88</v>
      </c>
      <c r="D1023" t="s">
        <v>9</v>
      </c>
      <c r="E1023" t="s">
        <v>67</v>
      </c>
      <c r="F1023" t="s">
        <v>11</v>
      </c>
      <c r="G1023" s="17">
        <v>0</v>
      </c>
      <c r="H1023">
        <v>1.5</v>
      </c>
      <c r="I1023">
        <v>2</v>
      </c>
      <c r="J1023">
        <v>5</v>
      </c>
      <c r="K1023">
        <v>5</v>
      </c>
      <c r="Q1023" s="17">
        <v>0</v>
      </c>
      <c r="R1023">
        <v>1.5</v>
      </c>
      <c r="S1023">
        <v>2</v>
      </c>
      <c r="T1023">
        <v>5</v>
      </c>
      <c r="U1023">
        <v>5</v>
      </c>
    </row>
    <row r="1024" spans="1:21" x14ac:dyDescent="0.25">
      <c r="A1024" t="s">
        <v>6</v>
      </c>
      <c r="B1024" t="s">
        <v>7</v>
      </c>
      <c r="C1024" t="s">
        <v>88</v>
      </c>
      <c r="D1024" t="s">
        <v>9</v>
      </c>
      <c r="E1024" t="s">
        <v>68</v>
      </c>
      <c r="F1024" t="s">
        <v>11</v>
      </c>
      <c r="G1024" s="17">
        <v>1</v>
      </c>
      <c r="H1024">
        <v>0</v>
      </c>
      <c r="I1024">
        <v>0</v>
      </c>
      <c r="J1024">
        <v>0</v>
      </c>
      <c r="K1024">
        <v>0</v>
      </c>
      <c r="Q1024" s="17">
        <v>1</v>
      </c>
      <c r="R1024">
        <v>0</v>
      </c>
      <c r="S1024">
        <v>0</v>
      </c>
      <c r="T1024">
        <v>0</v>
      </c>
      <c r="U1024">
        <v>0</v>
      </c>
    </row>
    <row r="1025" spans="1:21" x14ac:dyDescent="0.25">
      <c r="A1025" t="s">
        <v>6</v>
      </c>
      <c r="B1025" t="s">
        <v>7</v>
      </c>
      <c r="C1025" t="s">
        <v>88</v>
      </c>
      <c r="D1025" t="s">
        <v>9</v>
      </c>
      <c r="E1025" t="s">
        <v>69</v>
      </c>
      <c r="F1025" t="s">
        <v>11</v>
      </c>
      <c r="G1025" s="17">
        <v>0</v>
      </c>
      <c r="H1025">
        <v>0</v>
      </c>
      <c r="I1025">
        <v>0</v>
      </c>
      <c r="J1025">
        <v>0</v>
      </c>
      <c r="K1025">
        <v>0</v>
      </c>
      <c r="Q1025" s="17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25">
      <c r="A1026" t="s">
        <v>6</v>
      </c>
      <c r="B1026" t="s">
        <v>7</v>
      </c>
      <c r="C1026" t="s">
        <v>88</v>
      </c>
      <c r="D1026" t="s">
        <v>9</v>
      </c>
      <c r="E1026" t="s">
        <v>70</v>
      </c>
      <c r="F1026" t="s">
        <v>11</v>
      </c>
      <c r="G1026" s="17">
        <v>0</v>
      </c>
      <c r="H1026">
        <v>0</v>
      </c>
      <c r="I1026">
        <v>0</v>
      </c>
      <c r="J1026">
        <v>0</v>
      </c>
      <c r="K1026">
        <v>0</v>
      </c>
      <c r="Q1026" s="17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25">
      <c r="A1027" t="s">
        <v>6</v>
      </c>
      <c r="B1027" t="s">
        <v>7</v>
      </c>
      <c r="C1027" t="s">
        <v>88</v>
      </c>
      <c r="D1027" t="s">
        <v>9</v>
      </c>
      <c r="E1027" t="s">
        <v>71</v>
      </c>
      <c r="F1027" t="s">
        <v>11</v>
      </c>
      <c r="G1027" s="17">
        <v>0</v>
      </c>
      <c r="H1027">
        <v>0</v>
      </c>
      <c r="I1027">
        <v>0</v>
      </c>
      <c r="J1027">
        <v>0</v>
      </c>
      <c r="K1027">
        <v>0</v>
      </c>
      <c r="Q1027" s="1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25">
      <c r="A1028" t="s">
        <v>6</v>
      </c>
      <c r="B1028" t="s">
        <v>7</v>
      </c>
      <c r="C1028" t="s">
        <v>88</v>
      </c>
      <c r="D1028" t="s">
        <v>9</v>
      </c>
      <c r="E1028" t="s">
        <v>72</v>
      </c>
      <c r="F1028" t="s">
        <v>11</v>
      </c>
      <c r="G1028" s="17">
        <v>0</v>
      </c>
      <c r="H1028">
        <v>0</v>
      </c>
      <c r="I1028">
        <v>0</v>
      </c>
      <c r="J1028">
        <v>0</v>
      </c>
      <c r="K1028">
        <v>0</v>
      </c>
      <c r="Q1028" s="17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25">
      <c r="A1029" t="s">
        <v>6</v>
      </c>
      <c r="B1029" t="s">
        <v>7</v>
      </c>
      <c r="C1029" t="s">
        <v>88</v>
      </c>
      <c r="D1029" t="s">
        <v>9</v>
      </c>
      <c r="E1029" t="s">
        <v>73</v>
      </c>
      <c r="F1029" t="s">
        <v>11</v>
      </c>
      <c r="G1029" s="17">
        <v>0</v>
      </c>
      <c r="H1029">
        <v>0</v>
      </c>
      <c r="I1029">
        <v>0</v>
      </c>
      <c r="J1029">
        <v>0</v>
      </c>
      <c r="K1029">
        <v>0</v>
      </c>
      <c r="Q1029" s="17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25">
      <c r="A1030" t="s">
        <v>6</v>
      </c>
      <c r="B1030" t="s">
        <v>7</v>
      </c>
      <c r="C1030" t="s">
        <v>88</v>
      </c>
      <c r="D1030" t="s">
        <v>9</v>
      </c>
      <c r="E1030" t="s">
        <v>74</v>
      </c>
      <c r="F1030" t="s">
        <v>11</v>
      </c>
      <c r="G1030" s="17">
        <v>0</v>
      </c>
      <c r="H1030">
        <v>0.3</v>
      </c>
      <c r="I1030">
        <v>0.3</v>
      </c>
      <c r="J1030">
        <v>0.3</v>
      </c>
      <c r="K1030">
        <v>0.3</v>
      </c>
      <c r="Q1030" s="17">
        <v>0</v>
      </c>
      <c r="R1030">
        <v>0.3</v>
      </c>
      <c r="S1030">
        <v>0.3</v>
      </c>
      <c r="T1030">
        <v>0.3</v>
      </c>
      <c r="U1030">
        <v>0.3</v>
      </c>
    </row>
    <row r="1031" spans="1:21" x14ac:dyDescent="0.25">
      <c r="A1031" t="s">
        <v>6</v>
      </c>
      <c r="B1031" t="s">
        <v>7</v>
      </c>
      <c r="C1031" t="s">
        <v>88</v>
      </c>
      <c r="D1031" t="s">
        <v>9</v>
      </c>
      <c r="E1031" t="s">
        <v>75</v>
      </c>
      <c r="F1031" t="s">
        <v>11</v>
      </c>
      <c r="G1031" s="17">
        <v>0.3</v>
      </c>
      <c r="H1031">
        <v>0</v>
      </c>
      <c r="I1031">
        <v>0</v>
      </c>
      <c r="J1031">
        <v>0</v>
      </c>
      <c r="K1031">
        <v>0</v>
      </c>
      <c r="Q1031" s="17">
        <v>0.3</v>
      </c>
      <c r="R1031">
        <v>0</v>
      </c>
      <c r="S1031">
        <v>0</v>
      </c>
      <c r="T1031">
        <v>0</v>
      </c>
      <c r="U1031">
        <v>0</v>
      </c>
    </row>
    <row r="1032" spans="1:21" x14ac:dyDescent="0.25">
      <c r="A1032" t="s">
        <v>6</v>
      </c>
      <c r="B1032" t="s">
        <v>7</v>
      </c>
      <c r="C1032" t="s">
        <v>88</v>
      </c>
      <c r="D1032" t="s">
        <v>9</v>
      </c>
      <c r="E1032" t="s">
        <v>76</v>
      </c>
      <c r="F1032" t="s">
        <v>11</v>
      </c>
      <c r="G1032" s="17">
        <v>0</v>
      </c>
      <c r="H1032">
        <v>0</v>
      </c>
      <c r="I1032">
        <v>0</v>
      </c>
      <c r="J1032">
        <v>0</v>
      </c>
      <c r="K1032">
        <v>0</v>
      </c>
      <c r="Q1032" s="17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25">
      <c r="A1033" t="s">
        <v>6</v>
      </c>
      <c r="B1033" t="s">
        <v>7</v>
      </c>
      <c r="C1033" t="s">
        <v>88</v>
      </c>
      <c r="D1033" t="s">
        <v>9</v>
      </c>
      <c r="E1033" t="s">
        <v>77</v>
      </c>
      <c r="F1033" t="s">
        <v>11</v>
      </c>
      <c r="G1033" s="17">
        <v>0</v>
      </c>
      <c r="H1033">
        <v>0</v>
      </c>
      <c r="I1033">
        <v>0</v>
      </c>
      <c r="J1033">
        <v>0</v>
      </c>
      <c r="K1033">
        <v>0</v>
      </c>
      <c r="Q1033" s="17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25">
      <c r="A1034" t="s">
        <v>6</v>
      </c>
      <c r="B1034" t="s">
        <v>7</v>
      </c>
      <c r="C1034" t="s">
        <v>88</v>
      </c>
      <c r="D1034" t="s">
        <v>9</v>
      </c>
      <c r="E1034" t="s">
        <v>78</v>
      </c>
      <c r="F1034" t="s">
        <v>11</v>
      </c>
      <c r="G1034" s="17">
        <v>0</v>
      </c>
      <c r="H1034">
        <v>0</v>
      </c>
      <c r="I1034">
        <v>0</v>
      </c>
      <c r="J1034">
        <v>0</v>
      </c>
      <c r="K1034">
        <v>0</v>
      </c>
      <c r="Q1034" s="17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25">
      <c r="A1035" t="s">
        <v>6</v>
      </c>
      <c r="B1035" t="s">
        <v>7</v>
      </c>
      <c r="C1035" t="s">
        <v>88</v>
      </c>
      <c r="D1035" t="s">
        <v>9</v>
      </c>
      <c r="E1035" t="s">
        <v>79</v>
      </c>
      <c r="F1035" t="s">
        <v>11</v>
      </c>
      <c r="G1035" s="17">
        <v>0</v>
      </c>
      <c r="H1035">
        <v>0</v>
      </c>
      <c r="I1035">
        <v>0</v>
      </c>
      <c r="J1035">
        <v>0</v>
      </c>
      <c r="K1035">
        <v>0</v>
      </c>
      <c r="Q1035" s="17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25">
      <c r="A1036" t="s">
        <v>6</v>
      </c>
      <c r="B1036" t="s">
        <v>7</v>
      </c>
      <c r="C1036" t="s">
        <v>88</v>
      </c>
      <c r="D1036" t="s">
        <v>9</v>
      </c>
      <c r="E1036" t="s">
        <v>80</v>
      </c>
      <c r="F1036" t="s">
        <v>11</v>
      </c>
      <c r="G1036" s="17">
        <v>0</v>
      </c>
      <c r="H1036">
        <v>0</v>
      </c>
      <c r="I1036">
        <v>0</v>
      </c>
      <c r="J1036">
        <v>0</v>
      </c>
      <c r="K1036">
        <v>0</v>
      </c>
      <c r="Q1036" s="17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25">
      <c r="A1037" t="s">
        <v>6</v>
      </c>
      <c r="B1037" t="s">
        <v>7</v>
      </c>
      <c r="C1037" t="s">
        <v>89</v>
      </c>
      <c r="D1037" t="s">
        <v>9</v>
      </c>
      <c r="E1037" t="s">
        <v>46</v>
      </c>
      <c r="F1037" t="s">
        <v>11</v>
      </c>
      <c r="G1037" s="17">
        <v>0</v>
      </c>
      <c r="H1037">
        <v>3.7</v>
      </c>
      <c r="I1037">
        <v>2.2999999999999998</v>
      </c>
      <c r="J1037">
        <v>0.9</v>
      </c>
      <c r="K1037">
        <v>0</v>
      </c>
      <c r="Q1037" s="17">
        <v>0</v>
      </c>
      <c r="R1037">
        <v>3.7</v>
      </c>
      <c r="S1037">
        <v>2.2999999999999998</v>
      </c>
      <c r="T1037">
        <v>0.9</v>
      </c>
      <c r="U1037">
        <v>0</v>
      </c>
    </row>
    <row r="1038" spans="1:21" x14ac:dyDescent="0.25">
      <c r="A1038" t="s">
        <v>6</v>
      </c>
      <c r="B1038" t="s">
        <v>7</v>
      </c>
      <c r="C1038" t="s">
        <v>89</v>
      </c>
      <c r="D1038" t="s">
        <v>9</v>
      </c>
      <c r="E1038" t="s">
        <v>47</v>
      </c>
      <c r="F1038" t="s">
        <v>11</v>
      </c>
      <c r="G1038" s="17">
        <v>4.0999999999999996</v>
      </c>
      <c r="H1038">
        <v>0</v>
      </c>
      <c r="I1038">
        <v>0</v>
      </c>
      <c r="J1038">
        <v>0</v>
      </c>
      <c r="K1038">
        <v>0</v>
      </c>
      <c r="Q1038" s="17">
        <v>4.0999999999999996</v>
      </c>
      <c r="R1038">
        <v>0</v>
      </c>
      <c r="S1038">
        <v>0</v>
      </c>
      <c r="T1038">
        <v>0</v>
      </c>
      <c r="U1038">
        <v>0</v>
      </c>
    </row>
    <row r="1039" spans="1:21" x14ac:dyDescent="0.25">
      <c r="A1039" t="s">
        <v>6</v>
      </c>
      <c r="B1039" t="s">
        <v>7</v>
      </c>
      <c r="C1039" t="s">
        <v>89</v>
      </c>
      <c r="D1039" t="s">
        <v>9</v>
      </c>
      <c r="E1039" t="s">
        <v>48</v>
      </c>
      <c r="F1039" t="s">
        <v>11</v>
      </c>
      <c r="G1039" s="17">
        <v>0</v>
      </c>
      <c r="H1039">
        <v>0</v>
      </c>
      <c r="I1039">
        <v>0</v>
      </c>
      <c r="J1039">
        <v>0</v>
      </c>
      <c r="K1039">
        <v>0</v>
      </c>
      <c r="Q1039" s="17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25">
      <c r="A1040" t="s">
        <v>6</v>
      </c>
      <c r="B1040" t="s">
        <v>7</v>
      </c>
      <c r="C1040" t="s">
        <v>89</v>
      </c>
      <c r="D1040" t="s">
        <v>9</v>
      </c>
      <c r="E1040" t="s">
        <v>49</v>
      </c>
      <c r="F1040" t="s">
        <v>11</v>
      </c>
      <c r="G1040" s="17">
        <v>8.9</v>
      </c>
      <c r="H1040">
        <v>7.9</v>
      </c>
      <c r="I1040">
        <v>4.9000000000000004</v>
      </c>
      <c r="J1040">
        <v>1.9</v>
      </c>
      <c r="K1040">
        <v>1.9</v>
      </c>
      <c r="Q1040" s="17">
        <v>8.9</v>
      </c>
      <c r="R1040">
        <v>7.9</v>
      </c>
      <c r="S1040">
        <v>4.9000000000000004</v>
      </c>
      <c r="T1040">
        <v>1.9</v>
      </c>
      <c r="U1040">
        <v>1.9</v>
      </c>
    </row>
    <row r="1041" spans="1:21" x14ac:dyDescent="0.25">
      <c r="A1041" t="s">
        <v>6</v>
      </c>
      <c r="B1041" t="s">
        <v>7</v>
      </c>
      <c r="C1041" t="s">
        <v>89</v>
      </c>
      <c r="D1041" t="s">
        <v>9</v>
      </c>
      <c r="E1041" t="s">
        <v>50</v>
      </c>
      <c r="F1041" t="s">
        <v>11</v>
      </c>
      <c r="G1041" s="17">
        <v>0</v>
      </c>
      <c r="H1041">
        <v>0</v>
      </c>
      <c r="I1041">
        <v>0</v>
      </c>
      <c r="J1041">
        <v>0</v>
      </c>
      <c r="K1041">
        <v>0</v>
      </c>
      <c r="Q1041" s="17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25">
      <c r="A1042" t="s">
        <v>6</v>
      </c>
      <c r="B1042" t="s">
        <v>7</v>
      </c>
      <c r="C1042" t="s">
        <v>89</v>
      </c>
      <c r="D1042" t="s">
        <v>9</v>
      </c>
      <c r="E1042" t="s">
        <v>51</v>
      </c>
      <c r="F1042" t="s">
        <v>11</v>
      </c>
      <c r="G1042" s="17">
        <v>0</v>
      </c>
      <c r="H1042">
        <v>0</v>
      </c>
      <c r="I1042">
        <v>0</v>
      </c>
      <c r="J1042">
        <v>0</v>
      </c>
      <c r="K1042">
        <v>0</v>
      </c>
      <c r="Q1042" s="17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25">
      <c r="A1043" t="s">
        <v>6</v>
      </c>
      <c r="B1043" t="s">
        <v>7</v>
      </c>
      <c r="C1043" t="s">
        <v>89</v>
      </c>
      <c r="D1043" t="s">
        <v>9</v>
      </c>
      <c r="E1043" t="s">
        <v>52</v>
      </c>
      <c r="F1043" t="s">
        <v>11</v>
      </c>
      <c r="G1043" s="17">
        <v>0</v>
      </c>
      <c r="H1043">
        <v>0</v>
      </c>
      <c r="I1043">
        <v>0</v>
      </c>
      <c r="J1043">
        <v>0</v>
      </c>
      <c r="K1043">
        <v>0</v>
      </c>
      <c r="Q1043" s="17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25">
      <c r="A1044" t="s">
        <v>6</v>
      </c>
      <c r="B1044" t="s">
        <v>7</v>
      </c>
      <c r="C1044" t="s">
        <v>89</v>
      </c>
      <c r="D1044" t="s">
        <v>9</v>
      </c>
      <c r="E1044" t="s">
        <v>53</v>
      </c>
      <c r="F1044" t="s">
        <v>11</v>
      </c>
      <c r="G1044" s="17">
        <v>0</v>
      </c>
      <c r="H1044">
        <v>5.9</v>
      </c>
      <c r="I1044">
        <v>5.5</v>
      </c>
      <c r="J1044">
        <v>4.9000000000000004</v>
      </c>
      <c r="K1044">
        <v>4.9000000000000004</v>
      </c>
      <c r="Q1044" s="17">
        <v>0</v>
      </c>
      <c r="R1044">
        <v>5.9</v>
      </c>
      <c r="S1044">
        <v>5.5</v>
      </c>
      <c r="T1044">
        <v>4.9000000000000004</v>
      </c>
      <c r="U1044">
        <v>4.9000000000000004</v>
      </c>
    </row>
    <row r="1045" spans="1:21" x14ac:dyDescent="0.25">
      <c r="A1045" t="s">
        <v>6</v>
      </c>
      <c r="B1045" t="s">
        <v>7</v>
      </c>
      <c r="C1045" t="s">
        <v>89</v>
      </c>
      <c r="D1045" t="s">
        <v>9</v>
      </c>
      <c r="E1045" t="s">
        <v>54</v>
      </c>
      <c r="F1045" t="s">
        <v>11</v>
      </c>
      <c r="G1045" s="17">
        <v>7.2</v>
      </c>
      <c r="H1045">
        <v>0</v>
      </c>
      <c r="I1045">
        <v>0</v>
      </c>
      <c r="J1045">
        <v>0</v>
      </c>
      <c r="K1045">
        <v>0</v>
      </c>
      <c r="Q1045" s="17">
        <v>7.2</v>
      </c>
      <c r="R1045">
        <v>0</v>
      </c>
      <c r="S1045">
        <v>0</v>
      </c>
      <c r="T1045">
        <v>0</v>
      </c>
      <c r="U1045">
        <v>0</v>
      </c>
    </row>
    <row r="1046" spans="1:21" x14ac:dyDescent="0.25">
      <c r="A1046" t="s">
        <v>6</v>
      </c>
      <c r="B1046" t="s">
        <v>7</v>
      </c>
      <c r="C1046" t="s">
        <v>89</v>
      </c>
      <c r="D1046" t="s">
        <v>9</v>
      </c>
      <c r="E1046" t="s">
        <v>55</v>
      </c>
      <c r="F1046" t="s">
        <v>11</v>
      </c>
      <c r="G1046" s="17">
        <v>0</v>
      </c>
      <c r="H1046">
        <v>0</v>
      </c>
      <c r="I1046">
        <v>0</v>
      </c>
      <c r="J1046">
        <v>0</v>
      </c>
      <c r="K1046">
        <v>0</v>
      </c>
      <c r="Q1046" s="17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25">
      <c r="A1047" t="s">
        <v>6</v>
      </c>
      <c r="B1047" t="s">
        <v>7</v>
      </c>
      <c r="C1047" t="s">
        <v>89</v>
      </c>
      <c r="D1047" t="s">
        <v>9</v>
      </c>
      <c r="E1047" t="s">
        <v>56</v>
      </c>
      <c r="F1047" t="s">
        <v>11</v>
      </c>
      <c r="G1047" s="17">
        <v>0</v>
      </c>
      <c r="H1047">
        <v>0</v>
      </c>
      <c r="I1047">
        <v>0</v>
      </c>
      <c r="J1047">
        <v>0</v>
      </c>
      <c r="K1047">
        <v>0</v>
      </c>
      <c r="Q1047" s="1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25">
      <c r="A1048" t="s">
        <v>6</v>
      </c>
      <c r="B1048" t="s">
        <v>7</v>
      </c>
      <c r="C1048" t="s">
        <v>89</v>
      </c>
      <c r="D1048" t="s">
        <v>9</v>
      </c>
      <c r="E1048" t="s">
        <v>57</v>
      </c>
      <c r="F1048" t="s">
        <v>11</v>
      </c>
      <c r="G1048" s="17">
        <v>0</v>
      </c>
      <c r="H1048">
        <v>0</v>
      </c>
      <c r="I1048">
        <v>0</v>
      </c>
      <c r="J1048">
        <v>0</v>
      </c>
      <c r="K1048">
        <v>0</v>
      </c>
      <c r="Q1048" s="17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25">
      <c r="A1049" t="s">
        <v>6</v>
      </c>
      <c r="B1049" t="s">
        <v>7</v>
      </c>
      <c r="C1049" t="s">
        <v>89</v>
      </c>
      <c r="D1049" t="s">
        <v>9</v>
      </c>
      <c r="E1049" t="s">
        <v>58</v>
      </c>
      <c r="F1049" t="s">
        <v>11</v>
      </c>
      <c r="G1049" s="17">
        <v>0</v>
      </c>
      <c r="H1049">
        <v>0</v>
      </c>
      <c r="I1049">
        <v>0</v>
      </c>
      <c r="J1049">
        <v>0</v>
      </c>
      <c r="K1049">
        <v>0</v>
      </c>
      <c r="Q1049" s="17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25">
      <c r="A1050" t="s">
        <v>6</v>
      </c>
      <c r="B1050" t="s">
        <v>7</v>
      </c>
      <c r="C1050" t="s">
        <v>89</v>
      </c>
      <c r="D1050" t="s">
        <v>9</v>
      </c>
      <c r="E1050" t="s">
        <v>59</v>
      </c>
      <c r="F1050" t="s">
        <v>11</v>
      </c>
      <c r="G1050" s="17">
        <v>0.7</v>
      </c>
      <c r="H1050">
        <v>0.6</v>
      </c>
      <c r="I1050">
        <v>0.6</v>
      </c>
      <c r="J1050">
        <v>0.5</v>
      </c>
      <c r="K1050">
        <v>0.5</v>
      </c>
      <c r="Q1050" s="17">
        <v>0.7</v>
      </c>
      <c r="R1050">
        <v>0.6</v>
      </c>
      <c r="S1050">
        <v>0.6</v>
      </c>
      <c r="T1050">
        <v>0.5</v>
      </c>
      <c r="U1050">
        <v>0.5</v>
      </c>
    </row>
    <row r="1051" spans="1:21" x14ac:dyDescent="0.25">
      <c r="A1051" t="s">
        <v>6</v>
      </c>
      <c r="B1051" t="s">
        <v>7</v>
      </c>
      <c r="C1051" t="s">
        <v>89</v>
      </c>
      <c r="D1051" t="s">
        <v>9</v>
      </c>
      <c r="E1051" t="s">
        <v>60</v>
      </c>
      <c r="F1051" t="s">
        <v>11</v>
      </c>
      <c r="G1051" s="17">
        <v>0</v>
      </c>
      <c r="H1051">
        <v>1</v>
      </c>
      <c r="I1051">
        <v>1</v>
      </c>
      <c r="J1051">
        <v>1</v>
      </c>
      <c r="K1051">
        <v>1</v>
      </c>
      <c r="Q1051" s="17">
        <v>0</v>
      </c>
      <c r="R1051">
        <v>1</v>
      </c>
      <c r="S1051">
        <v>1</v>
      </c>
      <c r="T1051">
        <v>1</v>
      </c>
      <c r="U1051">
        <v>1</v>
      </c>
    </row>
    <row r="1052" spans="1:21" x14ac:dyDescent="0.25">
      <c r="A1052" t="s">
        <v>6</v>
      </c>
      <c r="B1052" t="s">
        <v>7</v>
      </c>
      <c r="C1052" t="s">
        <v>89</v>
      </c>
      <c r="D1052" t="s">
        <v>9</v>
      </c>
      <c r="E1052" t="s">
        <v>61</v>
      </c>
      <c r="F1052" t="s">
        <v>11</v>
      </c>
      <c r="G1052" s="17">
        <v>1</v>
      </c>
      <c r="H1052">
        <v>0</v>
      </c>
      <c r="I1052">
        <v>0</v>
      </c>
      <c r="J1052">
        <v>0</v>
      </c>
      <c r="K1052">
        <v>0</v>
      </c>
      <c r="Q1052" s="17">
        <v>1</v>
      </c>
      <c r="R1052">
        <v>0</v>
      </c>
      <c r="S1052">
        <v>0</v>
      </c>
      <c r="T1052">
        <v>0</v>
      </c>
      <c r="U1052">
        <v>0</v>
      </c>
    </row>
    <row r="1053" spans="1:21" x14ac:dyDescent="0.25">
      <c r="A1053" t="s">
        <v>6</v>
      </c>
      <c r="B1053" t="s">
        <v>7</v>
      </c>
      <c r="C1053" t="s">
        <v>89</v>
      </c>
      <c r="D1053" t="s">
        <v>9</v>
      </c>
      <c r="E1053" t="s">
        <v>62</v>
      </c>
      <c r="F1053" t="s">
        <v>11</v>
      </c>
      <c r="G1053" s="17">
        <v>0</v>
      </c>
      <c r="H1053">
        <v>0</v>
      </c>
      <c r="I1053">
        <v>0</v>
      </c>
      <c r="J1053">
        <v>0</v>
      </c>
      <c r="K1053">
        <v>0</v>
      </c>
      <c r="Q1053" s="17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25">
      <c r="A1054" t="s">
        <v>6</v>
      </c>
      <c r="B1054" t="s">
        <v>7</v>
      </c>
      <c r="C1054" t="s">
        <v>89</v>
      </c>
      <c r="D1054" t="s">
        <v>9</v>
      </c>
      <c r="E1054" t="s">
        <v>63</v>
      </c>
      <c r="F1054" t="s">
        <v>11</v>
      </c>
      <c r="G1054" s="17">
        <v>0</v>
      </c>
      <c r="H1054">
        <v>0</v>
      </c>
      <c r="I1054">
        <v>0</v>
      </c>
      <c r="J1054">
        <v>0</v>
      </c>
      <c r="K1054">
        <v>0</v>
      </c>
      <c r="Q1054" s="17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25">
      <c r="A1055" t="s">
        <v>6</v>
      </c>
      <c r="B1055" t="s">
        <v>7</v>
      </c>
      <c r="C1055" t="s">
        <v>89</v>
      </c>
      <c r="D1055" t="s">
        <v>9</v>
      </c>
      <c r="E1055" t="s">
        <v>64</v>
      </c>
      <c r="F1055" t="s">
        <v>11</v>
      </c>
      <c r="G1055" s="17">
        <v>0</v>
      </c>
      <c r="H1055">
        <v>0</v>
      </c>
      <c r="I1055">
        <v>0</v>
      </c>
      <c r="J1055">
        <v>0</v>
      </c>
      <c r="K1055">
        <v>0</v>
      </c>
      <c r="Q1055" s="17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25">
      <c r="A1056" t="s">
        <v>6</v>
      </c>
      <c r="B1056" t="s">
        <v>7</v>
      </c>
      <c r="C1056" t="s">
        <v>89</v>
      </c>
      <c r="D1056" t="s">
        <v>9</v>
      </c>
      <c r="E1056" t="s">
        <v>65</v>
      </c>
      <c r="F1056" t="s">
        <v>11</v>
      </c>
      <c r="G1056" s="17">
        <v>0.6</v>
      </c>
      <c r="H1056">
        <v>0.6</v>
      </c>
      <c r="I1056">
        <v>0.6</v>
      </c>
      <c r="J1056">
        <v>0.6</v>
      </c>
      <c r="K1056">
        <v>0.6</v>
      </c>
      <c r="Q1056" s="17">
        <v>0.6</v>
      </c>
      <c r="R1056">
        <v>0.6</v>
      </c>
      <c r="S1056">
        <v>0.6</v>
      </c>
      <c r="T1056">
        <v>0.6</v>
      </c>
      <c r="U1056">
        <v>0.6</v>
      </c>
    </row>
    <row r="1057" spans="1:21" x14ac:dyDescent="0.25">
      <c r="A1057" t="s">
        <v>6</v>
      </c>
      <c r="B1057" t="s">
        <v>7</v>
      </c>
      <c r="C1057" t="s">
        <v>89</v>
      </c>
      <c r="D1057" t="s">
        <v>9</v>
      </c>
      <c r="E1057" t="s">
        <v>66</v>
      </c>
      <c r="F1057" t="s">
        <v>11</v>
      </c>
      <c r="G1057" s="17">
        <v>0</v>
      </c>
      <c r="H1057">
        <v>0</v>
      </c>
      <c r="I1057">
        <v>0</v>
      </c>
      <c r="J1057">
        <v>0</v>
      </c>
      <c r="K1057">
        <v>0</v>
      </c>
      <c r="Q1057" s="1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25">
      <c r="A1058" t="s">
        <v>6</v>
      </c>
      <c r="B1058" t="s">
        <v>7</v>
      </c>
      <c r="C1058" t="s">
        <v>89</v>
      </c>
      <c r="D1058" t="s">
        <v>9</v>
      </c>
      <c r="E1058" t="s">
        <v>67</v>
      </c>
      <c r="F1058" t="s">
        <v>11</v>
      </c>
      <c r="G1058" s="17">
        <v>0</v>
      </c>
      <c r="H1058">
        <v>1.5</v>
      </c>
      <c r="I1058">
        <v>2</v>
      </c>
      <c r="J1058">
        <v>5</v>
      </c>
      <c r="K1058">
        <v>5</v>
      </c>
      <c r="Q1058" s="17">
        <v>0</v>
      </c>
      <c r="R1058">
        <v>1.5</v>
      </c>
      <c r="S1058">
        <v>2</v>
      </c>
      <c r="T1058">
        <v>5</v>
      </c>
      <c r="U1058">
        <v>5</v>
      </c>
    </row>
    <row r="1059" spans="1:21" x14ac:dyDescent="0.25">
      <c r="A1059" t="s">
        <v>6</v>
      </c>
      <c r="B1059" t="s">
        <v>7</v>
      </c>
      <c r="C1059" t="s">
        <v>89</v>
      </c>
      <c r="D1059" t="s">
        <v>9</v>
      </c>
      <c r="E1059" t="s">
        <v>68</v>
      </c>
      <c r="F1059" t="s">
        <v>11</v>
      </c>
      <c r="G1059" s="17">
        <v>1</v>
      </c>
      <c r="H1059">
        <v>0</v>
      </c>
      <c r="I1059">
        <v>0</v>
      </c>
      <c r="J1059">
        <v>0</v>
      </c>
      <c r="K1059">
        <v>0</v>
      </c>
      <c r="Q1059" s="17">
        <v>1</v>
      </c>
      <c r="R1059">
        <v>0</v>
      </c>
      <c r="S1059">
        <v>0</v>
      </c>
      <c r="T1059">
        <v>0</v>
      </c>
      <c r="U1059">
        <v>0</v>
      </c>
    </row>
    <row r="1060" spans="1:21" x14ac:dyDescent="0.25">
      <c r="A1060" t="s">
        <v>6</v>
      </c>
      <c r="B1060" t="s">
        <v>7</v>
      </c>
      <c r="C1060" t="s">
        <v>89</v>
      </c>
      <c r="D1060" t="s">
        <v>9</v>
      </c>
      <c r="E1060" t="s">
        <v>69</v>
      </c>
      <c r="F1060" t="s">
        <v>11</v>
      </c>
      <c r="G1060" s="17">
        <v>0</v>
      </c>
      <c r="H1060">
        <v>0</v>
      </c>
      <c r="I1060">
        <v>0</v>
      </c>
      <c r="J1060">
        <v>0</v>
      </c>
      <c r="K1060">
        <v>0</v>
      </c>
      <c r="Q1060" s="17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25">
      <c r="A1061" t="s">
        <v>6</v>
      </c>
      <c r="B1061" t="s">
        <v>7</v>
      </c>
      <c r="C1061" t="s">
        <v>89</v>
      </c>
      <c r="D1061" t="s">
        <v>9</v>
      </c>
      <c r="E1061" t="s">
        <v>70</v>
      </c>
      <c r="F1061" t="s">
        <v>11</v>
      </c>
      <c r="G1061" s="17">
        <v>0</v>
      </c>
      <c r="H1061">
        <v>0</v>
      </c>
      <c r="I1061">
        <v>0</v>
      </c>
      <c r="J1061">
        <v>0</v>
      </c>
      <c r="K1061">
        <v>0</v>
      </c>
      <c r="Q1061" s="17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25">
      <c r="A1062" t="s">
        <v>6</v>
      </c>
      <c r="B1062" t="s">
        <v>7</v>
      </c>
      <c r="C1062" t="s">
        <v>89</v>
      </c>
      <c r="D1062" t="s">
        <v>9</v>
      </c>
      <c r="E1062" t="s">
        <v>71</v>
      </c>
      <c r="F1062" t="s">
        <v>11</v>
      </c>
      <c r="G1062" s="17">
        <v>0</v>
      </c>
      <c r="H1062">
        <v>0</v>
      </c>
      <c r="I1062">
        <v>0</v>
      </c>
      <c r="J1062">
        <v>0</v>
      </c>
      <c r="K1062">
        <v>0</v>
      </c>
      <c r="Q1062" s="17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 t="s">
        <v>6</v>
      </c>
      <c r="B1063" t="s">
        <v>7</v>
      </c>
      <c r="C1063" t="s">
        <v>89</v>
      </c>
      <c r="D1063" t="s">
        <v>9</v>
      </c>
      <c r="E1063" t="s">
        <v>72</v>
      </c>
      <c r="F1063" t="s">
        <v>11</v>
      </c>
      <c r="G1063" s="17">
        <v>0</v>
      </c>
      <c r="H1063">
        <v>0</v>
      </c>
      <c r="I1063">
        <v>0</v>
      </c>
      <c r="J1063">
        <v>0</v>
      </c>
      <c r="K1063">
        <v>0</v>
      </c>
      <c r="Q1063" s="17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25">
      <c r="A1064" t="s">
        <v>6</v>
      </c>
      <c r="B1064" t="s">
        <v>7</v>
      </c>
      <c r="C1064" t="s">
        <v>89</v>
      </c>
      <c r="D1064" t="s">
        <v>9</v>
      </c>
      <c r="E1064" t="s">
        <v>73</v>
      </c>
      <c r="F1064" t="s">
        <v>11</v>
      </c>
      <c r="G1064" s="17">
        <v>0</v>
      </c>
      <c r="H1064">
        <v>0</v>
      </c>
      <c r="I1064">
        <v>0</v>
      </c>
      <c r="J1064">
        <v>0</v>
      </c>
      <c r="K1064">
        <v>0</v>
      </c>
      <c r="Q1064" s="17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25">
      <c r="A1065" t="s">
        <v>6</v>
      </c>
      <c r="B1065" t="s">
        <v>7</v>
      </c>
      <c r="C1065" t="s">
        <v>89</v>
      </c>
      <c r="D1065" t="s">
        <v>9</v>
      </c>
      <c r="E1065" t="s">
        <v>74</v>
      </c>
      <c r="F1065" t="s">
        <v>11</v>
      </c>
      <c r="G1065" s="17">
        <v>0</v>
      </c>
      <c r="H1065">
        <v>0.3</v>
      </c>
      <c r="I1065">
        <v>0.3</v>
      </c>
      <c r="J1065">
        <v>0.3</v>
      </c>
      <c r="K1065">
        <v>0.3</v>
      </c>
      <c r="Q1065" s="17">
        <v>0</v>
      </c>
      <c r="R1065">
        <v>0.3</v>
      </c>
      <c r="S1065">
        <v>0.3</v>
      </c>
      <c r="T1065">
        <v>0.3</v>
      </c>
      <c r="U1065">
        <v>0.3</v>
      </c>
    </row>
    <row r="1066" spans="1:21" x14ac:dyDescent="0.25">
      <c r="A1066" t="s">
        <v>6</v>
      </c>
      <c r="B1066" t="s">
        <v>7</v>
      </c>
      <c r="C1066" t="s">
        <v>89</v>
      </c>
      <c r="D1066" t="s">
        <v>9</v>
      </c>
      <c r="E1066" t="s">
        <v>75</v>
      </c>
      <c r="F1066" t="s">
        <v>11</v>
      </c>
      <c r="G1066" s="17">
        <v>0.3</v>
      </c>
      <c r="H1066">
        <v>0</v>
      </c>
      <c r="I1066">
        <v>0</v>
      </c>
      <c r="J1066">
        <v>0</v>
      </c>
      <c r="K1066">
        <v>0</v>
      </c>
      <c r="Q1066" s="17">
        <v>0.3</v>
      </c>
      <c r="R1066">
        <v>0</v>
      </c>
      <c r="S1066">
        <v>0</v>
      </c>
      <c r="T1066">
        <v>0</v>
      </c>
      <c r="U1066">
        <v>0</v>
      </c>
    </row>
    <row r="1067" spans="1:21" x14ac:dyDescent="0.25">
      <c r="A1067" t="s">
        <v>6</v>
      </c>
      <c r="B1067" t="s">
        <v>7</v>
      </c>
      <c r="C1067" t="s">
        <v>89</v>
      </c>
      <c r="D1067" t="s">
        <v>9</v>
      </c>
      <c r="E1067" t="s">
        <v>76</v>
      </c>
      <c r="F1067" t="s">
        <v>11</v>
      </c>
      <c r="G1067" s="17">
        <v>0</v>
      </c>
      <c r="H1067">
        <v>0</v>
      </c>
      <c r="I1067">
        <v>0</v>
      </c>
      <c r="J1067">
        <v>0</v>
      </c>
      <c r="K1067">
        <v>0</v>
      </c>
      <c r="Q1067" s="1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25">
      <c r="A1068" t="s">
        <v>6</v>
      </c>
      <c r="B1068" t="s">
        <v>7</v>
      </c>
      <c r="C1068" t="s">
        <v>89</v>
      </c>
      <c r="D1068" t="s">
        <v>9</v>
      </c>
      <c r="E1068" t="s">
        <v>77</v>
      </c>
      <c r="F1068" t="s">
        <v>11</v>
      </c>
      <c r="G1068" s="17">
        <v>0</v>
      </c>
      <c r="H1068">
        <v>0</v>
      </c>
      <c r="I1068">
        <v>0</v>
      </c>
      <c r="J1068">
        <v>0</v>
      </c>
      <c r="K1068">
        <v>0</v>
      </c>
      <c r="Q1068" s="17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 t="s">
        <v>6</v>
      </c>
      <c r="B1069" t="s">
        <v>7</v>
      </c>
      <c r="C1069" t="s">
        <v>89</v>
      </c>
      <c r="D1069" t="s">
        <v>9</v>
      </c>
      <c r="E1069" t="s">
        <v>78</v>
      </c>
      <c r="F1069" t="s">
        <v>11</v>
      </c>
      <c r="G1069" s="17">
        <v>0</v>
      </c>
      <c r="H1069">
        <v>0</v>
      </c>
      <c r="I1069">
        <v>0</v>
      </c>
      <c r="J1069">
        <v>0</v>
      </c>
      <c r="K1069">
        <v>0</v>
      </c>
      <c r="Q1069" s="17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25">
      <c r="A1070" t="s">
        <v>6</v>
      </c>
      <c r="B1070" t="s">
        <v>7</v>
      </c>
      <c r="C1070" t="s">
        <v>89</v>
      </c>
      <c r="D1070" t="s">
        <v>9</v>
      </c>
      <c r="E1070" t="s">
        <v>79</v>
      </c>
      <c r="F1070" t="s">
        <v>11</v>
      </c>
      <c r="G1070" s="17">
        <v>0</v>
      </c>
      <c r="H1070">
        <v>0</v>
      </c>
      <c r="I1070">
        <v>0</v>
      </c>
      <c r="J1070">
        <v>0</v>
      </c>
      <c r="K1070">
        <v>0</v>
      </c>
      <c r="Q1070" s="17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 t="s">
        <v>6</v>
      </c>
      <c r="B1071" t="s">
        <v>7</v>
      </c>
      <c r="C1071" t="s">
        <v>89</v>
      </c>
      <c r="D1071" t="s">
        <v>9</v>
      </c>
      <c r="E1071" t="s">
        <v>80</v>
      </c>
      <c r="F1071" t="s">
        <v>11</v>
      </c>
      <c r="G1071" s="17">
        <v>0</v>
      </c>
      <c r="H1071">
        <v>0</v>
      </c>
      <c r="I1071">
        <v>0</v>
      </c>
      <c r="J1071">
        <v>0</v>
      </c>
      <c r="K1071">
        <v>0</v>
      </c>
      <c r="Q1071" s="17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25">
      <c r="A1072" t="s">
        <v>6</v>
      </c>
      <c r="B1072" t="s">
        <v>7</v>
      </c>
      <c r="C1072" t="s">
        <v>90</v>
      </c>
      <c r="D1072" t="s">
        <v>9</v>
      </c>
      <c r="E1072" t="s">
        <v>46</v>
      </c>
      <c r="F1072" t="s">
        <v>11</v>
      </c>
      <c r="G1072" s="17">
        <v>0</v>
      </c>
      <c r="H1072">
        <v>3.7</v>
      </c>
      <c r="I1072">
        <v>2.2999999999999998</v>
      </c>
      <c r="J1072">
        <v>0.9</v>
      </c>
      <c r="K1072">
        <v>0</v>
      </c>
      <c r="Q1072" s="17">
        <v>0</v>
      </c>
      <c r="R1072">
        <v>3.7</v>
      </c>
      <c r="S1072">
        <v>2.2999999999999998</v>
      </c>
      <c r="T1072">
        <v>0.9</v>
      </c>
      <c r="U1072">
        <v>0</v>
      </c>
    </row>
    <row r="1073" spans="1:21" x14ac:dyDescent="0.25">
      <c r="A1073" t="s">
        <v>6</v>
      </c>
      <c r="B1073" t="s">
        <v>7</v>
      </c>
      <c r="C1073" t="s">
        <v>90</v>
      </c>
      <c r="D1073" t="s">
        <v>9</v>
      </c>
      <c r="E1073" t="s">
        <v>47</v>
      </c>
      <c r="F1073" t="s">
        <v>11</v>
      </c>
      <c r="G1073" s="17">
        <v>4.0999999999999996</v>
      </c>
      <c r="H1073">
        <v>0</v>
      </c>
      <c r="I1073">
        <v>0</v>
      </c>
      <c r="J1073">
        <v>0</v>
      </c>
      <c r="K1073">
        <v>0</v>
      </c>
      <c r="Q1073" s="17">
        <v>4.0999999999999996</v>
      </c>
      <c r="R1073">
        <v>0</v>
      </c>
      <c r="S1073">
        <v>0</v>
      </c>
      <c r="T1073">
        <v>0</v>
      </c>
      <c r="U1073">
        <v>0</v>
      </c>
    </row>
    <row r="1074" spans="1:21" x14ac:dyDescent="0.25">
      <c r="A1074" t="s">
        <v>6</v>
      </c>
      <c r="B1074" t="s">
        <v>7</v>
      </c>
      <c r="C1074" t="s">
        <v>90</v>
      </c>
      <c r="D1074" t="s">
        <v>9</v>
      </c>
      <c r="E1074" t="s">
        <v>48</v>
      </c>
      <c r="F1074" t="s">
        <v>11</v>
      </c>
      <c r="G1074" s="17">
        <v>0</v>
      </c>
      <c r="H1074">
        <v>0</v>
      </c>
      <c r="I1074">
        <v>0</v>
      </c>
      <c r="J1074">
        <v>0</v>
      </c>
      <c r="K1074">
        <v>0</v>
      </c>
      <c r="Q1074" s="17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25">
      <c r="A1075" t="s">
        <v>6</v>
      </c>
      <c r="B1075" t="s">
        <v>7</v>
      </c>
      <c r="C1075" t="s">
        <v>90</v>
      </c>
      <c r="D1075" t="s">
        <v>9</v>
      </c>
      <c r="E1075" t="s">
        <v>49</v>
      </c>
      <c r="F1075" t="s">
        <v>11</v>
      </c>
      <c r="G1075" s="17">
        <v>8.9</v>
      </c>
      <c r="H1075">
        <v>7.9</v>
      </c>
      <c r="I1075">
        <v>4.9000000000000004</v>
      </c>
      <c r="J1075">
        <v>1.9</v>
      </c>
      <c r="K1075">
        <v>1.9</v>
      </c>
      <c r="Q1075" s="17">
        <v>8.9</v>
      </c>
      <c r="R1075">
        <v>7.9</v>
      </c>
      <c r="S1075">
        <v>4.9000000000000004</v>
      </c>
      <c r="T1075">
        <v>1.9</v>
      </c>
      <c r="U1075">
        <v>1.9</v>
      </c>
    </row>
    <row r="1076" spans="1:21" x14ac:dyDescent="0.25">
      <c r="A1076" t="s">
        <v>6</v>
      </c>
      <c r="B1076" t="s">
        <v>7</v>
      </c>
      <c r="C1076" t="s">
        <v>90</v>
      </c>
      <c r="D1076" t="s">
        <v>9</v>
      </c>
      <c r="E1076" t="s">
        <v>50</v>
      </c>
      <c r="F1076" t="s">
        <v>11</v>
      </c>
      <c r="G1076" s="17">
        <v>0</v>
      </c>
      <c r="H1076">
        <v>0</v>
      </c>
      <c r="I1076">
        <v>0</v>
      </c>
      <c r="J1076">
        <v>0</v>
      </c>
      <c r="K1076">
        <v>0</v>
      </c>
      <c r="Q1076" s="17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 t="s">
        <v>6</v>
      </c>
      <c r="B1077" t="s">
        <v>7</v>
      </c>
      <c r="C1077" t="s">
        <v>90</v>
      </c>
      <c r="D1077" t="s">
        <v>9</v>
      </c>
      <c r="E1077" t="s">
        <v>51</v>
      </c>
      <c r="F1077" t="s">
        <v>11</v>
      </c>
      <c r="G1077" s="17">
        <v>0</v>
      </c>
      <c r="H1077">
        <v>0</v>
      </c>
      <c r="I1077">
        <v>0</v>
      </c>
      <c r="J1077">
        <v>0</v>
      </c>
      <c r="K1077">
        <v>0</v>
      </c>
      <c r="Q1077" s="1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25">
      <c r="A1078" t="s">
        <v>6</v>
      </c>
      <c r="B1078" t="s">
        <v>7</v>
      </c>
      <c r="C1078" t="s">
        <v>90</v>
      </c>
      <c r="D1078" t="s">
        <v>9</v>
      </c>
      <c r="E1078" t="s">
        <v>52</v>
      </c>
      <c r="F1078" t="s">
        <v>11</v>
      </c>
      <c r="G1078" s="17">
        <v>0</v>
      </c>
      <c r="H1078">
        <v>0</v>
      </c>
      <c r="I1078">
        <v>0</v>
      </c>
      <c r="J1078">
        <v>0</v>
      </c>
      <c r="K1078">
        <v>0</v>
      </c>
      <c r="Q1078" s="17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25">
      <c r="A1079" t="s">
        <v>6</v>
      </c>
      <c r="B1079" t="s">
        <v>7</v>
      </c>
      <c r="C1079" t="s">
        <v>90</v>
      </c>
      <c r="D1079" t="s">
        <v>9</v>
      </c>
      <c r="E1079" t="s">
        <v>53</v>
      </c>
      <c r="F1079" t="s">
        <v>11</v>
      </c>
      <c r="G1079" s="17">
        <v>0</v>
      </c>
      <c r="H1079">
        <v>5.9</v>
      </c>
      <c r="I1079">
        <v>5.5</v>
      </c>
      <c r="J1079">
        <v>4.9000000000000004</v>
      </c>
      <c r="K1079">
        <v>4.9000000000000004</v>
      </c>
      <c r="Q1079" s="17">
        <v>0</v>
      </c>
      <c r="R1079">
        <v>5.9</v>
      </c>
      <c r="S1079">
        <v>5.5</v>
      </c>
      <c r="T1079">
        <v>4.9000000000000004</v>
      </c>
      <c r="U1079">
        <v>4.9000000000000004</v>
      </c>
    </row>
    <row r="1080" spans="1:21" x14ac:dyDescent="0.25">
      <c r="A1080" t="s">
        <v>6</v>
      </c>
      <c r="B1080" t="s">
        <v>7</v>
      </c>
      <c r="C1080" t="s">
        <v>90</v>
      </c>
      <c r="D1080" t="s">
        <v>9</v>
      </c>
      <c r="E1080" t="s">
        <v>54</v>
      </c>
      <c r="F1080" t="s">
        <v>11</v>
      </c>
      <c r="G1080" s="17">
        <v>7.2</v>
      </c>
      <c r="H1080">
        <v>0</v>
      </c>
      <c r="I1080">
        <v>0</v>
      </c>
      <c r="J1080">
        <v>0</v>
      </c>
      <c r="K1080">
        <v>0</v>
      </c>
      <c r="Q1080" s="17">
        <v>7.2</v>
      </c>
      <c r="R1080">
        <v>0</v>
      </c>
      <c r="S1080">
        <v>0</v>
      </c>
      <c r="T1080">
        <v>0</v>
      </c>
      <c r="U1080">
        <v>0</v>
      </c>
    </row>
    <row r="1081" spans="1:21" x14ac:dyDescent="0.25">
      <c r="A1081" t="s">
        <v>6</v>
      </c>
      <c r="B1081" t="s">
        <v>7</v>
      </c>
      <c r="C1081" t="s">
        <v>90</v>
      </c>
      <c r="D1081" t="s">
        <v>9</v>
      </c>
      <c r="E1081" t="s">
        <v>55</v>
      </c>
      <c r="F1081" t="s">
        <v>11</v>
      </c>
      <c r="G1081" s="17">
        <v>0</v>
      </c>
      <c r="H1081">
        <v>0</v>
      </c>
      <c r="I1081">
        <v>0</v>
      </c>
      <c r="J1081">
        <v>0</v>
      </c>
      <c r="K1081">
        <v>0</v>
      </c>
      <c r="Q1081" s="17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25">
      <c r="A1082" t="s">
        <v>6</v>
      </c>
      <c r="B1082" t="s">
        <v>7</v>
      </c>
      <c r="C1082" t="s">
        <v>90</v>
      </c>
      <c r="D1082" t="s">
        <v>9</v>
      </c>
      <c r="E1082" t="s">
        <v>56</v>
      </c>
      <c r="F1082" t="s">
        <v>11</v>
      </c>
      <c r="G1082" s="17">
        <v>0</v>
      </c>
      <c r="H1082">
        <v>0</v>
      </c>
      <c r="I1082">
        <v>0</v>
      </c>
      <c r="J1082">
        <v>0</v>
      </c>
      <c r="K1082">
        <v>0</v>
      </c>
      <c r="Q1082" s="17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 t="s">
        <v>6</v>
      </c>
      <c r="B1083" t="s">
        <v>7</v>
      </c>
      <c r="C1083" t="s">
        <v>90</v>
      </c>
      <c r="D1083" t="s">
        <v>9</v>
      </c>
      <c r="E1083" t="s">
        <v>57</v>
      </c>
      <c r="F1083" t="s">
        <v>11</v>
      </c>
      <c r="G1083" s="17">
        <v>0</v>
      </c>
      <c r="H1083">
        <v>0</v>
      </c>
      <c r="I1083">
        <v>0</v>
      </c>
      <c r="J1083">
        <v>0</v>
      </c>
      <c r="K1083">
        <v>0</v>
      </c>
      <c r="Q1083" s="17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25">
      <c r="A1084" t="s">
        <v>6</v>
      </c>
      <c r="B1084" t="s">
        <v>7</v>
      </c>
      <c r="C1084" t="s">
        <v>90</v>
      </c>
      <c r="D1084" t="s">
        <v>9</v>
      </c>
      <c r="E1084" t="s">
        <v>58</v>
      </c>
      <c r="F1084" t="s">
        <v>11</v>
      </c>
      <c r="G1084" s="17">
        <v>0</v>
      </c>
      <c r="H1084">
        <v>0</v>
      </c>
      <c r="I1084">
        <v>0</v>
      </c>
      <c r="J1084">
        <v>0</v>
      </c>
      <c r="K1084">
        <v>0</v>
      </c>
      <c r="Q1084" s="17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25">
      <c r="A1085" t="s">
        <v>6</v>
      </c>
      <c r="B1085" t="s">
        <v>7</v>
      </c>
      <c r="C1085" t="s">
        <v>90</v>
      </c>
      <c r="D1085" t="s">
        <v>9</v>
      </c>
      <c r="E1085" t="s">
        <v>59</v>
      </c>
      <c r="F1085" t="s">
        <v>11</v>
      </c>
      <c r="G1085" s="17">
        <v>0.7</v>
      </c>
      <c r="H1085">
        <v>0.6</v>
      </c>
      <c r="I1085">
        <v>0.6</v>
      </c>
      <c r="J1085">
        <v>0.5</v>
      </c>
      <c r="K1085">
        <v>0.5</v>
      </c>
      <c r="Q1085" s="17">
        <v>0.7</v>
      </c>
      <c r="R1085">
        <v>0.6</v>
      </c>
      <c r="S1085">
        <v>0.6</v>
      </c>
      <c r="T1085">
        <v>0.5</v>
      </c>
      <c r="U1085">
        <v>0.5</v>
      </c>
    </row>
    <row r="1086" spans="1:21" x14ac:dyDescent="0.25">
      <c r="A1086" t="s">
        <v>6</v>
      </c>
      <c r="B1086" t="s">
        <v>7</v>
      </c>
      <c r="C1086" t="s">
        <v>90</v>
      </c>
      <c r="D1086" t="s">
        <v>9</v>
      </c>
      <c r="E1086" t="s">
        <v>60</v>
      </c>
      <c r="F1086" t="s">
        <v>11</v>
      </c>
      <c r="G1086" s="17">
        <v>0</v>
      </c>
      <c r="H1086">
        <v>1</v>
      </c>
      <c r="I1086">
        <v>1</v>
      </c>
      <c r="J1086">
        <v>1</v>
      </c>
      <c r="K1086">
        <v>1</v>
      </c>
      <c r="Q1086" s="17">
        <v>0</v>
      </c>
      <c r="R1086">
        <v>1</v>
      </c>
      <c r="S1086">
        <v>1</v>
      </c>
      <c r="T1086">
        <v>1</v>
      </c>
      <c r="U1086">
        <v>1</v>
      </c>
    </row>
    <row r="1087" spans="1:21" x14ac:dyDescent="0.25">
      <c r="A1087" t="s">
        <v>6</v>
      </c>
      <c r="B1087" t="s">
        <v>7</v>
      </c>
      <c r="C1087" t="s">
        <v>90</v>
      </c>
      <c r="D1087" t="s">
        <v>9</v>
      </c>
      <c r="E1087" t="s">
        <v>61</v>
      </c>
      <c r="F1087" t="s">
        <v>11</v>
      </c>
      <c r="G1087" s="17">
        <v>1</v>
      </c>
      <c r="H1087">
        <v>0</v>
      </c>
      <c r="I1087">
        <v>0</v>
      </c>
      <c r="J1087">
        <v>0</v>
      </c>
      <c r="K1087">
        <v>0</v>
      </c>
      <c r="Q1087" s="17">
        <v>1</v>
      </c>
      <c r="R1087">
        <v>0</v>
      </c>
      <c r="S1087">
        <v>0</v>
      </c>
      <c r="T1087">
        <v>0</v>
      </c>
      <c r="U1087">
        <v>0</v>
      </c>
    </row>
    <row r="1088" spans="1:21" x14ac:dyDescent="0.25">
      <c r="A1088" t="s">
        <v>6</v>
      </c>
      <c r="B1088" t="s">
        <v>7</v>
      </c>
      <c r="C1088" t="s">
        <v>90</v>
      </c>
      <c r="D1088" t="s">
        <v>9</v>
      </c>
      <c r="E1088" t="s">
        <v>62</v>
      </c>
      <c r="F1088" t="s">
        <v>11</v>
      </c>
      <c r="G1088" s="17">
        <v>0</v>
      </c>
      <c r="H1088">
        <v>0</v>
      </c>
      <c r="I1088">
        <v>0</v>
      </c>
      <c r="J1088">
        <v>0</v>
      </c>
      <c r="K1088">
        <v>0</v>
      </c>
      <c r="Q1088" s="17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25">
      <c r="A1089" t="s">
        <v>6</v>
      </c>
      <c r="B1089" t="s">
        <v>7</v>
      </c>
      <c r="C1089" t="s">
        <v>90</v>
      </c>
      <c r="D1089" t="s">
        <v>9</v>
      </c>
      <c r="E1089" t="s">
        <v>63</v>
      </c>
      <c r="F1089" t="s">
        <v>11</v>
      </c>
      <c r="G1089" s="17">
        <v>0</v>
      </c>
      <c r="H1089">
        <v>0</v>
      </c>
      <c r="I1089">
        <v>0</v>
      </c>
      <c r="J1089">
        <v>0</v>
      </c>
      <c r="K1089">
        <v>0</v>
      </c>
      <c r="Q1089" s="17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25">
      <c r="A1090" t="s">
        <v>6</v>
      </c>
      <c r="B1090" t="s">
        <v>7</v>
      </c>
      <c r="C1090" t="s">
        <v>90</v>
      </c>
      <c r="D1090" t="s">
        <v>9</v>
      </c>
      <c r="E1090" t="s">
        <v>64</v>
      </c>
      <c r="F1090" t="s">
        <v>11</v>
      </c>
      <c r="G1090" s="17">
        <v>0</v>
      </c>
      <c r="H1090">
        <v>0</v>
      </c>
      <c r="I1090">
        <v>0</v>
      </c>
      <c r="J1090">
        <v>0</v>
      </c>
      <c r="K1090">
        <v>0</v>
      </c>
      <c r="Q1090" s="17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25">
      <c r="A1091" t="s">
        <v>6</v>
      </c>
      <c r="B1091" t="s">
        <v>7</v>
      </c>
      <c r="C1091" t="s">
        <v>90</v>
      </c>
      <c r="D1091" t="s">
        <v>9</v>
      </c>
      <c r="E1091" t="s">
        <v>65</v>
      </c>
      <c r="F1091" t="s">
        <v>11</v>
      </c>
      <c r="G1091" s="17">
        <v>0.6</v>
      </c>
      <c r="H1091">
        <v>0.6</v>
      </c>
      <c r="I1091">
        <v>0.6</v>
      </c>
      <c r="J1091">
        <v>0.6</v>
      </c>
      <c r="K1091">
        <v>0.6</v>
      </c>
      <c r="Q1091" s="17">
        <v>0.6</v>
      </c>
      <c r="R1091">
        <v>0.6</v>
      </c>
      <c r="S1091">
        <v>0.6</v>
      </c>
      <c r="T1091">
        <v>0.6</v>
      </c>
      <c r="U1091">
        <v>0.6</v>
      </c>
    </row>
    <row r="1092" spans="1:21" x14ac:dyDescent="0.25">
      <c r="A1092" t="s">
        <v>6</v>
      </c>
      <c r="B1092" t="s">
        <v>7</v>
      </c>
      <c r="C1092" t="s">
        <v>90</v>
      </c>
      <c r="D1092" t="s">
        <v>9</v>
      </c>
      <c r="E1092" t="s">
        <v>66</v>
      </c>
      <c r="F1092" t="s">
        <v>11</v>
      </c>
      <c r="G1092" s="17">
        <v>0</v>
      </c>
      <c r="H1092">
        <v>0</v>
      </c>
      <c r="I1092">
        <v>0</v>
      </c>
      <c r="J1092">
        <v>0</v>
      </c>
      <c r="K1092">
        <v>0</v>
      </c>
      <c r="Q1092" s="17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25">
      <c r="A1093" t="s">
        <v>6</v>
      </c>
      <c r="B1093" t="s">
        <v>7</v>
      </c>
      <c r="C1093" t="s">
        <v>90</v>
      </c>
      <c r="D1093" t="s">
        <v>9</v>
      </c>
      <c r="E1093" t="s">
        <v>67</v>
      </c>
      <c r="F1093" t="s">
        <v>11</v>
      </c>
      <c r="G1093" s="17">
        <v>0</v>
      </c>
      <c r="H1093">
        <v>1.5</v>
      </c>
      <c r="I1093">
        <v>2</v>
      </c>
      <c r="J1093">
        <v>5</v>
      </c>
      <c r="K1093">
        <v>5</v>
      </c>
      <c r="Q1093" s="17">
        <v>0</v>
      </c>
      <c r="R1093">
        <v>1.5</v>
      </c>
      <c r="S1093">
        <v>2</v>
      </c>
      <c r="T1093">
        <v>5</v>
      </c>
      <c r="U1093">
        <v>5</v>
      </c>
    </row>
    <row r="1094" spans="1:21" x14ac:dyDescent="0.25">
      <c r="A1094" t="s">
        <v>6</v>
      </c>
      <c r="B1094" t="s">
        <v>7</v>
      </c>
      <c r="C1094" t="s">
        <v>90</v>
      </c>
      <c r="D1094" t="s">
        <v>9</v>
      </c>
      <c r="E1094" t="s">
        <v>68</v>
      </c>
      <c r="F1094" t="s">
        <v>11</v>
      </c>
      <c r="G1094" s="17">
        <v>1</v>
      </c>
      <c r="H1094">
        <v>0</v>
      </c>
      <c r="I1094">
        <v>0</v>
      </c>
      <c r="J1094">
        <v>0</v>
      </c>
      <c r="K1094">
        <v>0</v>
      </c>
      <c r="Q1094" s="17">
        <v>1</v>
      </c>
      <c r="R1094">
        <v>0</v>
      </c>
      <c r="S1094">
        <v>0</v>
      </c>
      <c r="T1094">
        <v>0</v>
      </c>
      <c r="U1094">
        <v>0</v>
      </c>
    </row>
    <row r="1095" spans="1:21" x14ac:dyDescent="0.25">
      <c r="A1095" t="s">
        <v>6</v>
      </c>
      <c r="B1095" t="s">
        <v>7</v>
      </c>
      <c r="C1095" t="s">
        <v>90</v>
      </c>
      <c r="D1095" t="s">
        <v>9</v>
      </c>
      <c r="E1095" t="s">
        <v>69</v>
      </c>
      <c r="F1095" t="s">
        <v>11</v>
      </c>
      <c r="G1095" s="17">
        <v>0</v>
      </c>
      <c r="H1095">
        <v>0</v>
      </c>
      <c r="I1095">
        <v>0</v>
      </c>
      <c r="J1095">
        <v>0</v>
      </c>
      <c r="K1095">
        <v>0</v>
      </c>
      <c r="Q1095" s="17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25">
      <c r="A1096" t="s">
        <v>6</v>
      </c>
      <c r="B1096" t="s">
        <v>7</v>
      </c>
      <c r="C1096" t="s">
        <v>90</v>
      </c>
      <c r="D1096" t="s">
        <v>9</v>
      </c>
      <c r="E1096" t="s">
        <v>70</v>
      </c>
      <c r="F1096" t="s">
        <v>11</v>
      </c>
      <c r="G1096" s="17">
        <v>0</v>
      </c>
      <c r="H1096">
        <v>0</v>
      </c>
      <c r="I1096">
        <v>0</v>
      </c>
      <c r="J1096">
        <v>0</v>
      </c>
      <c r="K1096">
        <v>0</v>
      </c>
      <c r="Q1096" s="17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25">
      <c r="A1097" t="s">
        <v>6</v>
      </c>
      <c r="B1097" t="s">
        <v>7</v>
      </c>
      <c r="C1097" t="s">
        <v>90</v>
      </c>
      <c r="D1097" t="s">
        <v>9</v>
      </c>
      <c r="E1097" t="s">
        <v>71</v>
      </c>
      <c r="F1097" t="s">
        <v>11</v>
      </c>
      <c r="G1097" s="17">
        <v>0</v>
      </c>
      <c r="H1097">
        <v>0</v>
      </c>
      <c r="I1097">
        <v>0</v>
      </c>
      <c r="J1097">
        <v>0</v>
      </c>
      <c r="K1097">
        <v>0</v>
      </c>
      <c r="Q1097" s="1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25">
      <c r="A1098" t="s">
        <v>6</v>
      </c>
      <c r="B1098" t="s">
        <v>7</v>
      </c>
      <c r="C1098" t="s">
        <v>90</v>
      </c>
      <c r="D1098" t="s">
        <v>9</v>
      </c>
      <c r="E1098" t="s">
        <v>72</v>
      </c>
      <c r="F1098" t="s">
        <v>11</v>
      </c>
      <c r="G1098" s="17">
        <v>0</v>
      </c>
      <c r="H1098">
        <v>0</v>
      </c>
      <c r="I1098">
        <v>0</v>
      </c>
      <c r="J1098">
        <v>0</v>
      </c>
      <c r="K1098">
        <v>0</v>
      </c>
      <c r="Q1098" s="17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25">
      <c r="A1099" t="s">
        <v>6</v>
      </c>
      <c r="B1099" t="s">
        <v>7</v>
      </c>
      <c r="C1099" t="s">
        <v>90</v>
      </c>
      <c r="D1099" t="s">
        <v>9</v>
      </c>
      <c r="E1099" t="s">
        <v>73</v>
      </c>
      <c r="F1099" t="s">
        <v>11</v>
      </c>
      <c r="G1099" s="17">
        <v>0</v>
      </c>
      <c r="H1099">
        <v>0</v>
      </c>
      <c r="I1099">
        <v>0</v>
      </c>
      <c r="J1099">
        <v>0</v>
      </c>
      <c r="K1099">
        <v>0</v>
      </c>
      <c r="Q1099" s="17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25">
      <c r="A1100" t="s">
        <v>6</v>
      </c>
      <c r="B1100" t="s">
        <v>7</v>
      </c>
      <c r="C1100" t="s">
        <v>90</v>
      </c>
      <c r="D1100" t="s">
        <v>9</v>
      </c>
      <c r="E1100" t="s">
        <v>74</v>
      </c>
      <c r="F1100" t="s">
        <v>11</v>
      </c>
      <c r="G1100" s="17">
        <v>0</v>
      </c>
      <c r="H1100">
        <v>0.3</v>
      </c>
      <c r="I1100">
        <v>0.3</v>
      </c>
      <c r="J1100">
        <v>0.3</v>
      </c>
      <c r="K1100">
        <v>0.3</v>
      </c>
      <c r="Q1100" s="17">
        <v>0</v>
      </c>
      <c r="R1100">
        <v>0.3</v>
      </c>
      <c r="S1100">
        <v>0.3</v>
      </c>
      <c r="T1100">
        <v>0.3</v>
      </c>
      <c r="U1100">
        <v>0.3</v>
      </c>
    </row>
    <row r="1101" spans="1:21" x14ac:dyDescent="0.25">
      <c r="A1101" t="s">
        <v>6</v>
      </c>
      <c r="B1101" t="s">
        <v>7</v>
      </c>
      <c r="C1101" t="s">
        <v>90</v>
      </c>
      <c r="D1101" t="s">
        <v>9</v>
      </c>
      <c r="E1101" t="s">
        <v>75</v>
      </c>
      <c r="F1101" t="s">
        <v>11</v>
      </c>
      <c r="G1101" s="17">
        <v>0.3</v>
      </c>
      <c r="H1101">
        <v>0</v>
      </c>
      <c r="I1101">
        <v>0</v>
      </c>
      <c r="J1101">
        <v>0</v>
      </c>
      <c r="K1101">
        <v>0</v>
      </c>
      <c r="Q1101" s="17">
        <v>0.3</v>
      </c>
      <c r="R1101">
        <v>0</v>
      </c>
      <c r="S1101">
        <v>0</v>
      </c>
      <c r="T1101">
        <v>0</v>
      </c>
      <c r="U1101">
        <v>0</v>
      </c>
    </row>
    <row r="1102" spans="1:21" x14ac:dyDescent="0.25">
      <c r="A1102" t="s">
        <v>6</v>
      </c>
      <c r="B1102" t="s">
        <v>7</v>
      </c>
      <c r="C1102" t="s">
        <v>90</v>
      </c>
      <c r="D1102" t="s">
        <v>9</v>
      </c>
      <c r="E1102" t="s">
        <v>76</v>
      </c>
      <c r="F1102" t="s">
        <v>11</v>
      </c>
      <c r="G1102" s="17">
        <v>0</v>
      </c>
      <c r="H1102">
        <v>0</v>
      </c>
      <c r="I1102">
        <v>0</v>
      </c>
      <c r="J1102">
        <v>0</v>
      </c>
      <c r="K1102">
        <v>0</v>
      </c>
      <c r="Q1102" s="17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25">
      <c r="A1103" t="s">
        <v>6</v>
      </c>
      <c r="B1103" t="s">
        <v>7</v>
      </c>
      <c r="C1103" t="s">
        <v>90</v>
      </c>
      <c r="D1103" t="s">
        <v>9</v>
      </c>
      <c r="E1103" t="s">
        <v>77</v>
      </c>
      <c r="F1103" t="s">
        <v>11</v>
      </c>
      <c r="G1103" s="17">
        <v>0</v>
      </c>
      <c r="H1103">
        <v>0</v>
      </c>
      <c r="I1103">
        <v>0</v>
      </c>
      <c r="J1103">
        <v>0</v>
      </c>
      <c r="K1103">
        <v>0</v>
      </c>
      <c r="Q1103" s="17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25">
      <c r="A1104" t="s">
        <v>6</v>
      </c>
      <c r="B1104" t="s">
        <v>7</v>
      </c>
      <c r="C1104" t="s">
        <v>90</v>
      </c>
      <c r="D1104" t="s">
        <v>9</v>
      </c>
      <c r="E1104" t="s">
        <v>78</v>
      </c>
      <c r="F1104" t="s">
        <v>11</v>
      </c>
      <c r="G1104" s="17">
        <v>0</v>
      </c>
      <c r="H1104">
        <v>0</v>
      </c>
      <c r="I1104">
        <v>0</v>
      </c>
      <c r="J1104">
        <v>0</v>
      </c>
      <c r="K1104">
        <v>0</v>
      </c>
      <c r="Q1104" s="17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 t="s">
        <v>6</v>
      </c>
      <c r="B1105" t="s">
        <v>7</v>
      </c>
      <c r="C1105" t="s">
        <v>90</v>
      </c>
      <c r="D1105" t="s">
        <v>9</v>
      </c>
      <c r="E1105" t="s">
        <v>79</v>
      </c>
      <c r="F1105" t="s">
        <v>11</v>
      </c>
      <c r="G1105" s="17">
        <v>0</v>
      </c>
      <c r="H1105">
        <v>0</v>
      </c>
      <c r="I1105">
        <v>0</v>
      </c>
      <c r="J1105">
        <v>0</v>
      </c>
      <c r="K1105">
        <v>0</v>
      </c>
      <c r="Q1105" s="17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25">
      <c r="A1106" t="s">
        <v>6</v>
      </c>
      <c r="B1106" t="s">
        <v>7</v>
      </c>
      <c r="C1106" t="s">
        <v>90</v>
      </c>
      <c r="D1106" t="s">
        <v>9</v>
      </c>
      <c r="E1106" t="s">
        <v>80</v>
      </c>
      <c r="F1106" t="s">
        <v>11</v>
      </c>
      <c r="G1106" s="17">
        <v>0</v>
      </c>
      <c r="H1106">
        <v>0</v>
      </c>
      <c r="I1106">
        <v>0</v>
      </c>
      <c r="J1106">
        <v>0</v>
      </c>
      <c r="K1106">
        <v>0</v>
      </c>
      <c r="Q1106" s="17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25">
      <c r="A1107" t="s">
        <v>6</v>
      </c>
      <c r="B1107" t="s">
        <v>7</v>
      </c>
      <c r="C1107" t="s">
        <v>91</v>
      </c>
      <c r="D1107" t="s">
        <v>9</v>
      </c>
      <c r="E1107" t="s">
        <v>46</v>
      </c>
      <c r="F1107" t="s">
        <v>11</v>
      </c>
      <c r="G1107" s="17">
        <v>0</v>
      </c>
      <c r="H1107">
        <v>3.7</v>
      </c>
      <c r="I1107">
        <v>2.2999999999999998</v>
      </c>
      <c r="J1107">
        <v>0.9</v>
      </c>
      <c r="K1107">
        <v>0</v>
      </c>
      <c r="Q1107" s="17">
        <v>0</v>
      </c>
      <c r="R1107">
        <v>3.7</v>
      </c>
      <c r="S1107">
        <v>2.2999999999999998</v>
      </c>
      <c r="T1107">
        <v>0.9</v>
      </c>
      <c r="U1107">
        <v>0</v>
      </c>
    </row>
    <row r="1108" spans="1:21" x14ac:dyDescent="0.25">
      <c r="A1108" t="s">
        <v>6</v>
      </c>
      <c r="B1108" t="s">
        <v>7</v>
      </c>
      <c r="C1108" t="s">
        <v>91</v>
      </c>
      <c r="D1108" t="s">
        <v>9</v>
      </c>
      <c r="E1108" t="s">
        <v>47</v>
      </c>
      <c r="F1108" t="s">
        <v>11</v>
      </c>
      <c r="G1108" s="17">
        <v>4.0999999999999996</v>
      </c>
      <c r="H1108">
        <v>0</v>
      </c>
      <c r="I1108">
        <v>0</v>
      </c>
      <c r="J1108">
        <v>0</v>
      </c>
      <c r="K1108">
        <v>0</v>
      </c>
      <c r="Q1108" s="17">
        <v>4.0999999999999996</v>
      </c>
      <c r="R1108">
        <v>0</v>
      </c>
      <c r="S1108">
        <v>0</v>
      </c>
      <c r="T1108">
        <v>0</v>
      </c>
      <c r="U1108">
        <v>0</v>
      </c>
    </row>
    <row r="1109" spans="1:21" x14ac:dyDescent="0.25">
      <c r="A1109" t="s">
        <v>6</v>
      </c>
      <c r="B1109" t="s">
        <v>7</v>
      </c>
      <c r="C1109" t="s">
        <v>91</v>
      </c>
      <c r="D1109" t="s">
        <v>9</v>
      </c>
      <c r="E1109" t="s">
        <v>48</v>
      </c>
      <c r="F1109" t="s">
        <v>11</v>
      </c>
      <c r="G1109" s="17">
        <v>0</v>
      </c>
      <c r="H1109">
        <v>0</v>
      </c>
      <c r="I1109">
        <v>0</v>
      </c>
      <c r="J1109">
        <v>0</v>
      </c>
      <c r="K1109">
        <v>0</v>
      </c>
      <c r="Q1109" s="17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25">
      <c r="A1110" t="s">
        <v>6</v>
      </c>
      <c r="B1110" t="s">
        <v>7</v>
      </c>
      <c r="C1110" t="s">
        <v>91</v>
      </c>
      <c r="D1110" t="s">
        <v>9</v>
      </c>
      <c r="E1110" t="s">
        <v>49</v>
      </c>
      <c r="F1110" t="s">
        <v>11</v>
      </c>
      <c r="G1110" s="17">
        <v>8.9</v>
      </c>
      <c r="H1110">
        <v>7.9</v>
      </c>
      <c r="I1110">
        <v>4.9000000000000004</v>
      </c>
      <c r="J1110">
        <v>1.9</v>
      </c>
      <c r="K1110">
        <v>1.9</v>
      </c>
      <c r="Q1110" s="17">
        <v>8.9</v>
      </c>
      <c r="R1110">
        <v>7.9</v>
      </c>
      <c r="S1110">
        <v>4.9000000000000004</v>
      </c>
      <c r="T1110">
        <v>1.9</v>
      </c>
      <c r="U1110">
        <v>1.9</v>
      </c>
    </row>
    <row r="1111" spans="1:21" x14ac:dyDescent="0.25">
      <c r="A1111" t="s">
        <v>6</v>
      </c>
      <c r="B1111" t="s">
        <v>7</v>
      </c>
      <c r="C1111" t="s">
        <v>91</v>
      </c>
      <c r="D1111" t="s">
        <v>9</v>
      </c>
      <c r="E1111" t="s">
        <v>50</v>
      </c>
      <c r="F1111" t="s">
        <v>11</v>
      </c>
      <c r="G1111" s="17">
        <v>0</v>
      </c>
      <c r="H1111">
        <v>0</v>
      </c>
      <c r="I1111">
        <v>0</v>
      </c>
      <c r="J1111">
        <v>0</v>
      </c>
      <c r="K1111">
        <v>0</v>
      </c>
      <c r="Q1111" s="17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25">
      <c r="A1112" t="s">
        <v>6</v>
      </c>
      <c r="B1112" t="s">
        <v>7</v>
      </c>
      <c r="C1112" t="s">
        <v>91</v>
      </c>
      <c r="D1112" t="s">
        <v>9</v>
      </c>
      <c r="E1112" t="s">
        <v>51</v>
      </c>
      <c r="F1112" t="s">
        <v>11</v>
      </c>
      <c r="G1112" s="17">
        <v>0</v>
      </c>
      <c r="H1112">
        <v>0</v>
      </c>
      <c r="I1112">
        <v>0</v>
      </c>
      <c r="J1112">
        <v>0</v>
      </c>
      <c r="K1112">
        <v>0</v>
      </c>
      <c r="Q1112" s="17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25">
      <c r="A1113" t="s">
        <v>6</v>
      </c>
      <c r="B1113" t="s">
        <v>7</v>
      </c>
      <c r="C1113" t="s">
        <v>91</v>
      </c>
      <c r="D1113" t="s">
        <v>9</v>
      </c>
      <c r="E1113" t="s">
        <v>52</v>
      </c>
      <c r="F1113" t="s">
        <v>11</v>
      </c>
      <c r="G1113" s="17">
        <v>0</v>
      </c>
      <c r="H1113">
        <v>0</v>
      </c>
      <c r="I1113">
        <v>0</v>
      </c>
      <c r="J1113">
        <v>0</v>
      </c>
      <c r="K1113">
        <v>0</v>
      </c>
      <c r="Q1113" s="17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25">
      <c r="A1114" t="s">
        <v>6</v>
      </c>
      <c r="B1114" t="s">
        <v>7</v>
      </c>
      <c r="C1114" t="s">
        <v>91</v>
      </c>
      <c r="D1114" t="s">
        <v>9</v>
      </c>
      <c r="E1114" t="s">
        <v>53</v>
      </c>
      <c r="F1114" t="s">
        <v>11</v>
      </c>
      <c r="G1114" s="17">
        <v>0</v>
      </c>
      <c r="H1114">
        <v>5.9</v>
      </c>
      <c r="I1114">
        <v>5.5</v>
      </c>
      <c r="J1114">
        <v>4.9000000000000004</v>
      </c>
      <c r="K1114">
        <v>4.9000000000000004</v>
      </c>
      <c r="Q1114" s="17">
        <v>0</v>
      </c>
      <c r="R1114">
        <v>5.9</v>
      </c>
      <c r="S1114">
        <v>5.5</v>
      </c>
      <c r="T1114">
        <v>4.9000000000000004</v>
      </c>
      <c r="U1114">
        <v>4.9000000000000004</v>
      </c>
    </row>
    <row r="1115" spans="1:21" x14ac:dyDescent="0.25">
      <c r="A1115" t="s">
        <v>6</v>
      </c>
      <c r="B1115" t="s">
        <v>7</v>
      </c>
      <c r="C1115" t="s">
        <v>91</v>
      </c>
      <c r="D1115" t="s">
        <v>9</v>
      </c>
      <c r="E1115" t="s">
        <v>54</v>
      </c>
      <c r="F1115" t="s">
        <v>11</v>
      </c>
      <c r="G1115" s="17">
        <v>7.2</v>
      </c>
      <c r="H1115">
        <v>0</v>
      </c>
      <c r="I1115">
        <v>0</v>
      </c>
      <c r="J1115">
        <v>0</v>
      </c>
      <c r="K1115">
        <v>0</v>
      </c>
      <c r="Q1115" s="17">
        <v>7.2</v>
      </c>
      <c r="R1115">
        <v>0</v>
      </c>
      <c r="S1115">
        <v>0</v>
      </c>
      <c r="T1115">
        <v>0</v>
      </c>
      <c r="U1115">
        <v>0</v>
      </c>
    </row>
    <row r="1116" spans="1:21" x14ac:dyDescent="0.25">
      <c r="A1116" t="s">
        <v>6</v>
      </c>
      <c r="B1116" t="s">
        <v>7</v>
      </c>
      <c r="C1116" t="s">
        <v>91</v>
      </c>
      <c r="D1116" t="s">
        <v>9</v>
      </c>
      <c r="E1116" t="s">
        <v>55</v>
      </c>
      <c r="F1116" t="s">
        <v>11</v>
      </c>
      <c r="G1116" s="17">
        <v>0</v>
      </c>
      <c r="H1116">
        <v>0</v>
      </c>
      <c r="I1116">
        <v>0</v>
      </c>
      <c r="J1116">
        <v>0</v>
      </c>
      <c r="K1116">
        <v>0</v>
      </c>
      <c r="Q1116" s="17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25">
      <c r="A1117" t="s">
        <v>6</v>
      </c>
      <c r="B1117" t="s">
        <v>7</v>
      </c>
      <c r="C1117" t="s">
        <v>91</v>
      </c>
      <c r="D1117" t="s">
        <v>9</v>
      </c>
      <c r="E1117" t="s">
        <v>56</v>
      </c>
      <c r="F1117" t="s">
        <v>11</v>
      </c>
      <c r="G1117" s="17">
        <v>0</v>
      </c>
      <c r="H1117">
        <v>0</v>
      </c>
      <c r="I1117">
        <v>0</v>
      </c>
      <c r="J1117">
        <v>0</v>
      </c>
      <c r="K1117">
        <v>0</v>
      </c>
      <c r="Q1117" s="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25">
      <c r="A1118" t="s">
        <v>6</v>
      </c>
      <c r="B1118" t="s">
        <v>7</v>
      </c>
      <c r="C1118" t="s">
        <v>91</v>
      </c>
      <c r="D1118" t="s">
        <v>9</v>
      </c>
      <c r="E1118" t="s">
        <v>57</v>
      </c>
      <c r="F1118" t="s">
        <v>11</v>
      </c>
      <c r="G1118" s="17">
        <v>0</v>
      </c>
      <c r="H1118">
        <v>0</v>
      </c>
      <c r="I1118">
        <v>0</v>
      </c>
      <c r="J1118">
        <v>0</v>
      </c>
      <c r="K1118">
        <v>0</v>
      </c>
      <c r="Q1118" s="17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25">
      <c r="A1119" t="s">
        <v>6</v>
      </c>
      <c r="B1119" t="s">
        <v>7</v>
      </c>
      <c r="C1119" t="s">
        <v>91</v>
      </c>
      <c r="D1119" t="s">
        <v>9</v>
      </c>
      <c r="E1119" t="s">
        <v>58</v>
      </c>
      <c r="F1119" t="s">
        <v>11</v>
      </c>
      <c r="G1119" s="17">
        <v>0</v>
      </c>
      <c r="H1119">
        <v>0</v>
      </c>
      <c r="I1119">
        <v>0</v>
      </c>
      <c r="J1119">
        <v>0</v>
      </c>
      <c r="K1119">
        <v>0</v>
      </c>
      <c r="Q1119" s="17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25">
      <c r="A1120" t="s">
        <v>6</v>
      </c>
      <c r="B1120" t="s">
        <v>7</v>
      </c>
      <c r="C1120" t="s">
        <v>91</v>
      </c>
      <c r="D1120" t="s">
        <v>9</v>
      </c>
      <c r="E1120" t="s">
        <v>59</v>
      </c>
      <c r="F1120" t="s">
        <v>11</v>
      </c>
      <c r="G1120" s="17">
        <v>0.7</v>
      </c>
      <c r="H1120">
        <v>0.6</v>
      </c>
      <c r="I1120">
        <v>0.6</v>
      </c>
      <c r="J1120">
        <v>0.5</v>
      </c>
      <c r="K1120">
        <v>0.5</v>
      </c>
      <c r="Q1120" s="17">
        <v>0.7</v>
      </c>
      <c r="R1120">
        <v>0.6</v>
      </c>
      <c r="S1120">
        <v>0.6</v>
      </c>
      <c r="T1120">
        <v>0.5</v>
      </c>
      <c r="U1120">
        <v>0.5</v>
      </c>
    </row>
    <row r="1121" spans="1:21" x14ac:dyDescent="0.25">
      <c r="A1121" t="s">
        <v>6</v>
      </c>
      <c r="B1121" t="s">
        <v>7</v>
      </c>
      <c r="C1121" t="s">
        <v>91</v>
      </c>
      <c r="D1121" t="s">
        <v>9</v>
      </c>
      <c r="E1121" t="s">
        <v>60</v>
      </c>
      <c r="F1121" t="s">
        <v>11</v>
      </c>
      <c r="G1121" s="17">
        <v>0</v>
      </c>
      <c r="H1121">
        <v>1</v>
      </c>
      <c r="I1121">
        <v>1</v>
      </c>
      <c r="J1121">
        <v>1</v>
      </c>
      <c r="K1121">
        <v>1</v>
      </c>
      <c r="Q1121" s="17">
        <v>0</v>
      </c>
      <c r="R1121">
        <v>1</v>
      </c>
      <c r="S1121">
        <v>1</v>
      </c>
      <c r="T1121">
        <v>1</v>
      </c>
      <c r="U1121">
        <v>1</v>
      </c>
    </row>
    <row r="1122" spans="1:21" x14ac:dyDescent="0.25">
      <c r="A1122" t="s">
        <v>6</v>
      </c>
      <c r="B1122" t="s">
        <v>7</v>
      </c>
      <c r="C1122" t="s">
        <v>91</v>
      </c>
      <c r="D1122" t="s">
        <v>9</v>
      </c>
      <c r="E1122" t="s">
        <v>61</v>
      </c>
      <c r="F1122" t="s">
        <v>11</v>
      </c>
      <c r="G1122" s="17">
        <v>1</v>
      </c>
      <c r="H1122">
        <v>0</v>
      </c>
      <c r="I1122">
        <v>0</v>
      </c>
      <c r="J1122">
        <v>0</v>
      </c>
      <c r="K1122">
        <v>0</v>
      </c>
      <c r="Q1122" s="17">
        <v>1</v>
      </c>
      <c r="R1122">
        <v>0</v>
      </c>
      <c r="S1122">
        <v>0</v>
      </c>
      <c r="T1122">
        <v>0</v>
      </c>
      <c r="U1122">
        <v>0</v>
      </c>
    </row>
    <row r="1123" spans="1:21" x14ac:dyDescent="0.25">
      <c r="A1123" t="s">
        <v>6</v>
      </c>
      <c r="B1123" t="s">
        <v>7</v>
      </c>
      <c r="C1123" t="s">
        <v>91</v>
      </c>
      <c r="D1123" t="s">
        <v>9</v>
      </c>
      <c r="E1123" t="s">
        <v>62</v>
      </c>
      <c r="F1123" t="s">
        <v>11</v>
      </c>
      <c r="G1123" s="17">
        <v>0</v>
      </c>
      <c r="H1123">
        <v>0</v>
      </c>
      <c r="I1123">
        <v>0</v>
      </c>
      <c r="J1123">
        <v>0</v>
      </c>
      <c r="K1123">
        <v>0</v>
      </c>
      <c r="Q1123" s="17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25">
      <c r="A1124" t="s">
        <v>6</v>
      </c>
      <c r="B1124" t="s">
        <v>7</v>
      </c>
      <c r="C1124" t="s">
        <v>91</v>
      </c>
      <c r="D1124" t="s">
        <v>9</v>
      </c>
      <c r="E1124" t="s">
        <v>63</v>
      </c>
      <c r="F1124" t="s">
        <v>11</v>
      </c>
      <c r="G1124" s="17">
        <v>0</v>
      </c>
      <c r="H1124">
        <v>0</v>
      </c>
      <c r="I1124">
        <v>0</v>
      </c>
      <c r="J1124">
        <v>0</v>
      </c>
      <c r="K1124">
        <v>0</v>
      </c>
      <c r="Q1124" s="17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25">
      <c r="A1125" t="s">
        <v>6</v>
      </c>
      <c r="B1125" t="s">
        <v>7</v>
      </c>
      <c r="C1125" t="s">
        <v>91</v>
      </c>
      <c r="D1125" t="s">
        <v>9</v>
      </c>
      <c r="E1125" t="s">
        <v>64</v>
      </c>
      <c r="F1125" t="s">
        <v>11</v>
      </c>
      <c r="G1125" s="17">
        <v>0</v>
      </c>
      <c r="H1125">
        <v>0</v>
      </c>
      <c r="I1125">
        <v>0</v>
      </c>
      <c r="J1125">
        <v>0</v>
      </c>
      <c r="K1125">
        <v>0</v>
      </c>
      <c r="Q1125" s="17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25">
      <c r="A1126" t="s">
        <v>6</v>
      </c>
      <c r="B1126" t="s">
        <v>7</v>
      </c>
      <c r="C1126" t="s">
        <v>91</v>
      </c>
      <c r="D1126" t="s">
        <v>9</v>
      </c>
      <c r="E1126" t="s">
        <v>65</v>
      </c>
      <c r="F1126" t="s">
        <v>11</v>
      </c>
      <c r="G1126" s="17">
        <v>0.6</v>
      </c>
      <c r="H1126">
        <v>0.6</v>
      </c>
      <c r="I1126">
        <v>0.6</v>
      </c>
      <c r="J1126">
        <v>0.6</v>
      </c>
      <c r="K1126">
        <v>0.6</v>
      </c>
      <c r="Q1126" s="17">
        <v>0.6</v>
      </c>
      <c r="R1126">
        <v>0.6</v>
      </c>
      <c r="S1126">
        <v>0.6</v>
      </c>
      <c r="T1126">
        <v>0.6</v>
      </c>
      <c r="U1126">
        <v>0.6</v>
      </c>
    </row>
    <row r="1127" spans="1:21" x14ac:dyDescent="0.25">
      <c r="A1127" t="s">
        <v>6</v>
      </c>
      <c r="B1127" t="s">
        <v>7</v>
      </c>
      <c r="C1127" t="s">
        <v>91</v>
      </c>
      <c r="D1127" t="s">
        <v>9</v>
      </c>
      <c r="E1127" t="s">
        <v>66</v>
      </c>
      <c r="F1127" t="s">
        <v>11</v>
      </c>
      <c r="G1127" s="17">
        <v>0</v>
      </c>
      <c r="H1127">
        <v>0</v>
      </c>
      <c r="I1127">
        <v>0</v>
      </c>
      <c r="J1127">
        <v>0</v>
      </c>
      <c r="K1127">
        <v>0</v>
      </c>
      <c r="Q1127" s="1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25">
      <c r="A1128" t="s">
        <v>6</v>
      </c>
      <c r="B1128" t="s">
        <v>7</v>
      </c>
      <c r="C1128" t="s">
        <v>91</v>
      </c>
      <c r="D1128" t="s">
        <v>9</v>
      </c>
      <c r="E1128" t="s">
        <v>67</v>
      </c>
      <c r="F1128" t="s">
        <v>11</v>
      </c>
      <c r="G1128" s="17">
        <v>0</v>
      </c>
      <c r="H1128">
        <v>1.5</v>
      </c>
      <c r="I1128">
        <v>2</v>
      </c>
      <c r="J1128">
        <v>5</v>
      </c>
      <c r="K1128">
        <v>5</v>
      </c>
      <c r="Q1128" s="17">
        <v>0</v>
      </c>
      <c r="R1128">
        <v>1.5</v>
      </c>
      <c r="S1128">
        <v>2</v>
      </c>
      <c r="T1128">
        <v>5</v>
      </c>
      <c r="U1128">
        <v>5</v>
      </c>
    </row>
    <row r="1129" spans="1:21" x14ac:dyDescent="0.25">
      <c r="A1129" t="s">
        <v>6</v>
      </c>
      <c r="B1129" t="s">
        <v>7</v>
      </c>
      <c r="C1129" t="s">
        <v>91</v>
      </c>
      <c r="D1129" t="s">
        <v>9</v>
      </c>
      <c r="E1129" t="s">
        <v>68</v>
      </c>
      <c r="F1129" t="s">
        <v>11</v>
      </c>
      <c r="G1129" s="17">
        <v>1</v>
      </c>
      <c r="H1129">
        <v>0</v>
      </c>
      <c r="I1129">
        <v>0</v>
      </c>
      <c r="J1129">
        <v>0</v>
      </c>
      <c r="K1129">
        <v>0</v>
      </c>
      <c r="Q1129" s="17">
        <v>1</v>
      </c>
      <c r="R1129">
        <v>0</v>
      </c>
      <c r="S1129">
        <v>0</v>
      </c>
      <c r="T1129">
        <v>0</v>
      </c>
      <c r="U1129">
        <v>0</v>
      </c>
    </row>
    <row r="1130" spans="1:21" x14ac:dyDescent="0.25">
      <c r="A1130" t="s">
        <v>6</v>
      </c>
      <c r="B1130" t="s">
        <v>7</v>
      </c>
      <c r="C1130" t="s">
        <v>91</v>
      </c>
      <c r="D1130" t="s">
        <v>9</v>
      </c>
      <c r="E1130" t="s">
        <v>69</v>
      </c>
      <c r="F1130" t="s">
        <v>11</v>
      </c>
      <c r="G1130" s="17">
        <v>0</v>
      </c>
      <c r="H1130">
        <v>0</v>
      </c>
      <c r="I1130">
        <v>0</v>
      </c>
      <c r="J1130">
        <v>0</v>
      </c>
      <c r="K1130">
        <v>0</v>
      </c>
      <c r="Q1130" s="17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25">
      <c r="A1131" t="s">
        <v>6</v>
      </c>
      <c r="B1131" t="s">
        <v>7</v>
      </c>
      <c r="C1131" t="s">
        <v>91</v>
      </c>
      <c r="D1131" t="s">
        <v>9</v>
      </c>
      <c r="E1131" t="s">
        <v>70</v>
      </c>
      <c r="F1131" t="s">
        <v>11</v>
      </c>
      <c r="G1131" s="17">
        <v>0</v>
      </c>
      <c r="H1131">
        <v>0</v>
      </c>
      <c r="I1131">
        <v>0</v>
      </c>
      <c r="J1131">
        <v>0</v>
      </c>
      <c r="K1131">
        <v>0</v>
      </c>
      <c r="Q1131" s="17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25">
      <c r="A1132" t="s">
        <v>6</v>
      </c>
      <c r="B1132" t="s">
        <v>7</v>
      </c>
      <c r="C1132" t="s">
        <v>91</v>
      </c>
      <c r="D1132" t="s">
        <v>9</v>
      </c>
      <c r="E1132" t="s">
        <v>71</v>
      </c>
      <c r="F1132" t="s">
        <v>11</v>
      </c>
      <c r="G1132" s="17">
        <v>0</v>
      </c>
      <c r="H1132">
        <v>0</v>
      </c>
      <c r="I1132">
        <v>0</v>
      </c>
      <c r="J1132">
        <v>0</v>
      </c>
      <c r="K1132">
        <v>0</v>
      </c>
      <c r="Q1132" s="17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25">
      <c r="A1133" t="s">
        <v>6</v>
      </c>
      <c r="B1133" t="s">
        <v>7</v>
      </c>
      <c r="C1133" t="s">
        <v>91</v>
      </c>
      <c r="D1133" t="s">
        <v>9</v>
      </c>
      <c r="E1133" t="s">
        <v>72</v>
      </c>
      <c r="F1133" t="s">
        <v>11</v>
      </c>
      <c r="G1133" s="17">
        <v>0</v>
      </c>
      <c r="H1133">
        <v>0</v>
      </c>
      <c r="I1133">
        <v>0</v>
      </c>
      <c r="J1133">
        <v>0</v>
      </c>
      <c r="K1133">
        <v>0</v>
      </c>
      <c r="Q1133" s="17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25">
      <c r="A1134" t="s">
        <v>6</v>
      </c>
      <c r="B1134" t="s">
        <v>7</v>
      </c>
      <c r="C1134" t="s">
        <v>91</v>
      </c>
      <c r="D1134" t="s">
        <v>9</v>
      </c>
      <c r="E1134" t="s">
        <v>73</v>
      </c>
      <c r="F1134" t="s">
        <v>11</v>
      </c>
      <c r="G1134" s="17">
        <v>0</v>
      </c>
      <c r="H1134">
        <v>0</v>
      </c>
      <c r="I1134">
        <v>0</v>
      </c>
      <c r="J1134">
        <v>0</v>
      </c>
      <c r="K1134">
        <v>0</v>
      </c>
      <c r="Q1134" s="17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25">
      <c r="A1135" t="s">
        <v>6</v>
      </c>
      <c r="B1135" t="s">
        <v>7</v>
      </c>
      <c r="C1135" t="s">
        <v>91</v>
      </c>
      <c r="D1135" t="s">
        <v>9</v>
      </c>
      <c r="E1135" t="s">
        <v>74</v>
      </c>
      <c r="F1135" t="s">
        <v>11</v>
      </c>
      <c r="G1135" s="17">
        <v>0</v>
      </c>
      <c r="H1135">
        <v>0.3</v>
      </c>
      <c r="I1135">
        <v>0.3</v>
      </c>
      <c r="J1135">
        <v>0.3</v>
      </c>
      <c r="K1135">
        <v>0.3</v>
      </c>
      <c r="Q1135" s="17">
        <v>0</v>
      </c>
      <c r="R1135">
        <v>0.3</v>
      </c>
      <c r="S1135">
        <v>0.3</v>
      </c>
      <c r="T1135">
        <v>0.3</v>
      </c>
      <c r="U1135">
        <v>0.3</v>
      </c>
    </row>
    <row r="1136" spans="1:21" x14ac:dyDescent="0.25">
      <c r="A1136" t="s">
        <v>6</v>
      </c>
      <c r="B1136" t="s">
        <v>7</v>
      </c>
      <c r="C1136" t="s">
        <v>91</v>
      </c>
      <c r="D1136" t="s">
        <v>9</v>
      </c>
      <c r="E1136" t="s">
        <v>75</v>
      </c>
      <c r="F1136" t="s">
        <v>11</v>
      </c>
      <c r="G1136" s="17">
        <v>0.3</v>
      </c>
      <c r="H1136">
        <v>0</v>
      </c>
      <c r="I1136">
        <v>0</v>
      </c>
      <c r="J1136">
        <v>0</v>
      </c>
      <c r="K1136">
        <v>0</v>
      </c>
      <c r="Q1136" s="17">
        <v>0.3</v>
      </c>
      <c r="R1136">
        <v>0</v>
      </c>
      <c r="S1136">
        <v>0</v>
      </c>
      <c r="T1136">
        <v>0</v>
      </c>
      <c r="U1136">
        <v>0</v>
      </c>
    </row>
    <row r="1137" spans="1:21" x14ac:dyDescent="0.25">
      <c r="A1137" t="s">
        <v>6</v>
      </c>
      <c r="B1137" t="s">
        <v>7</v>
      </c>
      <c r="C1137" t="s">
        <v>91</v>
      </c>
      <c r="D1137" t="s">
        <v>9</v>
      </c>
      <c r="E1137" t="s">
        <v>76</v>
      </c>
      <c r="F1137" t="s">
        <v>11</v>
      </c>
      <c r="G1137" s="17">
        <v>0</v>
      </c>
      <c r="H1137">
        <v>0</v>
      </c>
      <c r="I1137">
        <v>0</v>
      </c>
      <c r="J1137">
        <v>0</v>
      </c>
      <c r="K1137">
        <v>0</v>
      </c>
      <c r="Q1137" s="1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25">
      <c r="A1138" t="s">
        <v>6</v>
      </c>
      <c r="B1138" t="s">
        <v>7</v>
      </c>
      <c r="C1138" t="s">
        <v>91</v>
      </c>
      <c r="D1138" t="s">
        <v>9</v>
      </c>
      <c r="E1138" t="s">
        <v>77</v>
      </c>
      <c r="F1138" t="s">
        <v>11</v>
      </c>
      <c r="G1138" s="17">
        <v>0</v>
      </c>
      <c r="H1138">
        <v>0</v>
      </c>
      <c r="I1138">
        <v>0</v>
      </c>
      <c r="J1138">
        <v>0</v>
      </c>
      <c r="K1138">
        <v>0</v>
      </c>
      <c r="Q1138" s="17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25">
      <c r="A1139" t="s">
        <v>6</v>
      </c>
      <c r="B1139" t="s">
        <v>7</v>
      </c>
      <c r="C1139" t="s">
        <v>91</v>
      </c>
      <c r="D1139" t="s">
        <v>9</v>
      </c>
      <c r="E1139" t="s">
        <v>78</v>
      </c>
      <c r="F1139" t="s">
        <v>11</v>
      </c>
      <c r="G1139" s="17">
        <v>0</v>
      </c>
      <c r="H1139">
        <v>0</v>
      </c>
      <c r="I1139">
        <v>0</v>
      </c>
      <c r="J1139">
        <v>0</v>
      </c>
      <c r="K1139">
        <v>0</v>
      </c>
      <c r="Q1139" s="17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 t="s">
        <v>6</v>
      </c>
      <c r="B1140" t="s">
        <v>7</v>
      </c>
      <c r="C1140" t="s">
        <v>91</v>
      </c>
      <c r="D1140" t="s">
        <v>9</v>
      </c>
      <c r="E1140" t="s">
        <v>79</v>
      </c>
      <c r="F1140" t="s">
        <v>11</v>
      </c>
      <c r="G1140" s="17">
        <v>0</v>
      </c>
      <c r="H1140">
        <v>0</v>
      </c>
      <c r="I1140">
        <v>0</v>
      </c>
      <c r="J1140">
        <v>0</v>
      </c>
      <c r="K1140">
        <v>0</v>
      </c>
      <c r="Q1140" s="17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25">
      <c r="A1141" t="s">
        <v>6</v>
      </c>
      <c r="B1141" t="s">
        <v>7</v>
      </c>
      <c r="C1141" t="s">
        <v>91</v>
      </c>
      <c r="D1141" t="s">
        <v>9</v>
      </c>
      <c r="E1141" t="s">
        <v>80</v>
      </c>
      <c r="F1141" t="s">
        <v>11</v>
      </c>
      <c r="G1141" s="17">
        <v>0</v>
      </c>
      <c r="H1141">
        <v>0</v>
      </c>
      <c r="I1141">
        <v>0</v>
      </c>
      <c r="J1141">
        <v>0</v>
      </c>
      <c r="K1141">
        <v>0</v>
      </c>
      <c r="Q1141" s="17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25">
      <c r="A1142" t="s">
        <v>6</v>
      </c>
      <c r="B1142" t="s">
        <v>7</v>
      </c>
      <c r="C1142" t="s">
        <v>92</v>
      </c>
      <c r="D1142" t="s">
        <v>9</v>
      </c>
      <c r="E1142" t="s">
        <v>46</v>
      </c>
      <c r="F1142" t="s">
        <v>11</v>
      </c>
      <c r="G1142" s="17">
        <v>0</v>
      </c>
      <c r="H1142">
        <v>3.7</v>
      </c>
      <c r="I1142">
        <v>2.2999999999999998</v>
      </c>
      <c r="J1142">
        <v>0.9</v>
      </c>
      <c r="K1142">
        <v>0</v>
      </c>
      <c r="Q1142" s="17">
        <v>0</v>
      </c>
      <c r="R1142">
        <v>3.7</v>
      </c>
      <c r="S1142">
        <v>2.2999999999999998</v>
      </c>
      <c r="T1142">
        <v>0.9</v>
      </c>
      <c r="U1142">
        <v>0</v>
      </c>
    </row>
    <row r="1143" spans="1:21" x14ac:dyDescent="0.25">
      <c r="A1143" t="s">
        <v>6</v>
      </c>
      <c r="B1143" t="s">
        <v>7</v>
      </c>
      <c r="C1143" t="s">
        <v>92</v>
      </c>
      <c r="D1143" t="s">
        <v>9</v>
      </c>
      <c r="E1143" t="s">
        <v>47</v>
      </c>
      <c r="F1143" t="s">
        <v>11</v>
      </c>
      <c r="G1143" s="17">
        <v>4.0999999999999996</v>
      </c>
      <c r="H1143">
        <v>0</v>
      </c>
      <c r="I1143">
        <v>0</v>
      </c>
      <c r="J1143">
        <v>0</v>
      </c>
      <c r="K1143">
        <v>0</v>
      </c>
      <c r="Q1143" s="17">
        <v>4.0999999999999996</v>
      </c>
      <c r="R1143">
        <v>0</v>
      </c>
      <c r="S1143">
        <v>0</v>
      </c>
      <c r="T1143">
        <v>0</v>
      </c>
      <c r="U1143">
        <v>0</v>
      </c>
    </row>
    <row r="1144" spans="1:21" x14ac:dyDescent="0.25">
      <c r="A1144" t="s">
        <v>6</v>
      </c>
      <c r="B1144" t="s">
        <v>7</v>
      </c>
      <c r="C1144" t="s">
        <v>92</v>
      </c>
      <c r="D1144" t="s">
        <v>9</v>
      </c>
      <c r="E1144" t="s">
        <v>48</v>
      </c>
      <c r="F1144" t="s">
        <v>11</v>
      </c>
      <c r="G1144" s="17">
        <v>0</v>
      </c>
      <c r="H1144">
        <v>0</v>
      </c>
      <c r="I1144">
        <v>0</v>
      </c>
      <c r="J1144">
        <v>0</v>
      </c>
      <c r="K1144">
        <v>0</v>
      </c>
      <c r="Q1144" s="17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25">
      <c r="A1145" t="s">
        <v>6</v>
      </c>
      <c r="B1145" t="s">
        <v>7</v>
      </c>
      <c r="C1145" t="s">
        <v>92</v>
      </c>
      <c r="D1145" t="s">
        <v>9</v>
      </c>
      <c r="E1145" t="s">
        <v>49</v>
      </c>
      <c r="F1145" t="s">
        <v>11</v>
      </c>
      <c r="G1145" s="17">
        <v>8.9</v>
      </c>
      <c r="H1145">
        <v>7.9</v>
      </c>
      <c r="I1145">
        <v>4.9000000000000004</v>
      </c>
      <c r="J1145">
        <v>1.9</v>
      </c>
      <c r="K1145">
        <v>1.9</v>
      </c>
      <c r="Q1145" s="17">
        <v>8.9</v>
      </c>
      <c r="R1145">
        <v>7.9</v>
      </c>
      <c r="S1145">
        <v>4.9000000000000004</v>
      </c>
      <c r="T1145">
        <v>1.9</v>
      </c>
      <c r="U1145">
        <v>1.9</v>
      </c>
    </row>
    <row r="1146" spans="1:21" x14ac:dyDescent="0.25">
      <c r="A1146" t="s">
        <v>6</v>
      </c>
      <c r="B1146" t="s">
        <v>7</v>
      </c>
      <c r="C1146" t="s">
        <v>92</v>
      </c>
      <c r="D1146" t="s">
        <v>9</v>
      </c>
      <c r="E1146" t="s">
        <v>50</v>
      </c>
      <c r="F1146" t="s">
        <v>11</v>
      </c>
      <c r="G1146" s="17">
        <v>0</v>
      </c>
      <c r="H1146">
        <v>0</v>
      </c>
      <c r="I1146">
        <v>0</v>
      </c>
      <c r="J1146">
        <v>0</v>
      </c>
      <c r="K1146">
        <v>0</v>
      </c>
      <c r="Q1146" s="17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25">
      <c r="A1147" t="s">
        <v>6</v>
      </c>
      <c r="B1147" t="s">
        <v>7</v>
      </c>
      <c r="C1147" t="s">
        <v>92</v>
      </c>
      <c r="D1147" t="s">
        <v>9</v>
      </c>
      <c r="E1147" t="s">
        <v>51</v>
      </c>
      <c r="F1147" t="s">
        <v>11</v>
      </c>
      <c r="G1147" s="17">
        <v>0</v>
      </c>
      <c r="H1147">
        <v>0</v>
      </c>
      <c r="I1147">
        <v>0</v>
      </c>
      <c r="J1147">
        <v>0</v>
      </c>
      <c r="K1147">
        <v>0</v>
      </c>
      <c r="Q1147" s="1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25">
      <c r="A1148" t="s">
        <v>6</v>
      </c>
      <c r="B1148" t="s">
        <v>7</v>
      </c>
      <c r="C1148" t="s">
        <v>92</v>
      </c>
      <c r="D1148" t="s">
        <v>9</v>
      </c>
      <c r="E1148" t="s">
        <v>52</v>
      </c>
      <c r="F1148" t="s">
        <v>11</v>
      </c>
      <c r="G1148" s="17">
        <v>0</v>
      </c>
      <c r="H1148">
        <v>0</v>
      </c>
      <c r="I1148">
        <v>0</v>
      </c>
      <c r="J1148">
        <v>0</v>
      </c>
      <c r="K1148">
        <v>0</v>
      </c>
      <c r="Q1148" s="17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25">
      <c r="A1149" t="s">
        <v>6</v>
      </c>
      <c r="B1149" t="s">
        <v>7</v>
      </c>
      <c r="C1149" t="s">
        <v>92</v>
      </c>
      <c r="D1149" t="s">
        <v>9</v>
      </c>
      <c r="E1149" t="s">
        <v>53</v>
      </c>
      <c r="F1149" t="s">
        <v>11</v>
      </c>
      <c r="G1149" s="17">
        <v>0</v>
      </c>
      <c r="H1149">
        <v>5.9</v>
      </c>
      <c r="I1149">
        <v>5.5</v>
      </c>
      <c r="J1149">
        <v>4.9000000000000004</v>
      </c>
      <c r="K1149">
        <v>4.9000000000000004</v>
      </c>
      <c r="Q1149" s="17">
        <v>0</v>
      </c>
      <c r="R1149">
        <v>5.9</v>
      </c>
      <c r="S1149">
        <v>5.5</v>
      </c>
      <c r="T1149">
        <v>4.9000000000000004</v>
      </c>
      <c r="U1149">
        <v>4.9000000000000004</v>
      </c>
    </row>
    <row r="1150" spans="1:21" x14ac:dyDescent="0.25">
      <c r="A1150" t="s">
        <v>6</v>
      </c>
      <c r="B1150" t="s">
        <v>7</v>
      </c>
      <c r="C1150" t="s">
        <v>92</v>
      </c>
      <c r="D1150" t="s">
        <v>9</v>
      </c>
      <c r="E1150" t="s">
        <v>54</v>
      </c>
      <c r="F1150" t="s">
        <v>11</v>
      </c>
      <c r="G1150" s="17">
        <v>7.2</v>
      </c>
      <c r="H1150">
        <v>0</v>
      </c>
      <c r="I1150">
        <v>0</v>
      </c>
      <c r="J1150">
        <v>0</v>
      </c>
      <c r="K1150">
        <v>0</v>
      </c>
      <c r="Q1150" s="17">
        <v>7.2</v>
      </c>
      <c r="R1150">
        <v>0</v>
      </c>
      <c r="S1150">
        <v>0</v>
      </c>
      <c r="T1150">
        <v>0</v>
      </c>
      <c r="U1150">
        <v>0</v>
      </c>
    </row>
    <row r="1151" spans="1:21" x14ac:dyDescent="0.25">
      <c r="A1151" t="s">
        <v>6</v>
      </c>
      <c r="B1151" t="s">
        <v>7</v>
      </c>
      <c r="C1151" t="s">
        <v>92</v>
      </c>
      <c r="D1151" t="s">
        <v>9</v>
      </c>
      <c r="E1151" t="s">
        <v>55</v>
      </c>
      <c r="F1151" t="s">
        <v>11</v>
      </c>
      <c r="G1151" s="17">
        <v>0</v>
      </c>
      <c r="H1151">
        <v>0</v>
      </c>
      <c r="I1151">
        <v>0</v>
      </c>
      <c r="J1151">
        <v>0</v>
      </c>
      <c r="K1151">
        <v>0</v>
      </c>
      <c r="Q1151" s="17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25">
      <c r="A1152" t="s">
        <v>6</v>
      </c>
      <c r="B1152" t="s">
        <v>7</v>
      </c>
      <c r="C1152" t="s">
        <v>92</v>
      </c>
      <c r="D1152" t="s">
        <v>9</v>
      </c>
      <c r="E1152" t="s">
        <v>56</v>
      </c>
      <c r="F1152" t="s">
        <v>11</v>
      </c>
      <c r="G1152" s="17">
        <v>0</v>
      </c>
      <c r="H1152">
        <v>0</v>
      </c>
      <c r="I1152">
        <v>0</v>
      </c>
      <c r="J1152">
        <v>0</v>
      </c>
      <c r="K1152">
        <v>0</v>
      </c>
      <c r="Q1152" s="17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25">
      <c r="A1153" t="s">
        <v>6</v>
      </c>
      <c r="B1153" t="s">
        <v>7</v>
      </c>
      <c r="C1153" t="s">
        <v>92</v>
      </c>
      <c r="D1153" t="s">
        <v>9</v>
      </c>
      <c r="E1153" t="s">
        <v>57</v>
      </c>
      <c r="F1153" t="s">
        <v>11</v>
      </c>
      <c r="G1153" s="17">
        <v>0</v>
      </c>
      <c r="H1153">
        <v>0</v>
      </c>
      <c r="I1153">
        <v>0</v>
      </c>
      <c r="J1153">
        <v>0</v>
      </c>
      <c r="K1153">
        <v>0</v>
      </c>
      <c r="Q1153" s="17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25">
      <c r="A1154" t="s">
        <v>6</v>
      </c>
      <c r="B1154" t="s">
        <v>7</v>
      </c>
      <c r="C1154" t="s">
        <v>92</v>
      </c>
      <c r="D1154" t="s">
        <v>9</v>
      </c>
      <c r="E1154" t="s">
        <v>58</v>
      </c>
      <c r="F1154" t="s">
        <v>11</v>
      </c>
      <c r="G1154" s="17">
        <v>0</v>
      </c>
      <c r="H1154">
        <v>0</v>
      </c>
      <c r="I1154">
        <v>0</v>
      </c>
      <c r="J1154">
        <v>0</v>
      </c>
      <c r="K1154">
        <v>0</v>
      </c>
      <c r="Q1154" s="17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25">
      <c r="A1155" t="s">
        <v>6</v>
      </c>
      <c r="B1155" t="s">
        <v>7</v>
      </c>
      <c r="C1155" t="s">
        <v>92</v>
      </c>
      <c r="D1155" t="s">
        <v>9</v>
      </c>
      <c r="E1155" t="s">
        <v>59</v>
      </c>
      <c r="F1155" t="s">
        <v>11</v>
      </c>
      <c r="G1155" s="17">
        <v>0.7</v>
      </c>
      <c r="H1155">
        <v>0.6</v>
      </c>
      <c r="I1155">
        <v>0.6</v>
      </c>
      <c r="J1155">
        <v>0.5</v>
      </c>
      <c r="K1155">
        <v>0.5</v>
      </c>
      <c r="Q1155" s="17">
        <v>0.7</v>
      </c>
      <c r="R1155">
        <v>0.6</v>
      </c>
      <c r="S1155">
        <v>0.6</v>
      </c>
      <c r="T1155">
        <v>0.5</v>
      </c>
      <c r="U1155">
        <v>0.5</v>
      </c>
    </row>
    <row r="1156" spans="1:21" x14ac:dyDescent="0.25">
      <c r="A1156" t="s">
        <v>6</v>
      </c>
      <c r="B1156" t="s">
        <v>7</v>
      </c>
      <c r="C1156" t="s">
        <v>92</v>
      </c>
      <c r="D1156" t="s">
        <v>9</v>
      </c>
      <c r="E1156" t="s">
        <v>60</v>
      </c>
      <c r="F1156" t="s">
        <v>11</v>
      </c>
      <c r="G1156" s="17">
        <v>0</v>
      </c>
      <c r="H1156">
        <v>1</v>
      </c>
      <c r="I1156">
        <v>1</v>
      </c>
      <c r="J1156">
        <v>1</v>
      </c>
      <c r="K1156">
        <v>1</v>
      </c>
      <c r="Q1156" s="17">
        <v>0</v>
      </c>
      <c r="R1156">
        <v>1</v>
      </c>
      <c r="S1156">
        <v>1</v>
      </c>
      <c r="T1156">
        <v>1</v>
      </c>
      <c r="U1156">
        <v>1</v>
      </c>
    </row>
    <row r="1157" spans="1:21" x14ac:dyDescent="0.25">
      <c r="A1157" t="s">
        <v>6</v>
      </c>
      <c r="B1157" t="s">
        <v>7</v>
      </c>
      <c r="C1157" t="s">
        <v>92</v>
      </c>
      <c r="D1157" t="s">
        <v>9</v>
      </c>
      <c r="E1157" t="s">
        <v>61</v>
      </c>
      <c r="F1157" t="s">
        <v>11</v>
      </c>
      <c r="G1157" s="17">
        <v>1</v>
      </c>
      <c r="H1157">
        <v>0</v>
      </c>
      <c r="I1157">
        <v>0</v>
      </c>
      <c r="J1157">
        <v>0</v>
      </c>
      <c r="K1157">
        <v>0</v>
      </c>
      <c r="Q1157" s="17">
        <v>1</v>
      </c>
      <c r="R1157">
        <v>0</v>
      </c>
      <c r="S1157">
        <v>0</v>
      </c>
      <c r="T1157">
        <v>0</v>
      </c>
      <c r="U1157">
        <v>0</v>
      </c>
    </row>
    <row r="1158" spans="1:21" x14ac:dyDescent="0.25">
      <c r="A1158" t="s">
        <v>6</v>
      </c>
      <c r="B1158" t="s">
        <v>7</v>
      </c>
      <c r="C1158" t="s">
        <v>92</v>
      </c>
      <c r="D1158" t="s">
        <v>9</v>
      </c>
      <c r="E1158" t="s">
        <v>62</v>
      </c>
      <c r="F1158" t="s">
        <v>11</v>
      </c>
      <c r="G1158" s="17">
        <v>0</v>
      </c>
      <c r="H1158">
        <v>0</v>
      </c>
      <c r="I1158">
        <v>0</v>
      </c>
      <c r="J1158">
        <v>0</v>
      </c>
      <c r="K1158">
        <v>0</v>
      </c>
      <c r="Q1158" s="17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25">
      <c r="A1159" t="s">
        <v>6</v>
      </c>
      <c r="B1159" t="s">
        <v>7</v>
      </c>
      <c r="C1159" t="s">
        <v>92</v>
      </c>
      <c r="D1159" t="s">
        <v>9</v>
      </c>
      <c r="E1159" t="s">
        <v>63</v>
      </c>
      <c r="F1159" t="s">
        <v>11</v>
      </c>
      <c r="G1159" s="17">
        <v>0</v>
      </c>
      <c r="H1159">
        <v>0</v>
      </c>
      <c r="I1159">
        <v>0</v>
      </c>
      <c r="J1159">
        <v>0</v>
      </c>
      <c r="K1159">
        <v>0</v>
      </c>
      <c r="Q1159" s="17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25">
      <c r="A1160" t="s">
        <v>6</v>
      </c>
      <c r="B1160" t="s">
        <v>7</v>
      </c>
      <c r="C1160" t="s">
        <v>92</v>
      </c>
      <c r="D1160" t="s">
        <v>9</v>
      </c>
      <c r="E1160" t="s">
        <v>64</v>
      </c>
      <c r="F1160" t="s">
        <v>11</v>
      </c>
      <c r="G1160" s="17">
        <v>0</v>
      </c>
      <c r="H1160">
        <v>0</v>
      </c>
      <c r="I1160">
        <v>0</v>
      </c>
      <c r="J1160">
        <v>0</v>
      </c>
      <c r="K1160">
        <v>0</v>
      </c>
      <c r="Q1160" s="17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25">
      <c r="A1161" t="s">
        <v>6</v>
      </c>
      <c r="B1161" t="s">
        <v>7</v>
      </c>
      <c r="C1161" t="s">
        <v>92</v>
      </c>
      <c r="D1161" t="s">
        <v>9</v>
      </c>
      <c r="E1161" t="s">
        <v>65</v>
      </c>
      <c r="F1161" t="s">
        <v>11</v>
      </c>
      <c r="G1161" s="17">
        <v>0.6</v>
      </c>
      <c r="H1161">
        <v>0.6</v>
      </c>
      <c r="I1161">
        <v>0.6</v>
      </c>
      <c r="J1161">
        <v>0.6</v>
      </c>
      <c r="K1161">
        <v>0.6</v>
      </c>
      <c r="Q1161" s="17">
        <v>0.6</v>
      </c>
      <c r="R1161">
        <v>0.6</v>
      </c>
      <c r="S1161">
        <v>0.6</v>
      </c>
      <c r="T1161">
        <v>0.6</v>
      </c>
      <c r="U1161">
        <v>0.6</v>
      </c>
    </row>
    <row r="1162" spans="1:21" x14ac:dyDescent="0.25">
      <c r="A1162" t="s">
        <v>6</v>
      </c>
      <c r="B1162" t="s">
        <v>7</v>
      </c>
      <c r="C1162" t="s">
        <v>92</v>
      </c>
      <c r="D1162" t="s">
        <v>9</v>
      </c>
      <c r="E1162" t="s">
        <v>66</v>
      </c>
      <c r="F1162" t="s">
        <v>11</v>
      </c>
      <c r="G1162" s="17">
        <v>0</v>
      </c>
      <c r="H1162">
        <v>0</v>
      </c>
      <c r="I1162">
        <v>0</v>
      </c>
      <c r="J1162">
        <v>0</v>
      </c>
      <c r="K1162">
        <v>0</v>
      </c>
      <c r="Q1162" s="17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25">
      <c r="A1163" t="s">
        <v>6</v>
      </c>
      <c r="B1163" t="s">
        <v>7</v>
      </c>
      <c r="C1163" t="s">
        <v>92</v>
      </c>
      <c r="D1163" t="s">
        <v>9</v>
      </c>
      <c r="E1163" t="s">
        <v>67</v>
      </c>
      <c r="F1163" t="s">
        <v>11</v>
      </c>
      <c r="G1163" s="17">
        <v>0</v>
      </c>
      <c r="H1163">
        <v>1.5</v>
      </c>
      <c r="I1163">
        <v>2</v>
      </c>
      <c r="J1163">
        <v>5</v>
      </c>
      <c r="K1163">
        <v>5</v>
      </c>
      <c r="Q1163" s="17">
        <v>0</v>
      </c>
      <c r="R1163">
        <v>1.5</v>
      </c>
      <c r="S1163">
        <v>2</v>
      </c>
      <c r="T1163">
        <v>5</v>
      </c>
      <c r="U1163">
        <v>5</v>
      </c>
    </row>
    <row r="1164" spans="1:21" x14ac:dyDescent="0.25">
      <c r="A1164" t="s">
        <v>6</v>
      </c>
      <c r="B1164" t="s">
        <v>7</v>
      </c>
      <c r="C1164" t="s">
        <v>92</v>
      </c>
      <c r="D1164" t="s">
        <v>9</v>
      </c>
      <c r="E1164" t="s">
        <v>68</v>
      </c>
      <c r="F1164" t="s">
        <v>11</v>
      </c>
      <c r="G1164" s="17">
        <v>1</v>
      </c>
      <c r="H1164">
        <v>0</v>
      </c>
      <c r="I1164">
        <v>0</v>
      </c>
      <c r="J1164">
        <v>0</v>
      </c>
      <c r="K1164">
        <v>0</v>
      </c>
      <c r="Q1164" s="17">
        <v>1</v>
      </c>
      <c r="R1164">
        <v>0</v>
      </c>
      <c r="S1164">
        <v>0</v>
      </c>
      <c r="T1164">
        <v>0</v>
      </c>
      <c r="U1164">
        <v>0</v>
      </c>
    </row>
    <row r="1165" spans="1:21" x14ac:dyDescent="0.25">
      <c r="A1165" t="s">
        <v>6</v>
      </c>
      <c r="B1165" t="s">
        <v>7</v>
      </c>
      <c r="C1165" t="s">
        <v>92</v>
      </c>
      <c r="D1165" t="s">
        <v>9</v>
      </c>
      <c r="E1165" t="s">
        <v>69</v>
      </c>
      <c r="F1165" t="s">
        <v>11</v>
      </c>
      <c r="G1165" s="17">
        <v>0</v>
      </c>
      <c r="H1165">
        <v>0</v>
      </c>
      <c r="I1165">
        <v>0</v>
      </c>
      <c r="J1165">
        <v>0</v>
      </c>
      <c r="K1165">
        <v>0</v>
      </c>
      <c r="Q1165" s="17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25">
      <c r="A1166" t="s">
        <v>6</v>
      </c>
      <c r="B1166" t="s">
        <v>7</v>
      </c>
      <c r="C1166" t="s">
        <v>92</v>
      </c>
      <c r="D1166" t="s">
        <v>9</v>
      </c>
      <c r="E1166" t="s">
        <v>70</v>
      </c>
      <c r="F1166" t="s">
        <v>11</v>
      </c>
      <c r="G1166" s="17">
        <v>0</v>
      </c>
      <c r="H1166">
        <v>0</v>
      </c>
      <c r="I1166">
        <v>0</v>
      </c>
      <c r="J1166">
        <v>0</v>
      </c>
      <c r="K1166">
        <v>0</v>
      </c>
      <c r="Q1166" s="17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25">
      <c r="A1167" t="s">
        <v>6</v>
      </c>
      <c r="B1167" t="s">
        <v>7</v>
      </c>
      <c r="C1167" t="s">
        <v>92</v>
      </c>
      <c r="D1167" t="s">
        <v>9</v>
      </c>
      <c r="E1167" t="s">
        <v>71</v>
      </c>
      <c r="F1167" t="s">
        <v>11</v>
      </c>
      <c r="G1167" s="17">
        <v>0</v>
      </c>
      <c r="H1167">
        <v>0</v>
      </c>
      <c r="I1167">
        <v>0</v>
      </c>
      <c r="J1167">
        <v>0</v>
      </c>
      <c r="K1167">
        <v>0</v>
      </c>
      <c r="Q1167" s="1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25">
      <c r="A1168" t="s">
        <v>6</v>
      </c>
      <c r="B1168" t="s">
        <v>7</v>
      </c>
      <c r="C1168" t="s">
        <v>92</v>
      </c>
      <c r="D1168" t="s">
        <v>9</v>
      </c>
      <c r="E1168" t="s">
        <v>72</v>
      </c>
      <c r="F1168" t="s">
        <v>11</v>
      </c>
      <c r="G1168" s="17">
        <v>0</v>
      </c>
      <c r="H1168">
        <v>0</v>
      </c>
      <c r="I1168">
        <v>0</v>
      </c>
      <c r="J1168">
        <v>0</v>
      </c>
      <c r="K1168">
        <v>0</v>
      </c>
      <c r="Q1168" s="17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25">
      <c r="A1169" t="s">
        <v>6</v>
      </c>
      <c r="B1169" t="s">
        <v>7</v>
      </c>
      <c r="C1169" t="s">
        <v>92</v>
      </c>
      <c r="D1169" t="s">
        <v>9</v>
      </c>
      <c r="E1169" t="s">
        <v>73</v>
      </c>
      <c r="F1169" t="s">
        <v>11</v>
      </c>
      <c r="G1169" s="17">
        <v>0</v>
      </c>
      <c r="H1169">
        <v>0</v>
      </c>
      <c r="I1169">
        <v>0</v>
      </c>
      <c r="J1169">
        <v>0</v>
      </c>
      <c r="K1169">
        <v>0</v>
      </c>
      <c r="Q1169" s="17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25">
      <c r="A1170" t="s">
        <v>6</v>
      </c>
      <c r="B1170" t="s">
        <v>7</v>
      </c>
      <c r="C1170" t="s">
        <v>92</v>
      </c>
      <c r="D1170" t="s">
        <v>9</v>
      </c>
      <c r="E1170" t="s">
        <v>74</v>
      </c>
      <c r="F1170" t="s">
        <v>11</v>
      </c>
      <c r="G1170" s="17">
        <v>0</v>
      </c>
      <c r="H1170">
        <v>0.3</v>
      </c>
      <c r="I1170">
        <v>0.3</v>
      </c>
      <c r="J1170">
        <v>0.3</v>
      </c>
      <c r="K1170">
        <v>0.3</v>
      </c>
      <c r="Q1170" s="17">
        <v>0</v>
      </c>
      <c r="R1170">
        <v>0.3</v>
      </c>
      <c r="S1170">
        <v>0.3</v>
      </c>
      <c r="T1170">
        <v>0.3</v>
      </c>
      <c r="U1170">
        <v>0.3</v>
      </c>
    </row>
    <row r="1171" spans="1:21" x14ac:dyDescent="0.25">
      <c r="A1171" t="s">
        <v>6</v>
      </c>
      <c r="B1171" t="s">
        <v>7</v>
      </c>
      <c r="C1171" t="s">
        <v>92</v>
      </c>
      <c r="D1171" t="s">
        <v>9</v>
      </c>
      <c r="E1171" t="s">
        <v>75</v>
      </c>
      <c r="F1171" t="s">
        <v>11</v>
      </c>
      <c r="G1171" s="17">
        <v>0.3</v>
      </c>
      <c r="H1171">
        <v>0</v>
      </c>
      <c r="I1171">
        <v>0</v>
      </c>
      <c r="J1171">
        <v>0</v>
      </c>
      <c r="K1171">
        <v>0</v>
      </c>
      <c r="Q1171" s="17">
        <v>0.3</v>
      </c>
      <c r="R1171">
        <v>0</v>
      </c>
      <c r="S1171">
        <v>0</v>
      </c>
      <c r="T1171">
        <v>0</v>
      </c>
      <c r="U1171">
        <v>0</v>
      </c>
    </row>
    <row r="1172" spans="1:21" x14ac:dyDescent="0.25">
      <c r="A1172" t="s">
        <v>6</v>
      </c>
      <c r="B1172" t="s">
        <v>7</v>
      </c>
      <c r="C1172" t="s">
        <v>92</v>
      </c>
      <c r="D1172" t="s">
        <v>9</v>
      </c>
      <c r="E1172" t="s">
        <v>76</v>
      </c>
      <c r="F1172" t="s">
        <v>11</v>
      </c>
      <c r="G1172" s="17">
        <v>0</v>
      </c>
      <c r="H1172">
        <v>0</v>
      </c>
      <c r="I1172">
        <v>0</v>
      </c>
      <c r="J1172">
        <v>0</v>
      </c>
      <c r="K1172">
        <v>0</v>
      </c>
      <c r="Q1172" s="17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25">
      <c r="A1173" t="s">
        <v>6</v>
      </c>
      <c r="B1173" t="s">
        <v>7</v>
      </c>
      <c r="C1173" t="s">
        <v>92</v>
      </c>
      <c r="D1173" t="s">
        <v>9</v>
      </c>
      <c r="E1173" t="s">
        <v>77</v>
      </c>
      <c r="F1173" t="s">
        <v>11</v>
      </c>
      <c r="G1173" s="17">
        <v>0</v>
      </c>
      <c r="H1173">
        <v>0</v>
      </c>
      <c r="I1173">
        <v>0</v>
      </c>
      <c r="J1173">
        <v>0</v>
      </c>
      <c r="K1173">
        <v>0</v>
      </c>
      <c r="Q1173" s="17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25">
      <c r="A1174" t="s">
        <v>6</v>
      </c>
      <c r="B1174" t="s">
        <v>7</v>
      </c>
      <c r="C1174" t="s">
        <v>92</v>
      </c>
      <c r="D1174" t="s">
        <v>9</v>
      </c>
      <c r="E1174" t="s">
        <v>78</v>
      </c>
      <c r="F1174" t="s">
        <v>11</v>
      </c>
      <c r="G1174" s="17">
        <v>0</v>
      </c>
      <c r="H1174">
        <v>0</v>
      </c>
      <c r="I1174">
        <v>0</v>
      </c>
      <c r="J1174">
        <v>0</v>
      </c>
      <c r="K1174">
        <v>0</v>
      </c>
      <c r="Q1174" s="17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25">
      <c r="A1175" t="s">
        <v>6</v>
      </c>
      <c r="B1175" t="s">
        <v>7</v>
      </c>
      <c r="C1175" t="s">
        <v>92</v>
      </c>
      <c r="D1175" t="s">
        <v>9</v>
      </c>
      <c r="E1175" t="s">
        <v>79</v>
      </c>
      <c r="F1175" t="s">
        <v>11</v>
      </c>
      <c r="G1175" s="17">
        <v>0</v>
      </c>
      <c r="H1175">
        <v>0</v>
      </c>
      <c r="I1175">
        <v>0</v>
      </c>
      <c r="J1175">
        <v>0</v>
      </c>
      <c r="K1175">
        <v>0</v>
      </c>
      <c r="Q1175" s="17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25">
      <c r="A1176" t="s">
        <v>6</v>
      </c>
      <c r="B1176" t="s">
        <v>7</v>
      </c>
      <c r="C1176" t="s">
        <v>92</v>
      </c>
      <c r="D1176" t="s">
        <v>9</v>
      </c>
      <c r="E1176" t="s">
        <v>80</v>
      </c>
      <c r="F1176" t="s">
        <v>11</v>
      </c>
      <c r="G1176" s="17">
        <v>0</v>
      </c>
      <c r="H1176">
        <v>0</v>
      </c>
      <c r="I1176">
        <v>0</v>
      </c>
      <c r="J1176">
        <v>0</v>
      </c>
      <c r="K1176">
        <v>0</v>
      </c>
      <c r="Q1176" s="17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25">
      <c r="A1177" t="s">
        <v>6</v>
      </c>
      <c r="B1177" t="s">
        <v>7</v>
      </c>
      <c r="C1177" t="s">
        <v>93</v>
      </c>
      <c r="D1177" t="s">
        <v>9</v>
      </c>
      <c r="E1177" t="s">
        <v>46</v>
      </c>
      <c r="F1177" t="s">
        <v>11</v>
      </c>
      <c r="G1177" s="17">
        <v>0</v>
      </c>
      <c r="H1177">
        <v>3.7</v>
      </c>
      <c r="I1177">
        <v>2.2999999999999998</v>
      </c>
      <c r="J1177">
        <v>0.9</v>
      </c>
      <c r="K1177">
        <v>0</v>
      </c>
      <c r="Q1177" s="17">
        <v>0</v>
      </c>
      <c r="R1177">
        <v>3.7</v>
      </c>
      <c r="S1177">
        <v>2.2999999999999998</v>
      </c>
      <c r="T1177">
        <v>0.9</v>
      </c>
      <c r="U1177">
        <v>0</v>
      </c>
    </row>
    <row r="1178" spans="1:21" x14ac:dyDescent="0.25">
      <c r="A1178" t="s">
        <v>6</v>
      </c>
      <c r="B1178" t="s">
        <v>7</v>
      </c>
      <c r="C1178" t="s">
        <v>93</v>
      </c>
      <c r="D1178" t="s">
        <v>9</v>
      </c>
      <c r="E1178" t="s">
        <v>47</v>
      </c>
      <c r="F1178" t="s">
        <v>11</v>
      </c>
      <c r="G1178" s="17">
        <v>4.0999999999999996</v>
      </c>
      <c r="H1178">
        <v>0</v>
      </c>
      <c r="I1178">
        <v>0</v>
      </c>
      <c r="J1178">
        <v>0</v>
      </c>
      <c r="K1178">
        <v>0</v>
      </c>
      <c r="Q1178" s="17">
        <v>4.0999999999999996</v>
      </c>
      <c r="R1178">
        <v>0</v>
      </c>
      <c r="S1178">
        <v>0</v>
      </c>
      <c r="T1178">
        <v>0</v>
      </c>
      <c r="U1178">
        <v>0</v>
      </c>
    </row>
    <row r="1179" spans="1:21" x14ac:dyDescent="0.25">
      <c r="A1179" t="s">
        <v>6</v>
      </c>
      <c r="B1179" t="s">
        <v>7</v>
      </c>
      <c r="C1179" t="s">
        <v>93</v>
      </c>
      <c r="D1179" t="s">
        <v>9</v>
      </c>
      <c r="E1179" t="s">
        <v>48</v>
      </c>
      <c r="F1179" t="s">
        <v>11</v>
      </c>
      <c r="G1179" s="17">
        <v>0</v>
      </c>
      <c r="H1179">
        <v>0</v>
      </c>
      <c r="I1179">
        <v>0</v>
      </c>
      <c r="J1179">
        <v>0</v>
      </c>
      <c r="K1179">
        <v>0</v>
      </c>
      <c r="Q1179" s="17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25">
      <c r="A1180" t="s">
        <v>6</v>
      </c>
      <c r="B1180" t="s">
        <v>7</v>
      </c>
      <c r="C1180" t="s">
        <v>93</v>
      </c>
      <c r="D1180" t="s">
        <v>9</v>
      </c>
      <c r="E1180" t="s">
        <v>49</v>
      </c>
      <c r="F1180" t="s">
        <v>11</v>
      </c>
      <c r="G1180" s="17">
        <v>8.9</v>
      </c>
      <c r="H1180">
        <v>7.9</v>
      </c>
      <c r="I1180">
        <v>4.9000000000000004</v>
      </c>
      <c r="J1180">
        <v>1.9</v>
      </c>
      <c r="K1180">
        <v>1.9</v>
      </c>
      <c r="Q1180" s="17">
        <v>8.9</v>
      </c>
      <c r="R1180">
        <v>7.9</v>
      </c>
      <c r="S1180">
        <v>4.9000000000000004</v>
      </c>
      <c r="T1180">
        <v>1.9</v>
      </c>
      <c r="U1180">
        <v>1.9</v>
      </c>
    </row>
    <row r="1181" spans="1:21" x14ac:dyDescent="0.25">
      <c r="A1181" t="s">
        <v>6</v>
      </c>
      <c r="B1181" t="s">
        <v>7</v>
      </c>
      <c r="C1181" t="s">
        <v>93</v>
      </c>
      <c r="D1181" t="s">
        <v>9</v>
      </c>
      <c r="E1181" t="s">
        <v>50</v>
      </c>
      <c r="F1181" t="s">
        <v>11</v>
      </c>
      <c r="G1181" s="17">
        <v>0</v>
      </c>
      <c r="H1181">
        <v>0</v>
      </c>
      <c r="I1181">
        <v>0</v>
      </c>
      <c r="J1181">
        <v>0</v>
      </c>
      <c r="K1181">
        <v>0</v>
      </c>
      <c r="Q1181" s="17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25">
      <c r="A1182" t="s">
        <v>6</v>
      </c>
      <c r="B1182" t="s">
        <v>7</v>
      </c>
      <c r="C1182" t="s">
        <v>93</v>
      </c>
      <c r="D1182" t="s">
        <v>9</v>
      </c>
      <c r="E1182" t="s">
        <v>51</v>
      </c>
      <c r="F1182" t="s">
        <v>11</v>
      </c>
      <c r="G1182" s="17">
        <v>0</v>
      </c>
      <c r="H1182">
        <v>0</v>
      </c>
      <c r="I1182">
        <v>0</v>
      </c>
      <c r="J1182">
        <v>0</v>
      </c>
      <c r="K1182">
        <v>0</v>
      </c>
      <c r="Q1182" s="17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25">
      <c r="A1183" t="s">
        <v>6</v>
      </c>
      <c r="B1183" t="s">
        <v>7</v>
      </c>
      <c r="C1183" t="s">
        <v>93</v>
      </c>
      <c r="D1183" t="s">
        <v>9</v>
      </c>
      <c r="E1183" t="s">
        <v>52</v>
      </c>
      <c r="F1183" t="s">
        <v>11</v>
      </c>
      <c r="G1183" s="17">
        <v>0</v>
      </c>
      <c r="H1183">
        <v>0</v>
      </c>
      <c r="I1183">
        <v>0</v>
      </c>
      <c r="J1183">
        <v>0</v>
      </c>
      <c r="K1183">
        <v>0</v>
      </c>
      <c r="Q1183" s="17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25">
      <c r="A1184" t="s">
        <v>6</v>
      </c>
      <c r="B1184" t="s">
        <v>7</v>
      </c>
      <c r="C1184" t="s">
        <v>93</v>
      </c>
      <c r="D1184" t="s">
        <v>9</v>
      </c>
      <c r="E1184" t="s">
        <v>53</v>
      </c>
      <c r="F1184" t="s">
        <v>11</v>
      </c>
      <c r="G1184" s="17">
        <v>0</v>
      </c>
      <c r="H1184">
        <v>5.9</v>
      </c>
      <c r="I1184">
        <v>5.5</v>
      </c>
      <c r="J1184">
        <v>4.9000000000000004</v>
      </c>
      <c r="K1184">
        <v>4.9000000000000004</v>
      </c>
      <c r="Q1184" s="17">
        <v>0</v>
      </c>
      <c r="R1184">
        <v>5.9</v>
      </c>
      <c r="S1184">
        <v>5.5</v>
      </c>
      <c r="T1184">
        <v>4.9000000000000004</v>
      </c>
      <c r="U1184">
        <v>4.9000000000000004</v>
      </c>
    </row>
    <row r="1185" spans="1:21" x14ac:dyDescent="0.25">
      <c r="A1185" t="s">
        <v>6</v>
      </c>
      <c r="B1185" t="s">
        <v>7</v>
      </c>
      <c r="C1185" t="s">
        <v>93</v>
      </c>
      <c r="D1185" t="s">
        <v>9</v>
      </c>
      <c r="E1185" t="s">
        <v>54</v>
      </c>
      <c r="F1185" t="s">
        <v>11</v>
      </c>
      <c r="G1185" s="17">
        <v>7.2</v>
      </c>
      <c r="H1185">
        <v>0</v>
      </c>
      <c r="I1185">
        <v>0</v>
      </c>
      <c r="J1185">
        <v>0</v>
      </c>
      <c r="K1185">
        <v>0</v>
      </c>
      <c r="Q1185" s="17">
        <v>7.2</v>
      </c>
      <c r="R1185">
        <v>0</v>
      </c>
      <c r="S1185">
        <v>0</v>
      </c>
      <c r="T1185">
        <v>0</v>
      </c>
      <c r="U1185">
        <v>0</v>
      </c>
    </row>
    <row r="1186" spans="1:21" x14ac:dyDescent="0.25">
      <c r="A1186" t="s">
        <v>6</v>
      </c>
      <c r="B1186" t="s">
        <v>7</v>
      </c>
      <c r="C1186" t="s">
        <v>93</v>
      </c>
      <c r="D1186" t="s">
        <v>9</v>
      </c>
      <c r="E1186" t="s">
        <v>55</v>
      </c>
      <c r="F1186" t="s">
        <v>11</v>
      </c>
      <c r="G1186" s="17">
        <v>0</v>
      </c>
      <c r="H1186">
        <v>0</v>
      </c>
      <c r="I1186">
        <v>0</v>
      </c>
      <c r="J1186">
        <v>0</v>
      </c>
      <c r="K1186">
        <v>0</v>
      </c>
      <c r="Q1186" s="17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25">
      <c r="A1187" t="s">
        <v>6</v>
      </c>
      <c r="B1187" t="s">
        <v>7</v>
      </c>
      <c r="C1187" t="s">
        <v>93</v>
      </c>
      <c r="D1187" t="s">
        <v>9</v>
      </c>
      <c r="E1187" t="s">
        <v>56</v>
      </c>
      <c r="F1187" t="s">
        <v>11</v>
      </c>
      <c r="G1187" s="17">
        <v>0</v>
      </c>
      <c r="H1187">
        <v>0</v>
      </c>
      <c r="I1187">
        <v>0</v>
      </c>
      <c r="J1187">
        <v>0</v>
      </c>
      <c r="K1187">
        <v>0</v>
      </c>
      <c r="Q1187" s="1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25">
      <c r="A1188" t="s">
        <v>6</v>
      </c>
      <c r="B1188" t="s">
        <v>7</v>
      </c>
      <c r="C1188" t="s">
        <v>93</v>
      </c>
      <c r="D1188" t="s">
        <v>9</v>
      </c>
      <c r="E1188" t="s">
        <v>57</v>
      </c>
      <c r="F1188" t="s">
        <v>11</v>
      </c>
      <c r="G1188" s="17">
        <v>0</v>
      </c>
      <c r="H1188">
        <v>0</v>
      </c>
      <c r="I1188">
        <v>0</v>
      </c>
      <c r="J1188">
        <v>0</v>
      </c>
      <c r="K1188">
        <v>0</v>
      </c>
      <c r="Q1188" s="17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25">
      <c r="A1189" t="s">
        <v>6</v>
      </c>
      <c r="B1189" t="s">
        <v>7</v>
      </c>
      <c r="C1189" t="s">
        <v>93</v>
      </c>
      <c r="D1189" t="s">
        <v>9</v>
      </c>
      <c r="E1189" t="s">
        <v>58</v>
      </c>
      <c r="F1189" t="s">
        <v>11</v>
      </c>
      <c r="G1189" s="17">
        <v>0</v>
      </c>
      <c r="H1189">
        <v>0</v>
      </c>
      <c r="I1189">
        <v>0</v>
      </c>
      <c r="J1189">
        <v>0</v>
      </c>
      <c r="K1189">
        <v>0</v>
      </c>
      <c r="Q1189" s="17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25">
      <c r="A1190" t="s">
        <v>6</v>
      </c>
      <c r="B1190" t="s">
        <v>7</v>
      </c>
      <c r="C1190" t="s">
        <v>93</v>
      </c>
      <c r="D1190" t="s">
        <v>9</v>
      </c>
      <c r="E1190" t="s">
        <v>59</v>
      </c>
      <c r="F1190" t="s">
        <v>11</v>
      </c>
      <c r="G1190" s="17">
        <v>0.7</v>
      </c>
      <c r="H1190">
        <v>0.6</v>
      </c>
      <c r="I1190">
        <v>0.6</v>
      </c>
      <c r="J1190">
        <v>0.5</v>
      </c>
      <c r="K1190">
        <v>0.5</v>
      </c>
      <c r="Q1190" s="17">
        <v>0.7</v>
      </c>
      <c r="R1190">
        <v>0.6</v>
      </c>
      <c r="S1190">
        <v>0.6</v>
      </c>
      <c r="T1190">
        <v>0.5</v>
      </c>
      <c r="U1190">
        <v>0.5</v>
      </c>
    </row>
    <row r="1191" spans="1:21" x14ac:dyDescent="0.25">
      <c r="A1191" t="s">
        <v>6</v>
      </c>
      <c r="B1191" t="s">
        <v>7</v>
      </c>
      <c r="C1191" t="s">
        <v>93</v>
      </c>
      <c r="D1191" t="s">
        <v>9</v>
      </c>
      <c r="E1191" t="s">
        <v>60</v>
      </c>
      <c r="F1191" t="s">
        <v>11</v>
      </c>
      <c r="G1191" s="17">
        <v>0</v>
      </c>
      <c r="H1191">
        <v>1</v>
      </c>
      <c r="I1191">
        <v>1</v>
      </c>
      <c r="J1191">
        <v>1</v>
      </c>
      <c r="K1191">
        <v>1</v>
      </c>
      <c r="Q1191" s="17">
        <v>0</v>
      </c>
      <c r="R1191">
        <v>1</v>
      </c>
      <c r="S1191">
        <v>1</v>
      </c>
      <c r="T1191">
        <v>1</v>
      </c>
      <c r="U1191">
        <v>1</v>
      </c>
    </row>
    <row r="1192" spans="1:21" x14ac:dyDescent="0.25">
      <c r="A1192" t="s">
        <v>6</v>
      </c>
      <c r="B1192" t="s">
        <v>7</v>
      </c>
      <c r="C1192" t="s">
        <v>93</v>
      </c>
      <c r="D1192" t="s">
        <v>9</v>
      </c>
      <c r="E1192" t="s">
        <v>61</v>
      </c>
      <c r="F1192" t="s">
        <v>11</v>
      </c>
      <c r="G1192" s="17">
        <v>1</v>
      </c>
      <c r="H1192">
        <v>0</v>
      </c>
      <c r="I1192">
        <v>0</v>
      </c>
      <c r="J1192">
        <v>0</v>
      </c>
      <c r="K1192">
        <v>0</v>
      </c>
      <c r="Q1192" s="17">
        <v>1</v>
      </c>
      <c r="R1192">
        <v>0</v>
      </c>
      <c r="S1192">
        <v>0</v>
      </c>
      <c r="T1192">
        <v>0</v>
      </c>
      <c r="U1192">
        <v>0</v>
      </c>
    </row>
    <row r="1193" spans="1:21" x14ac:dyDescent="0.25">
      <c r="A1193" t="s">
        <v>6</v>
      </c>
      <c r="B1193" t="s">
        <v>7</v>
      </c>
      <c r="C1193" t="s">
        <v>93</v>
      </c>
      <c r="D1193" t="s">
        <v>9</v>
      </c>
      <c r="E1193" t="s">
        <v>62</v>
      </c>
      <c r="F1193" t="s">
        <v>11</v>
      </c>
      <c r="G1193" s="17">
        <v>0</v>
      </c>
      <c r="H1193">
        <v>0</v>
      </c>
      <c r="I1193">
        <v>0</v>
      </c>
      <c r="J1193">
        <v>0</v>
      </c>
      <c r="K1193">
        <v>0</v>
      </c>
      <c r="Q1193" s="17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25">
      <c r="A1194" t="s">
        <v>6</v>
      </c>
      <c r="B1194" t="s">
        <v>7</v>
      </c>
      <c r="C1194" t="s">
        <v>93</v>
      </c>
      <c r="D1194" t="s">
        <v>9</v>
      </c>
      <c r="E1194" t="s">
        <v>63</v>
      </c>
      <c r="F1194" t="s">
        <v>11</v>
      </c>
      <c r="G1194" s="17">
        <v>0</v>
      </c>
      <c r="H1194">
        <v>0</v>
      </c>
      <c r="I1194">
        <v>0</v>
      </c>
      <c r="J1194">
        <v>0</v>
      </c>
      <c r="K1194">
        <v>0</v>
      </c>
      <c r="Q1194" s="17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25">
      <c r="A1195" t="s">
        <v>6</v>
      </c>
      <c r="B1195" t="s">
        <v>7</v>
      </c>
      <c r="C1195" t="s">
        <v>93</v>
      </c>
      <c r="D1195" t="s">
        <v>9</v>
      </c>
      <c r="E1195" t="s">
        <v>64</v>
      </c>
      <c r="F1195" t="s">
        <v>11</v>
      </c>
      <c r="G1195" s="17">
        <v>0</v>
      </c>
      <c r="H1195">
        <v>0</v>
      </c>
      <c r="I1195">
        <v>0</v>
      </c>
      <c r="J1195">
        <v>0</v>
      </c>
      <c r="K1195">
        <v>0</v>
      </c>
      <c r="Q1195" s="17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25">
      <c r="A1196" t="s">
        <v>6</v>
      </c>
      <c r="B1196" t="s">
        <v>7</v>
      </c>
      <c r="C1196" t="s">
        <v>93</v>
      </c>
      <c r="D1196" t="s">
        <v>9</v>
      </c>
      <c r="E1196" t="s">
        <v>65</v>
      </c>
      <c r="F1196" t="s">
        <v>11</v>
      </c>
      <c r="G1196" s="17">
        <v>0.6</v>
      </c>
      <c r="H1196">
        <v>0.6</v>
      </c>
      <c r="I1196">
        <v>0.6</v>
      </c>
      <c r="J1196">
        <v>0.6</v>
      </c>
      <c r="K1196">
        <v>0.6</v>
      </c>
      <c r="Q1196" s="17">
        <v>0.6</v>
      </c>
      <c r="R1196">
        <v>0.6</v>
      </c>
      <c r="S1196">
        <v>0.6</v>
      </c>
      <c r="T1196">
        <v>0.6</v>
      </c>
      <c r="U1196">
        <v>0.6</v>
      </c>
    </row>
    <row r="1197" spans="1:21" x14ac:dyDescent="0.25">
      <c r="A1197" t="s">
        <v>6</v>
      </c>
      <c r="B1197" t="s">
        <v>7</v>
      </c>
      <c r="C1197" t="s">
        <v>93</v>
      </c>
      <c r="D1197" t="s">
        <v>9</v>
      </c>
      <c r="E1197" t="s">
        <v>66</v>
      </c>
      <c r="F1197" t="s">
        <v>11</v>
      </c>
      <c r="G1197" s="17">
        <v>0</v>
      </c>
      <c r="H1197">
        <v>0</v>
      </c>
      <c r="I1197">
        <v>0</v>
      </c>
      <c r="J1197">
        <v>0</v>
      </c>
      <c r="K1197">
        <v>0</v>
      </c>
      <c r="Q1197" s="1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25">
      <c r="A1198" t="s">
        <v>6</v>
      </c>
      <c r="B1198" t="s">
        <v>7</v>
      </c>
      <c r="C1198" t="s">
        <v>93</v>
      </c>
      <c r="D1198" t="s">
        <v>9</v>
      </c>
      <c r="E1198" t="s">
        <v>67</v>
      </c>
      <c r="F1198" t="s">
        <v>11</v>
      </c>
      <c r="G1198" s="17">
        <v>0</v>
      </c>
      <c r="H1198">
        <v>1.5</v>
      </c>
      <c r="I1198">
        <v>2</v>
      </c>
      <c r="J1198">
        <v>5</v>
      </c>
      <c r="K1198">
        <v>5</v>
      </c>
      <c r="Q1198" s="17">
        <v>0</v>
      </c>
      <c r="R1198">
        <v>1.5</v>
      </c>
      <c r="S1198">
        <v>2</v>
      </c>
      <c r="T1198">
        <v>5</v>
      </c>
      <c r="U1198">
        <v>5</v>
      </c>
    </row>
    <row r="1199" spans="1:21" x14ac:dyDescent="0.25">
      <c r="A1199" t="s">
        <v>6</v>
      </c>
      <c r="B1199" t="s">
        <v>7</v>
      </c>
      <c r="C1199" t="s">
        <v>93</v>
      </c>
      <c r="D1199" t="s">
        <v>9</v>
      </c>
      <c r="E1199" t="s">
        <v>68</v>
      </c>
      <c r="F1199" t="s">
        <v>11</v>
      </c>
      <c r="G1199" s="17">
        <v>1</v>
      </c>
      <c r="H1199">
        <v>0</v>
      </c>
      <c r="I1199">
        <v>0</v>
      </c>
      <c r="J1199">
        <v>0</v>
      </c>
      <c r="K1199">
        <v>0</v>
      </c>
      <c r="Q1199" s="17">
        <v>1</v>
      </c>
      <c r="R1199">
        <v>0</v>
      </c>
      <c r="S1199">
        <v>0</v>
      </c>
      <c r="T1199">
        <v>0</v>
      </c>
      <c r="U1199">
        <v>0</v>
      </c>
    </row>
    <row r="1200" spans="1:21" x14ac:dyDescent="0.25">
      <c r="A1200" t="s">
        <v>6</v>
      </c>
      <c r="B1200" t="s">
        <v>7</v>
      </c>
      <c r="C1200" t="s">
        <v>93</v>
      </c>
      <c r="D1200" t="s">
        <v>9</v>
      </c>
      <c r="E1200" t="s">
        <v>69</v>
      </c>
      <c r="F1200" t="s">
        <v>11</v>
      </c>
      <c r="G1200" s="17">
        <v>0</v>
      </c>
      <c r="H1200">
        <v>0</v>
      </c>
      <c r="I1200">
        <v>0</v>
      </c>
      <c r="J1200">
        <v>0</v>
      </c>
      <c r="K1200">
        <v>0</v>
      </c>
      <c r="Q1200" s="17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25">
      <c r="A1201" t="s">
        <v>6</v>
      </c>
      <c r="B1201" t="s">
        <v>7</v>
      </c>
      <c r="C1201" t="s">
        <v>93</v>
      </c>
      <c r="D1201" t="s">
        <v>9</v>
      </c>
      <c r="E1201" t="s">
        <v>70</v>
      </c>
      <c r="F1201" t="s">
        <v>11</v>
      </c>
      <c r="G1201" s="17">
        <v>0</v>
      </c>
      <c r="H1201">
        <v>0</v>
      </c>
      <c r="I1201">
        <v>0</v>
      </c>
      <c r="J1201">
        <v>0</v>
      </c>
      <c r="K1201">
        <v>0</v>
      </c>
      <c r="Q1201" s="17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25">
      <c r="A1202" t="s">
        <v>6</v>
      </c>
      <c r="B1202" t="s">
        <v>7</v>
      </c>
      <c r="C1202" t="s">
        <v>93</v>
      </c>
      <c r="D1202" t="s">
        <v>9</v>
      </c>
      <c r="E1202" t="s">
        <v>71</v>
      </c>
      <c r="F1202" t="s">
        <v>11</v>
      </c>
      <c r="G1202" s="17">
        <v>0</v>
      </c>
      <c r="H1202">
        <v>0</v>
      </c>
      <c r="I1202">
        <v>0</v>
      </c>
      <c r="J1202">
        <v>0</v>
      </c>
      <c r="K1202">
        <v>0</v>
      </c>
      <c r="Q1202" s="17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25">
      <c r="A1203" t="s">
        <v>6</v>
      </c>
      <c r="B1203" t="s">
        <v>7</v>
      </c>
      <c r="C1203" t="s">
        <v>93</v>
      </c>
      <c r="D1203" t="s">
        <v>9</v>
      </c>
      <c r="E1203" t="s">
        <v>72</v>
      </c>
      <c r="F1203" t="s">
        <v>11</v>
      </c>
      <c r="G1203" s="17">
        <v>0</v>
      </c>
      <c r="H1203">
        <v>0</v>
      </c>
      <c r="I1203">
        <v>0</v>
      </c>
      <c r="J1203">
        <v>0</v>
      </c>
      <c r="K1203">
        <v>0</v>
      </c>
      <c r="Q1203" s="17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25">
      <c r="A1204" t="s">
        <v>6</v>
      </c>
      <c r="B1204" t="s">
        <v>7</v>
      </c>
      <c r="C1204" t="s">
        <v>93</v>
      </c>
      <c r="D1204" t="s">
        <v>9</v>
      </c>
      <c r="E1204" t="s">
        <v>73</v>
      </c>
      <c r="F1204" t="s">
        <v>11</v>
      </c>
      <c r="G1204" s="17">
        <v>0</v>
      </c>
      <c r="H1204">
        <v>0</v>
      </c>
      <c r="I1204">
        <v>0</v>
      </c>
      <c r="J1204">
        <v>0</v>
      </c>
      <c r="K1204">
        <v>0</v>
      </c>
      <c r="Q1204" s="17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 t="s">
        <v>6</v>
      </c>
      <c r="B1205" t="s">
        <v>7</v>
      </c>
      <c r="C1205" t="s">
        <v>93</v>
      </c>
      <c r="D1205" t="s">
        <v>9</v>
      </c>
      <c r="E1205" t="s">
        <v>74</v>
      </c>
      <c r="F1205" t="s">
        <v>11</v>
      </c>
      <c r="G1205" s="17">
        <v>0</v>
      </c>
      <c r="H1205">
        <v>0.3</v>
      </c>
      <c r="I1205">
        <v>0.3</v>
      </c>
      <c r="J1205">
        <v>0.3</v>
      </c>
      <c r="K1205">
        <v>0.3</v>
      </c>
      <c r="Q1205" s="17">
        <v>0</v>
      </c>
      <c r="R1205">
        <v>0.3</v>
      </c>
      <c r="S1205">
        <v>0.3</v>
      </c>
      <c r="T1205">
        <v>0.3</v>
      </c>
      <c r="U1205">
        <v>0.3</v>
      </c>
    </row>
    <row r="1206" spans="1:21" x14ac:dyDescent="0.25">
      <c r="A1206" t="s">
        <v>6</v>
      </c>
      <c r="B1206" t="s">
        <v>7</v>
      </c>
      <c r="C1206" t="s">
        <v>93</v>
      </c>
      <c r="D1206" t="s">
        <v>9</v>
      </c>
      <c r="E1206" t="s">
        <v>75</v>
      </c>
      <c r="F1206" t="s">
        <v>11</v>
      </c>
      <c r="G1206" s="17">
        <v>0.3</v>
      </c>
      <c r="H1206">
        <v>0</v>
      </c>
      <c r="I1206">
        <v>0</v>
      </c>
      <c r="J1206">
        <v>0</v>
      </c>
      <c r="K1206">
        <v>0</v>
      </c>
      <c r="Q1206" s="17">
        <v>0.3</v>
      </c>
      <c r="R1206">
        <v>0</v>
      </c>
      <c r="S1206">
        <v>0</v>
      </c>
      <c r="T1206">
        <v>0</v>
      </c>
      <c r="U1206">
        <v>0</v>
      </c>
    </row>
    <row r="1207" spans="1:21" x14ac:dyDescent="0.25">
      <c r="A1207" t="s">
        <v>6</v>
      </c>
      <c r="B1207" t="s">
        <v>7</v>
      </c>
      <c r="C1207" t="s">
        <v>93</v>
      </c>
      <c r="D1207" t="s">
        <v>9</v>
      </c>
      <c r="E1207" t="s">
        <v>76</v>
      </c>
      <c r="F1207" t="s">
        <v>11</v>
      </c>
      <c r="G1207" s="17">
        <v>0</v>
      </c>
      <c r="H1207">
        <v>0</v>
      </c>
      <c r="I1207">
        <v>0</v>
      </c>
      <c r="J1207">
        <v>0</v>
      </c>
      <c r="K1207">
        <v>0</v>
      </c>
      <c r="Q1207" s="1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25">
      <c r="A1208" t="s">
        <v>6</v>
      </c>
      <c r="B1208" t="s">
        <v>7</v>
      </c>
      <c r="C1208" t="s">
        <v>93</v>
      </c>
      <c r="D1208" t="s">
        <v>9</v>
      </c>
      <c r="E1208" t="s">
        <v>77</v>
      </c>
      <c r="F1208" t="s">
        <v>11</v>
      </c>
      <c r="G1208" s="17">
        <v>0</v>
      </c>
      <c r="H1208">
        <v>0</v>
      </c>
      <c r="I1208">
        <v>0</v>
      </c>
      <c r="J1208">
        <v>0</v>
      </c>
      <c r="K1208">
        <v>0</v>
      </c>
      <c r="Q1208" s="17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25">
      <c r="A1209" t="s">
        <v>6</v>
      </c>
      <c r="B1209" t="s">
        <v>7</v>
      </c>
      <c r="C1209" t="s">
        <v>93</v>
      </c>
      <c r="D1209" t="s">
        <v>9</v>
      </c>
      <c r="E1209" t="s">
        <v>78</v>
      </c>
      <c r="F1209" t="s">
        <v>11</v>
      </c>
      <c r="G1209" s="17">
        <v>0</v>
      </c>
      <c r="H1209">
        <v>0</v>
      </c>
      <c r="I1209">
        <v>0</v>
      </c>
      <c r="J1209">
        <v>0</v>
      </c>
      <c r="K1209">
        <v>0</v>
      </c>
      <c r="Q1209" s="17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25">
      <c r="A1210" t="s">
        <v>6</v>
      </c>
      <c r="B1210" t="s">
        <v>7</v>
      </c>
      <c r="C1210" t="s">
        <v>93</v>
      </c>
      <c r="D1210" t="s">
        <v>9</v>
      </c>
      <c r="E1210" t="s">
        <v>79</v>
      </c>
      <c r="F1210" t="s">
        <v>11</v>
      </c>
      <c r="G1210" s="17">
        <v>0</v>
      </c>
      <c r="H1210">
        <v>0</v>
      </c>
      <c r="I1210">
        <v>0</v>
      </c>
      <c r="J1210">
        <v>0</v>
      </c>
      <c r="K1210">
        <v>0</v>
      </c>
      <c r="Q1210" s="17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 t="s">
        <v>6</v>
      </c>
      <c r="B1211" t="s">
        <v>7</v>
      </c>
      <c r="C1211" t="s">
        <v>93</v>
      </c>
      <c r="D1211" t="s">
        <v>9</v>
      </c>
      <c r="E1211" t="s">
        <v>80</v>
      </c>
      <c r="F1211" t="s">
        <v>11</v>
      </c>
      <c r="G1211" s="17">
        <v>0</v>
      </c>
      <c r="H1211">
        <v>0</v>
      </c>
      <c r="I1211">
        <v>0</v>
      </c>
      <c r="J1211">
        <v>0</v>
      </c>
      <c r="K1211">
        <v>0</v>
      </c>
      <c r="Q1211" s="17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25">
      <c r="A1212" t="s">
        <v>6</v>
      </c>
      <c r="B1212" t="s">
        <v>7</v>
      </c>
      <c r="C1212" t="s">
        <v>94</v>
      </c>
      <c r="D1212" t="s">
        <v>9</v>
      </c>
      <c r="E1212" t="s">
        <v>46</v>
      </c>
      <c r="F1212" t="s">
        <v>11</v>
      </c>
      <c r="G1212" s="17">
        <v>0</v>
      </c>
      <c r="H1212">
        <v>3.7</v>
      </c>
      <c r="I1212">
        <v>2.2999999999999998</v>
      </c>
      <c r="J1212">
        <v>0.9</v>
      </c>
      <c r="K1212">
        <v>0</v>
      </c>
      <c r="Q1212" s="17">
        <v>0</v>
      </c>
      <c r="R1212">
        <v>3.7</v>
      </c>
      <c r="S1212">
        <v>2.2999999999999998</v>
      </c>
      <c r="T1212">
        <v>0.9</v>
      </c>
      <c r="U1212">
        <v>0</v>
      </c>
    </row>
    <row r="1213" spans="1:21" x14ac:dyDescent="0.25">
      <c r="A1213" t="s">
        <v>6</v>
      </c>
      <c r="B1213" t="s">
        <v>7</v>
      </c>
      <c r="C1213" t="s">
        <v>94</v>
      </c>
      <c r="D1213" t="s">
        <v>9</v>
      </c>
      <c r="E1213" t="s">
        <v>47</v>
      </c>
      <c r="F1213" t="s">
        <v>11</v>
      </c>
      <c r="G1213" s="17">
        <v>4.0999999999999996</v>
      </c>
      <c r="H1213">
        <v>0</v>
      </c>
      <c r="I1213">
        <v>0</v>
      </c>
      <c r="J1213">
        <v>0</v>
      </c>
      <c r="K1213">
        <v>0</v>
      </c>
      <c r="Q1213" s="17">
        <v>4.0999999999999996</v>
      </c>
      <c r="R1213">
        <v>0</v>
      </c>
      <c r="S1213">
        <v>0</v>
      </c>
      <c r="T1213">
        <v>0</v>
      </c>
      <c r="U1213">
        <v>0</v>
      </c>
    </row>
    <row r="1214" spans="1:21" x14ac:dyDescent="0.25">
      <c r="A1214" t="s">
        <v>6</v>
      </c>
      <c r="B1214" t="s">
        <v>7</v>
      </c>
      <c r="C1214" t="s">
        <v>94</v>
      </c>
      <c r="D1214" t="s">
        <v>9</v>
      </c>
      <c r="E1214" t="s">
        <v>48</v>
      </c>
      <c r="F1214" t="s">
        <v>11</v>
      </c>
      <c r="G1214" s="17">
        <v>0</v>
      </c>
      <c r="H1214">
        <v>0</v>
      </c>
      <c r="I1214">
        <v>0</v>
      </c>
      <c r="J1214">
        <v>0</v>
      </c>
      <c r="K1214">
        <v>0</v>
      </c>
      <c r="Q1214" s="17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25">
      <c r="A1215" t="s">
        <v>6</v>
      </c>
      <c r="B1215" t="s">
        <v>7</v>
      </c>
      <c r="C1215" t="s">
        <v>94</v>
      </c>
      <c r="D1215" t="s">
        <v>9</v>
      </c>
      <c r="E1215" t="s">
        <v>49</v>
      </c>
      <c r="F1215" t="s">
        <v>11</v>
      </c>
      <c r="G1215" s="17">
        <v>8.9</v>
      </c>
      <c r="H1215">
        <v>7.9</v>
      </c>
      <c r="I1215">
        <v>4.9000000000000004</v>
      </c>
      <c r="J1215">
        <v>1.9</v>
      </c>
      <c r="K1215">
        <v>1.9</v>
      </c>
      <c r="Q1215" s="17">
        <v>8.9</v>
      </c>
      <c r="R1215">
        <v>7.9</v>
      </c>
      <c r="S1215">
        <v>4.9000000000000004</v>
      </c>
      <c r="T1215">
        <v>1.9</v>
      </c>
      <c r="U1215">
        <v>1.9</v>
      </c>
    </row>
    <row r="1216" spans="1:21" x14ac:dyDescent="0.25">
      <c r="A1216" t="s">
        <v>6</v>
      </c>
      <c r="B1216" t="s">
        <v>7</v>
      </c>
      <c r="C1216" t="s">
        <v>94</v>
      </c>
      <c r="D1216" t="s">
        <v>9</v>
      </c>
      <c r="E1216" t="s">
        <v>50</v>
      </c>
      <c r="F1216" t="s">
        <v>11</v>
      </c>
      <c r="G1216" s="17">
        <v>0</v>
      </c>
      <c r="H1216">
        <v>0</v>
      </c>
      <c r="I1216">
        <v>0</v>
      </c>
      <c r="J1216">
        <v>0</v>
      </c>
      <c r="K1216">
        <v>0</v>
      </c>
      <c r="Q1216" s="17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25">
      <c r="A1217" t="s">
        <v>6</v>
      </c>
      <c r="B1217" t="s">
        <v>7</v>
      </c>
      <c r="C1217" t="s">
        <v>94</v>
      </c>
      <c r="D1217" t="s">
        <v>9</v>
      </c>
      <c r="E1217" t="s">
        <v>51</v>
      </c>
      <c r="F1217" t="s">
        <v>11</v>
      </c>
      <c r="G1217" s="17">
        <v>0</v>
      </c>
      <c r="H1217">
        <v>0</v>
      </c>
      <c r="I1217">
        <v>0</v>
      </c>
      <c r="J1217">
        <v>0</v>
      </c>
      <c r="K1217">
        <v>0</v>
      </c>
      <c r="Q1217" s="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25">
      <c r="A1218" t="s">
        <v>6</v>
      </c>
      <c r="B1218" t="s">
        <v>7</v>
      </c>
      <c r="C1218" t="s">
        <v>94</v>
      </c>
      <c r="D1218" t="s">
        <v>9</v>
      </c>
      <c r="E1218" t="s">
        <v>52</v>
      </c>
      <c r="F1218" t="s">
        <v>11</v>
      </c>
      <c r="G1218" s="17">
        <v>0</v>
      </c>
      <c r="H1218">
        <v>0</v>
      </c>
      <c r="I1218">
        <v>0</v>
      </c>
      <c r="J1218">
        <v>0</v>
      </c>
      <c r="K1218">
        <v>0</v>
      </c>
      <c r="Q1218" s="17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25">
      <c r="A1219" t="s">
        <v>6</v>
      </c>
      <c r="B1219" t="s">
        <v>7</v>
      </c>
      <c r="C1219" t="s">
        <v>94</v>
      </c>
      <c r="D1219" t="s">
        <v>9</v>
      </c>
      <c r="E1219" t="s">
        <v>53</v>
      </c>
      <c r="F1219" t="s">
        <v>11</v>
      </c>
      <c r="G1219" s="17">
        <v>0</v>
      </c>
      <c r="H1219">
        <v>5.9</v>
      </c>
      <c r="I1219">
        <v>5.5</v>
      </c>
      <c r="J1219">
        <v>4.9000000000000004</v>
      </c>
      <c r="K1219">
        <v>4.9000000000000004</v>
      </c>
      <c r="Q1219" s="17">
        <v>0</v>
      </c>
      <c r="R1219">
        <v>5.9</v>
      </c>
      <c r="S1219">
        <v>5.5</v>
      </c>
      <c r="T1219">
        <v>4.9000000000000004</v>
      </c>
      <c r="U1219">
        <v>4.9000000000000004</v>
      </c>
    </row>
    <row r="1220" spans="1:21" x14ac:dyDescent="0.25">
      <c r="A1220" t="s">
        <v>6</v>
      </c>
      <c r="B1220" t="s">
        <v>7</v>
      </c>
      <c r="C1220" t="s">
        <v>94</v>
      </c>
      <c r="D1220" t="s">
        <v>9</v>
      </c>
      <c r="E1220" t="s">
        <v>54</v>
      </c>
      <c r="F1220" t="s">
        <v>11</v>
      </c>
      <c r="G1220" s="17">
        <v>7.2</v>
      </c>
      <c r="H1220">
        <v>0</v>
      </c>
      <c r="I1220">
        <v>0</v>
      </c>
      <c r="J1220">
        <v>0</v>
      </c>
      <c r="K1220">
        <v>0</v>
      </c>
      <c r="Q1220" s="17">
        <v>7.2</v>
      </c>
      <c r="R1220">
        <v>0</v>
      </c>
      <c r="S1220">
        <v>0</v>
      </c>
      <c r="T1220">
        <v>0</v>
      </c>
      <c r="U1220">
        <v>0</v>
      </c>
    </row>
    <row r="1221" spans="1:21" x14ac:dyDescent="0.25">
      <c r="A1221" t="s">
        <v>6</v>
      </c>
      <c r="B1221" t="s">
        <v>7</v>
      </c>
      <c r="C1221" t="s">
        <v>94</v>
      </c>
      <c r="D1221" t="s">
        <v>9</v>
      </c>
      <c r="E1221" t="s">
        <v>55</v>
      </c>
      <c r="F1221" t="s">
        <v>11</v>
      </c>
      <c r="G1221" s="17">
        <v>0</v>
      </c>
      <c r="H1221">
        <v>0</v>
      </c>
      <c r="I1221">
        <v>0</v>
      </c>
      <c r="J1221">
        <v>0</v>
      </c>
      <c r="K1221">
        <v>0</v>
      </c>
      <c r="Q1221" s="17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25">
      <c r="A1222" t="s">
        <v>6</v>
      </c>
      <c r="B1222" t="s">
        <v>7</v>
      </c>
      <c r="C1222" t="s">
        <v>94</v>
      </c>
      <c r="D1222" t="s">
        <v>9</v>
      </c>
      <c r="E1222" t="s">
        <v>56</v>
      </c>
      <c r="F1222" t="s">
        <v>11</v>
      </c>
      <c r="G1222" s="17">
        <v>0</v>
      </c>
      <c r="H1222">
        <v>0</v>
      </c>
      <c r="I1222">
        <v>0</v>
      </c>
      <c r="J1222">
        <v>0</v>
      </c>
      <c r="K1222">
        <v>0</v>
      </c>
      <c r="Q1222" s="17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25">
      <c r="A1223" t="s">
        <v>6</v>
      </c>
      <c r="B1223" t="s">
        <v>7</v>
      </c>
      <c r="C1223" t="s">
        <v>94</v>
      </c>
      <c r="D1223" t="s">
        <v>9</v>
      </c>
      <c r="E1223" t="s">
        <v>57</v>
      </c>
      <c r="F1223" t="s">
        <v>11</v>
      </c>
      <c r="G1223" s="17">
        <v>0</v>
      </c>
      <c r="H1223">
        <v>0</v>
      </c>
      <c r="I1223">
        <v>0</v>
      </c>
      <c r="J1223">
        <v>0</v>
      </c>
      <c r="K1223">
        <v>0</v>
      </c>
      <c r="Q1223" s="17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25">
      <c r="A1224" t="s">
        <v>6</v>
      </c>
      <c r="B1224" t="s">
        <v>7</v>
      </c>
      <c r="C1224" t="s">
        <v>94</v>
      </c>
      <c r="D1224" t="s">
        <v>9</v>
      </c>
      <c r="E1224" t="s">
        <v>58</v>
      </c>
      <c r="F1224" t="s">
        <v>11</v>
      </c>
      <c r="G1224" s="17">
        <v>0</v>
      </c>
      <c r="H1224">
        <v>0</v>
      </c>
      <c r="I1224">
        <v>0</v>
      </c>
      <c r="J1224">
        <v>0</v>
      </c>
      <c r="K1224">
        <v>0</v>
      </c>
      <c r="Q1224" s="17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25">
      <c r="A1225" t="s">
        <v>6</v>
      </c>
      <c r="B1225" t="s">
        <v>7</v>
      </c>
      <c r="C1225" t="s">
        <v>94</v>
      </c>
      <c r="D1225" t="s">
        <v>9</v>
      </c>
      <c r="E1225" t="s">
        <v>59</v>
      </c>
      <c r="F1225" t="s">
        <v>11</v>
      </c>
      <c r="G1225" s="17">
        <v>0.7</v>
      </c>
      <c r="H1225">
        <v>0.6</v>
      </c>
      <c r="I1225">
        <v>0.6</v>
      </c>
      <c r="J1225">
        <v>0.5</v>
      </c>
      <c r="K1225">
        <v>0.5</v>
      </c>
      <c r="Q1225" s="17">
        <v>0.7</v>
      </c>
      <c r="R1225">
        <v>0.6</v>
      </c>
      <c r="S1225">
        <v>0.6</v>
      </c>
      <c r="T1225">
        <v>0.5</v>
      </c>
      <c r="U1225">
        <v>0.5</v>
      </c>
    </row>
    <row r="1226" spans="1:21" x14ac:dyDescent="0.25">
      <c r="A1226" t="s">
        <v>6</v>
      </c>
      <c r="B1226" t="s">
        <v>7</v>
      </c>
      <c r="C1226" t="s">
        <v>94</v>
      </c>
      <c r="D1226" t="s">
        <v>9</v>
      </c>
      <c r="E1226" t="s">
        <v>60</v>
      </c>
      <c r="F1226" t="s">
        <v>11</v>
      </c>
      <c r="G1226" s="17">
        <v>0</v>
      </c>
      <c r="H1226">
        <v>1</v>
      </c>
      <c r="I1226">
        <v>1</v>
      </c>
      <c r="J1226">
        <v>1</v>
      </c>
      <c r="K1226">
        <v>1</v>
      </c>
      <c r="Q1226" s="17">
        <v>0</v>
      </c>
      <c r="R1226">
        <v>1</v>
      </c>
      <c r="S1226">
        <v>1</v>
      </c>
      <c r="T1226">
        <v>1</v>
      </c>
      <c r="U1226">
        <v>1</v>
      </c>
    </row>
    <row r="1227" spans="1:21" x14ac:dyDescent="0.25">
      <c r="A1227" t="s">
        <v>6</v>
      </c>
      <c r="B1227" t="s">
        <v>7</v>
      </c>
      <c r="C1227" t="s">
        <v>94</v>
      </c>
      <c r="D1227" t="s">
        <v>9</v>
      </c>
      <c r="E1227" t="s">
        <v>61</v>
      </c>
      <c r="F1227" t="s">
        <v>11</v>
      </c>
      <c r="G1227" s="17">
        <v>1</v>
      </c>
      <c r="H1227">
        <v>0</v>
      </c>
      <c r="I1227">
        <v>0</v>
      </c>
      <c r="J1227">
        <v>0</v>
      </c>
      <c r="K1227">
        <v>0</v>
      </c>
      <c r="Q1227" s="17">
        <v>1</v>
      </c>
      <c r="R1227">
        <v>0</v>
      </c>
      <c r="S1227">
        <v>0</v>
      </c>
      <c r="T1227">
        <v>0</v>
      </c>
      <c r="U1227">
        <v>0</v>
      </c>
    </row>
    <row r="1228" spans="1:21" x14ac:dyDescent="0.25">
      <c r="A1228" t="s">
        <v>6</v>
      </c>
      <c r="B1228" t="s">
        <v>7</v>
      </c>
      <c r="C1228" t="s">
        <v>94</v>
      </c>
      <c r="D1228" t="s">
        <v>9</v>
      </c>
      <c r="E1228" t="s">
        <v>62</v>
      </c>
      <c r="F1228" t="s">
        <v>11</v>
      </c>
      <c r="G1228" s="17">
        <v>0</v>
      </c>
      <c r="H1228">
        <v>0</v>
      </c>
      <c r="I1228">
        <v>0</v>
      </c>
      <c r="J1228">
        <v>0</v>
      </c>
      <c r="K1228">
        <v>0</v>
      </c>
      <c r="Q1228" s="17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25">
      <c r="A1229" t="s">
        <v>6</v>
      </c>
      <c r="B1229" t="s">
        <v>7</v>
      </c>
      <c r="C1229" t="s">
        <v>94</v>
      </c>
      <c r="D1229" t="s">
        <v>9</v>
      </c>
      <c r="E1229" t="s">
        <v>63</v>
      </c>
      <c r="F1229" t="s">
        <v>11</v>
      </c>
      <c r="G1229" s="17">
        <v>0</v>
      </c>
      <c r="H1229">
        <v>0</v>
      </c>
      <c r="I1229">
        <v>0</v>
      </c>
      <c r="J1229">
        <v>0</v>
      </c>
      <c r="K1229">
        <v>0</v>
      </c>
      <c r="Q1229" s="17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25">
      <c r="A1230" t="s">
        <v>6</v>
      </c>
      <c r="B1230" t="s">
        <v>7</v>
      </c>
      <c r="C1230" t="s">
        <v>94</v>
      </c>
      <c r="D1230" t="s">
        <v>9</v>
      </c>
      <c r="E1230" t="s">
        <v>64</v>
      </c>
      <c r="F1230" t="s">
        <v>11</v>
      </c>
      <c r="G1230" s="17">
        <v>0</v>
      </c>
      <c r="H1230">
        <v>0</v>
      </c>
      <c r="I1230">
        <v>0</v>
      </c>
      <c r="J1230">
        <v>0</v>
      </c>
      <c r="K1230">
        <v>0</v>
      </c>
      <c r="Q1230" s="17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25">
      <c r="A1231" t="s">
        <v>6</v>
      </c>
      <c r="B1231" t="s">
        <v>7</v>
      </c>
      <c r="C1231" t="s">
        <v>94</v>
      </c>
      <c r="D1231" t="s">
        <v>9</v>
      </c>
      <c r="E1231" t="s">
        <v>65</v>
      </c>
      <c r="F1231" t="s">
        <v>11</v>
      </c>
      <c r="G1231" s="17">
        <v>0.6</v>
      </c>
      <c r="H1231">
        <v>0.6</v>
      </c>
      <c r="I1231">
        <v>0.6</v>
      </c>
      <c r="J1231">
        <v>0.6</v>
      </c>
      <c r="K1231">
        <v>0.6</v>
      </c>
      <c r="Q1231" s="17">
        <v>0.6</v>
      </c>
      <c r="R1231">
        <v>0.6</v>
      </c>
      <c r="S1231">
        <v>0.6</v>
      </c>
      <c r="T1231">
        <v>0.6</v>
      </c>
      <c r="U1231">
        <v>0.6</v>
      </c>
    </row>
    <row r="1232" spans="1:21" x14ac:dyDescent="0.25">
      <c r="A1232" t="s">
        <v>6</v>
      </c>
      <c r="B1232" t="s">
        <v>7</v>
      </c>
      <c r="C1232" t="s">
        <v>94</v>
      </c>
      <c r="D1232" t="s">
        <v>9</v>
      </c>
      <c r="E1232" t="s">
        <v>66</v>
      </c>
      <c r="F1232" t="s">
        <v>11</v>
      </c>
      <c r="G1232" s="17">
        <v>0</v>
      </c>
      <c r="H1232">
        <v>0</v>
      </c>
      <c r="I1232">
        <v>0</v>
      </c>
      <c r="J1232">
        <v>0</v>
      </c>
      <c r="K1232">
        <v>0</v>
      </c>
      <c r="Q1232" s="17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25">
      <c r="A1233" t="s">
        <v>6</v>
      </c>
      <c r="B1233" t="s">
        <v>7</v>
      </c>
      <c r="C1233" t="s">
        <v>94</v>
      </c>
      <c r="D1233" t="s">
        <v>9</v>
      </c>
      <c r="E1233" t="s">
        <v>67</v>
      </c>
      <c r="F1233" t="s">
        <v>11</v>
      </c>
      <c r="G1233" s="17">
        <v>0</v>
      </c>
      <c r="H1233">
        <v>1.5</v>
      </c>
      <c r="I1233">
        <v>2</v>
      </c>
      <c r="J1233">
        <v>5</v>
      </c>
      <c r="K1233">
        <v>5</v>
      </c>
      <c r="Q1233" s="17">
        <v>0</v>
      </c>
      <c r="R1233">
        <v>1.5</v>
      </c>
      <c r="S1233">
        <v>2</v>
      </c>
      <c r="T1233">
        <v>5</v>
      </c>
      <c r="U1233">
        <v>5</v>
      </c>
    </row>
    <row r="1234" spans="1:21" x14ac:dyDescent="0.25">
      <c r="A1234" t="s">
        <v>6</v>
      </c>
      <c r="B1234" t="s">
        <v>7</v>
      </c>
      <c r="C1234" t="s">
        <v>94</v>
      </c>
      <c r="D1234" t="s">
        <v>9</v>
      </c>
      <c r="E1234" t="s">
        <v>68</v>
      </c>
      <c r="F1234" t="s">
        <v>11</v>
      </c>
      <c r="G1234" s="17">
        <v>1</v>
      </c>
      <c r="H1234">
        <v>0</v>
      </c>
      <c r="I1234">
        <v>0</v>
      </c>
      <c r="J1234">
        <v>0</v>
      </c>
      <c r="K1234">
        <v>0</v>
      </c>
      <c r="Q1234" s="17">
        <v>1</v>
      </c>
      <c r="R1234">
        <v>0</v>
      </c>
      <c r="S1234">
        <v>0</v>
      </c>
      <c r="T1234">
        <v>0</v>
      </c>
      <c r="U1234">
        <v>0</v>
      </c>
    </row>
    <row r="1235" spans="1:21" x14ac:dyDescent="0.25">
      <c r="A1235" t="s">
        <v>6</v>
      </c>
      <c r="B1235" t="s">
        <v>7</v>
      </c>
      <c r="C1235" t="s">
        <v>94</v>
      </c>
      <c r="D1235" t="s">
        <v>9</v>
      </c>
      <c r="E1235" t="s">
        <v>69</v>
      </c>
      <c r="F1235" t="s">
        <v>11</v>
      </c>
      <c r="G1235" s="17">
        <v>0</v>
      </c>
      <c r="H1235">
        <v>0</v>
      </c>
      <c r="I1235">
        <v>0</v>
      </c>
      <c r="J1235">
        <v>0</v>
      </c>
      <c r="K1235">
        <v>0</v>
      </c>
      <c r="Q1235" s="17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25">
      <c r="A1236" t="s">
        <v>6</v>
      </c>
      <c r="B1236" t="s">
        <v>7</v>
      </c>
      <c r="C1236" t="s">
        <v>94</v>
      </c>
      <c r="D1236" t="s">
        <v>9</v>
      </c>
      <c r="E1236" t="s">
        <v>70</v>
      </c>
      <c r="F1236" t="s">
        <v>11</v>
      </c>
      <c r="G1236" s="17">
        <v>0</v>
      </c>
      <c r="H1236">
        <v>0</v>
      </c>
      <c r="I1236">
        <v>0</v>
      </c>
      <c r="J1236">
        <v>0</v>
      </c>
      <c r="K1236">
        <v>0</v>
      </c>
      <c r="Q1236" s="17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25">
      <c r="A1237" t="s">
        <v>6</v>
      </c>
      <c r="B1237" t="s">
        <v>7</v>
      </c>
      <c r="C1237" t="s">
        <v>94</v>
      </c>
      <c r="D1237" t="s">
        <v>9</v>
      </c>
      <c r="E1237" t="s">
        <v>71</v>
      </c>
      <c r="F1237" t="s">
        <v>11</v>
      </c>
      <c r="G1237" s="17">
        <v>0</v>
      </c>
      <c r="H1237">
        <v>0</v>
      </c>
      <c r="I1237">
        <v>0</v>
      </c>
      <c r="J1237">
        <v>0</v>
      </c>
      <c r="K1237">
        <v>0</v>
      </c>
      <c r="Q1237" s="1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25">
      <c r="A1238" t="s">
        <v>6</v>
      </c>
      <c r="B1238" t="s">
        <v>7</v>
      </c>
      <c r="C1238" t="s">
        <v>94</v>
      </c>
      <c r="D1238" t="s">
        <v>9</v>
      </c>
      <c r="E1238" t="s">
        <v>72</v>
      </c>
      <c r="F1238" t="s">
        <v>11</v>
      </c>
      <c r="G1238" s="17">
        <v>0</v>
      </c>
      <c r="H1238">
        <v>0</v>
      </c>
      <c r="I1238">
        <v>0</v>
      </c>
      <c r="J1238">
        <v>0</v>
      </c>
      <c r="K1238">
        <v>0</v>
      </c>
      <c r="Q1238" s="17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25">
      <c r="A1239" t="s">
        <v>6</v>
      </c>
      <c r="B1239" t="s">
        <v>7</v>
      </c>
      <c r="C1239" t="s">
        <v>94</v>
      </c>
      <c r="D1239" t="s">
        <v>9</v>
      </c>
      <c r="E1239" t="s">
        <v>73</v>
      </c>
      <c r="F1239" t="s">
        <v>11</v>
      </c>
      <c r="G1239" s="17">
        <v>0</v>
      </c>
      <c r="H1239">
        <v>0</v>
      </c>
      <c r="I1239">
        <v>0</v>
      </c>
      <c r="J1239">
        <v>0</v>
      </c>
      <c r="K1239">
        <v>0</v>
      </c>
      <c r="Q1239" s="17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 t="s">
        <v>6</v>
      </c>
      <c r="B1240" t="s">
        <v>7</v>
      </c>
      <c r="C1240" t="s">
        <v>94</v>
      </c>
      <c r="D1240" t="s">
        <v>9</v>
      </c>
      <c r="E1240" t="s">
        <v>74</v>
      </c>
      <c r="F1240" t="s">
        <v>11</v>
      </c>
      <c r="G1240" s="17">
        <v>0</v>
      </c>
      <c r="H1240">
        <v>0.3</v>
      </c>
      <c r="I1240">
        <v>0.3</v>
      </c>
      <c r="J1240">
        <v>0.3</v>
      </c>
      <c r="K1240">
        <v>0.3</v>
      </c>
      <c r="Q1240" s="17">
        <v>0</v>
      </c>
      <c r="R1240">
        <v>0.3</v>
      </c>
      <c r="S1240">
        <v>0.3</v>
      </c>
      <c r="T1240">
        <v>0.3</v>
      </c>
      <c r="U1240">
        <v>0.3</v>
      </c>
    </row>
    <row r="1241" spans="1:21" x14ac:dyDescent="0.25">
      <c r="A1241" t="s">
        <v>6</v>
      </c>
      <c r="B1241" t="s">
        <v>7</v>
      </c>
      <c r="C1241" t="s">
        <v>94</v>
      </c>
      <c r="D1241" t="s">
        <v>9</v>
      </c>
      <c r="E1241" t="s">
        <v>75</v>
      </c>
      <c r="F1241" t="s">
        <v>11</v>
      </c>
      <c r="G1241" s="17">
        <v>0.3</v>
      </c>
      <c r="H1241">
        <v>0</v>
      </c>
      <c r="I1241">
        <v>0</v>
      </c>
      <c r="J1241">
        <v>0</v>
      </c>
      <c r="K1241">
        <v>0</v>
      </c>
      <c r="Q1241" s="17">
        <v>0.3</v>
      </c>
      <c r="R1241">
        <v>0</v>
      </c>
      <c r="S1241">
        <v>0</v>
      </c>
      <c r="T1241">
        <v>0</v>
      </c>
      <c r="U1241">
        <v>0</v>
      </c>
    </row>
    <row r="1242" spans="1:21" x14ac:dyDescent="0.25">
      <c r="A1242" t="s">
        <v>6</v>
      </c>
      <c r="B1242" t="s">
        <v>7</v>
      </c>
      <c r="C1242" t="s">
        <v>94</v>
      </c>
      <c r="D1242" t="s">
        <v>9</v>
      </c>
      <c r="E1242" t="s">
        <v>76</v>
      </c>
      <c r="F1242" t="s">
        <v>11</v>
      </c>
      <c r="G1242" s="17">
        <v>0</v>
      </c>
      <c r="H1242">
        <v>0</v>
      </c>
      <c r="I1242">
        <v>0</v>
      </c>
      <c r="J1242">
        <v>0</v>
      </c>
      <c r="K1242">
        <v>0</v>
      </c>
      <c r="Q1242" s="17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25">
      <c r="A1243" t="s">
        <v>6</v>
      </c>
      <c r="B1243" t="s">
        <v>7</v>
      </c>
      <c r="C1243" t="s">
        <v>94</v>
      </c>
      <c r="D1243" t="s">
        <v>9</v>
      </c>
      <c r="E1243" t="s">
        <v>77</v>
      </c>
      <c r="F1243" t="s">
        <v>11</v>
      </c>
      <c r="G1243" s="17">
        <v>0</v>
      </c>
      <c r="H1243">
        <v>0</v>
      </c>
      <c r="I1243">
        <v>0</v>
      </c>
      <c r="J1243">
        <v>0</v>
      </c>
      <c r="K1243">
        <v>0</v>
      </c>
      <c r="Q1243" s="17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25">
      <c r="A1244" t="s">
        <v>6</v>
      </c>
      <c r="B1244" t="s">
        <v>7</v>
      </c>
      <c r="C1244" t="s">
        <v>94</v>
      </c>
      <c r="D1244" t="s">
        <v>9</v>
      </c>
      <c r="E1244" t="s">
        <v>78</v>
      </c>
      <c r="F1244" t="s">
        <v>11</v>
      </c>
      <c r="G1244" s="17">
        <v>0</v>
      </c>
      <c r="H1244">
        <v>0</v>
      </c>
      <c r="I1244">
        <v>0</v>
      </c>
      <c r="J1244">
        <v>0</v>
      </c>
      <c r="K1244">
        <v>0</v>
      </c>
      <c r="Q1244" s="17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25">
      <c r="A1245" t="s">
        <v>6</v>
      </c>
      <c r="B1245" t="s">
        <v>7</v>
      </c>
      <c r="C1245" t="s">
        <v>94</v>
      </c>
      <c r="D1245" t="s">
        <v>9</v>
      </c>
      <c r="E1245" t="s">
        <v>79</v>
      </c>
      <c r="F1245" t="s">
        <v>11</v>
      </c>
      <c r="G1245" s="17">
        <v>0</v>
      </c>
      <c r="H1245">
        <v>0</v>
      </c>
      <c r="I1245">
        <v>0</v>
      </c>
      <c r="J1245">
        <v>0</v>
      </c>
      <c r="K1245">
        <v>0</v>
      </c>
      <c r="Q1245" s="17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 t="s">
        <v>6</v>
      </c>
      <c r="B1246" t="s">
        <v>7</v>
      </c>
      <c r="C1246" t="s">
        <v>94</v>
      </c>
      <c r="D1246" t="s">
        <v>9</v>
      </c>
      <c r="E1246" t="s">
        <v>80</v>
      </c>
      <c r="F1246" t="s">
        <v>11</v>
      </c>
      <c r="G1246" s="17">
        <v>0</v>
      </c>
      <c r="H1246">
        <v>0</v>
      </c>
      <c r="I1246">
        <v>0</v>
      </c>
      <c r="J1246">
        <v>0</v>
      </c>
      <c r="K1246">
        <v>0</v>
      </c>
      <c r="Q1246" s="17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25">
      <c r="A1247" t="s">
        <v>6</v>
      </c>
      <c r="B1247" t="s">
        <v>7</v>
      </c>
      <c r="C1247" t="s">
        <v>95</v>
      </c>
      <c r="D1247" t="s">
        <v>9</v>
      </c>
      <c r="E1247" t="s">
        <v>46</v>
      </c>
      <c r="F1247" t="s">
        <v>11</v>
      </c>
      <c r="G1247" s="17">
        <v>0</v>
      </c>
      <c r="H1247">
        <v>3.7</v>
      </c>
      <c r="I1247">
        <v>2.2999999999999998</v>
      </c>
      <c r="J1247">
        <v>0.9</v>
      </c>
      <c r="K1247">
        <v>0</v>
      </c>
      <c r="Q1247" s="17">
        <v>0</v>
      </c>
      <c r="R1247">
        <v>3.7</v>
      </c>
      <c r="S1247">
        <v>2.2999999999999998</v>
      </c>
      <c r="T1247">
        <v>0.9</v>
      </c>
      <c r="U1247">
        <v>0</v>
      </c>
    </row>
    <row r="1248" spans="1:21" x14ac:dyDescent="0.25">
      <c r="A1248" t="s">
        <v>6</v>
      </c>
      <c r="B1248" t="s">
        <v>7</v>
      </c>
      <c r="C1248" t="s">
        <v>95</v>
      </c>
      <c r="D1248" t="s">
        <v>9</v>
      </c>
      <c r="E1248" t="s">
        <v>47</v>
      </c>
      <c r="F1248" t="s">
        <v>11</v>
      </c>
      <c r="G1248" s="17">
        <v>4.0999999999999996</v>
      </c>
      <c r="H1248">
        <v>0</v>
      </c>
      <c r="I1248">
        <v>0</v>
      </c>
      <c r="J1248">
        <v>0</v>
      </c>
      <c r="K1248">
        <v>0</v>
      </c>
      <c r="Q1248" s="17">
        <v>4.0999999999999996</v>
      </c>
      <c r="R1248">
        <v>0</v>
      </c>
      <c r="S1248">
        <v>0</v>
      </c>
      <c r="T1248">
        <v>0</v>
      </c>
      <c r="U1248">
        <v>0</v>
      </c>
    </row>
    <row r="1249" spans="1:21" x14ac:dyDescent="0.25">
      <c r="A1249" t="s">
        <v>6</v>
      </c>
      <c r="B1249" t="s">
        <v>7</v>
      </c>
      <c r="C1249" t="s">
        <v>95</v>
      </c>
      <c r="D1249" t="s">
        <v>9</v>
      </c>
      <c r="E1249" t="s">
        <v>48</v>
      </c>
      <c r="F1249" t="s">
        <v>11</v>
      </c>
      <c r="G1249" s="17">
        <v>0</v>
      </c>
      <c r="H1249">
        <v>0</v>
      </c>
      <c r="I1249">
        <v>0</v>
      </c>
      <c r="J1249">
        <v>0</v>
      </c>
      <c r="K1249">
        <v>0</v>
      </c>
      <c r="Q1249" s="17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25">
      <c r="A1250" t="s">
        <v>6</v>
      </c>
      <c r="B1250" t="s">
        <v>7</v>
      </c>
      <c r="C1250" t="s">
        <v>95</v>
      </c>
      <c r="D1250" t="s">
        <v>9</v>
      </c>
      <c r="E1250" t="s">
        <v>49</v>
      </c>
      <c r="F1250" t="s">
        <v>11</v>
      </c>
      <c r="G1250" s="17">
        <v>8.9</v>
      </c>
      <c r="H1250">
        <v>7.9</v>
      </c>
      <c r="I1250">
        <v>4.9000000000000004</v>
      </c>
      <c r="J1250">
        <v>1.9</v>
      </c>
      <c r="K1250">
        <v>1.9</v>
      </c>
      <c r="Q1250" s="17">
        <v>8.9</v>
      </c>
      <c r="R1250">
        <v>7.9</v>
      </c>
      <c r="S1250">
        <v>4.9000000000000004</v>
      </c>
      <c r="T1250">
        <v>1.9</v>
      </c>
      <c r="U1250">
        <v>1.9</v>
      </c>
    </row>
    <row r="1251" spans="1:21" x14ac:dyDescent="0.25">
      <c r="A1251" t="s">
        <v>6</v>
      </c>
      <c r="B1251" t="s">
        <v>7</v>
      </c>
      <c r="C1251" t="s">
        <v>95</v>
      </c>
      <c r="D1251" t="s">
        <v>9</v>
      </c>
      <c r="E1251" t="s">
        <v>50</v>
      </c>
      <c r="F1251" t="s">
        <v>11</v>
      </c>
      <c r="G1251" s="17">
        <v>0</v>
      </c>
      <c r="H1251">
        <v>0</v>
      </c>
      <c r="I1251">
        <v>0</v>
      </c>
      <c r="J1251">
        <v>0</v>
      </c>
      <c r="K1251">
        <v>0</v>
      </c>
      <c r="Q1251" s="17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25">
      <c r="A1252" t="s">
        <v>6</v>
      </c>
      <c r="B1252" t="s">
        <v>7</v>
      </c>
      <c r="C1252" t="s">
        <v>95</v>
      </c>
      <c r="D1252" t="s">
        <v>9</v>
      </c>
      <c r="E1252" t="s">
        <v>51</v>
      </c>
      <c r="F1252" t="s">
        <v>11</v>
      </c>
      <c r="G1252" s="17">
        <v>0</v>
      </c>
      <c r="H1252">
        <v>0</v>
      </c>
      <c r="I1252">
        <v>0</v>
      </c>
      <c r="J1252">
        <v>0</v>
      </c>
      <c r="K1252">
        <v>0</v>
      </c>
      <c r="Q1252" s="17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25">
      <c r="A1253" t="s">
        <v>6</v>
      </c>
      <c r="B1253" t="s">
        <v>7</v>
      </c>
      <c r="C1253" t="s">
        <v>95</v>
      </c>
      <c r="D1253" t="s">
        <v>9</v>
      </c>
      <c r="E1253" t="s">
        <v>52</v>
      </c>
      <c r="F1253" t="s">
        <v>11</v>
      </c>
      <c r="G1253" s="17">
        <v>0</v>
      </c>
      <c r="H1253">
        <v>0</v>
      </c>
      <c r="I1253">
        <v>0</v>
      </c>
      <c r="J1253">
        <v>0</v>
      </c>
      <c r="K1253">
        <v>0</v>
      </c>
      <c r="Q1253" s="17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25">
      <c r="A1254" t="s">
        <v>6</v>
      </c>
      <c r="B1254" t="s">
        <v>7</v>
      </c>
      <c r="C1254" t="s">
        <v>95</v>
      </c>
      <c r="D1254" t="s">
        <v>9</v>
      </c>
      <c r="E1254" t="s">
        <v>53</v>
      </c>
      <c r="F1254" t="s">
        <v>11</v>
      </c>
      <c r="G1254" s="17">
        <v>0</v>
      </c>
      <c r="H1254">
        <v>5.9</v>
      </c>
      <c r="I1254">
        <v>5.5</v>
      </c>
      <c r="J1254">
        <v>4.9000000000000004</v>
      </c>
      <c r="K1254">
        <v>4.9000000000000004</v>
      </c>
      <c r="Q1254" s="17">
        <v>0</v>
      </c>
      <c r="R1254">
        <v>5.9</v>
      </c>
      <c r="S1254">
        <v>5.5</v>
      </c>
      <c r="T1254">
        <v>4.9000000000000004</v>
      </c>
      <c r="U1254">
        <v>4.9000000000000004</v>
      </c>
    </row>
    <row r="1255" spans="1:21" x14ac:dyDescent="0.25">
      <c r="A1255" t="s">
        <v>6</v>
      </c>
      <c r="B1255" t="s">
        <v>7</v>
      </c>
      <c r="C1255" t="s">
        <v>95</v>
      </c>
      <c r="D1255" t="s">
        <v>9</v>
      </c>
      <c r="E1255" t="s">
        <v>54</v>
      </c>
      <c r="F1255" t="s">
        <v>11</v>
      </c>
      <c r="G1255" s="17">
        <v>7.2</v>
      </c>
      <c r="H1255">
        <v>0</v>
      </c>
      <c r="I1255">
        <v>0</v>
      </c>
      <c r="J1255">
        <v>0</v>
      </c>
      <c r="K1255">
        <v>0</v>
      </c>
      <c r="Q1255" s="17">
        <v>7.2</v>
      </c>
      <c r="R1255">
        <v>0</v>
      </c>
      <c r="S1255">
        <v>0</v>
      </c>
      <c r="T1255">
        <v>0</v>
      </c>
      <c r="U1255">
        <v>0</v>
      </c>
    </row>
    <row r="1256" spans="1:21" x14ac:dyDescent="0.25">
      <c r="A1256" t="s">
        <v>6</v>
      </c>
      <c r="B1256" t="s">
        <v>7</v>
      </c>
      <c r="C1256" t="s">
        <v>95</v>
      </c>
      <c r="D1256" t="s">
        <v>9</v>
      </c>
      <c r="E1256" t="s">
        <v>55</v>
      </c>
      <c r="F1256" t="s">
        <v>11</v>
      </c>
      <c r="G1256" s="17">
        <v>0</v>
      </c>
      <c r="H1256">
        <v>0</v>
      </c>
      <c r="I1256">
        <v>0</v>
      </c>
      <c r="J1256">
        <v>0</v>
      </c>
      <c r="K1256">
        <v>0</v>
      </c>
      <c r="Q1256" s="17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25">
      <c r="A1257" t="s">
        <v>6</v>
      </c>
      <c r="B1257" t="s">
        <v>7</v>
      </c>
      <c r="C1257" t="s">
        <v>95</v>
      </c>
      <c r="D1257" t="s">
        <v>9</v>
      </c>
      <c r="E1257" t="s">
        <v>56</v>
      </c>
      <c r="F1257" t="s">
        <v>11</v>
      </c>
      <c r="G1257" s="17">
        <v>0</v>
      </c>
      <c r="H1257">
        <v>0</v>
      </c>
      <c r="I1257">
        <v>0</v>
      </c>
      <c r="J1257">
        <v>0</v>
      </c>
      <c r="K1257">
        <v>0</v>
      </c>
      <c r="Q1257" s="1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 t="s">
        <v>6</v>
      </c>
      <c r="B1258" t="s">
        <v>7</v>
      </c>
      <c r="C1258" t="s">
        <v>95</v>
      </c>
      <c r="D1258" t="s">
        <v>9</v>
      </c>
      <c r="E1258" t="s">
        <v>57</v>
      </c>
      <c r="F1258" t="s">
        <v>11</v>
      </c>
      <c r="G1258" s="17">
        <v>0</v>
      </c>
      <c r="H1258">
        <v>0</v>
      </c>
      <c r="I1258">
        <v>0</v>
      </c>
      <c r="J1258">
        <v>0</v>
      </c>
      <c r="K1258">
        <v>0</v>
      </c>
      <c r="Q1258" s="17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25">
      <c r="A1259" t="s">
        <v>6</v>
      </c>
      <c r="B1259" t="s">
        <v>7</v>
      </c>
      <c r="C1259" t="s">
        <v>95</v>
      </c>
      <c r="D1259" t="s">
        <v>9</v>
      </c>
      <c r="E1259" t="s">
        <v>58</v>
      </c>
      <c r="F1259" t="s">
        <v>11</v>
      </c>
      <c r="G1259" s="17">
        <v>0</v>
      </c>
      <c r="H1259">
        <v>0</v>
      </c>
      <c r="I1259">
        <v>0</v>
      </c>
      <c r="J1259">
        <v>0</v>
      </c>
      <c r="K1259">
        <v>0</v>
      </c>
      <c r="Q1259" s="17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25">
      <c r="A1260" t="s">
        <v>6</v>
      </c>
      <c r="B1260" t="s">
        <v>7</v>
      </c>
      <c r="C1260" t="s">
        <v>95</v>
      </c>
      <c r="D1260" t="s">
        <v>9</v>
      </c>
      <c r="E1260" t="s">
        <v>59</v>
      </c>
      <c r="F1260" t="s">
        <v>11</v>
      </c>
      <c r="G1260" s="17">
        <v>0.7</v>
      </c>
      <c r="H1260">
        <v>0.6</v>
      </c>
      <c r="I1260">
        <v>0.6</v>
      </c>
      <c r="J1260">
        <v>0.5</v>
      </c>
      <c r="K1260">
        <v>0.5</v>
      </c>
      <c r="Q1260" s="17">
        <v>0.7</v>
      </c>
      <c r="R1260">
        <v>0.6</v>
      </c>
      <c r="S1260">
        <v>0.6</v>
      </c>
      <c r="T1260">
        <v>0.5</v>
      </c>
      <c r="U1260">
        <v>0.5</v>
      </c>
    </row>
    <row r="1261" spans="1:21" x14ac:dyDescent="0.25">
      <c r="A1261" t="s">
        <v>6</v>
      </c>
      <c r="B1261" t="s">
        <v>7</v>
      </c>
      <c r="C1261" t="s">
        <v>95</v>
      </c>
      <c r="D1261" t="s">
        <v>9</v>
      </c>
      <c r="E1261" t="s">
        <v>60</v>
      </c>
      <c r="F1261" t="s">
        <v>11</v>
      </c>
      <c r="G1261" s="17">
        <v>0</v>
      </c>
      <c r="H1261">
        <v>1</v>
      </c>
      <c r="I1261">
        <v>1</v>
      </c>
      <c r="J1261">
        <v>1</v>
      </c>
      <c r="K1261">
        <v>1</v>
      </c>
      <c r="Q1261" s="17">
        <v>0</v>
      </c>
      <c r="R1261">
        <v>1</v>
      </c>
      <c r="S1261">
        <v>1</v>
      </c>
      <c r="T1261">
        <v>1</v>
      </c>
      <c r="U1261">
        <v>1</v>
      </c>
    </row>
    <row r="1262" spans="1:21" x14ac:dyDescent="0.25">
      <c r="A1262" t="s">
        <v>6</v>
      </c>
      <c r="B1262" t="s">
        <v>7</v>
      </c>
      <c r="C1262" t="s">
        <v>95</v>
      </c>
      <c r="D1262" t="s">
        <v>9</v>
      </c>
      <c r="E1262" t="s">
        <v>61</v>
      </c>
      <c r="F1262" t="s">
        <v>11</v>
      </c>
      <c r="G1262" s="17">
        <v>1</v>
      </c>
      <c r="H1262">
        <v>0</v>
      </c>
      <c r="I1262">
        <v>0</v>
      </c>
      <c r="J1262">
        <v>0</v>
      </c>
      <c r="K1262">
        <v>0</v>
      </c>
      <c r="Q1262" s="17">
        <v>1</v>
      </c>
      <c r="R1262">
        <v>0</v>
      </c>
      <c r="S1262">
        <v>0</v>
      </c>
      <c r="T1262">
        <v>0</v>
      </c>
      <c r="U1262">
        <v>0</v>
      </c>
    </row>
    <row r="1263" spans="1:21" x14ac:dyDescent="0.25">
      <c r="A1263" t="s">
        <v>6</v>
      </c>
      <c r="B1263" t="s">
        <v>7</v>
      </c>
      <c r="C1263" t="s">
        <v>95</v>
      </c>
      <c r="D1263" t="s">
        <v>9</v>
      </c>
      <c r="E1263" t="s">
        <v>62</v>
      </c>
      <c r="F1263" t="s">
        <v>11</v>
      </c>
      <c r="G1263" s="17">
        <v>0</v>
      </c>
      <c r="H1263">
        <v>0</v>
      </c>
      <c r="I1263">
        <v>0</v>
      </c>
      <c r="J1263">
        <v>0</v>
      </c>
      <c r="K1263">
        <v>0</v>
      </c>
      <c r="Q1263" s="17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 t="s">
        <v>6</v>
      </c>
      <c r="B1264" t="s">
        <v>7</v>
      </c>
      <c r="C1264" t="s">
        <v>95</v>
      </c>
      <c r="D1264" t="s">
        <v>9</v>
      </c>
      <c r="E1264" t="s">
        <v>63</v>
      </c>
      <c r="F1264" t="s">
        <v>11</v>
      </c>
      <c r="G1264" s="17">
        <v>0</v>
      </c>
      <c r="H1264">
        <v>0</v>
      </c>
      <c r="I1264">
        <v>0</v>
      </c>
      <c r="J1264">
        <v>0</v>
      </c>
      <c r="K1264">
        <v>0</v>
      </c>
      <c r="Q1264" s="17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25">
      <c r="A1265" t="s">
        <v>6</v>
      </c>
      <c r="B1265" t="s">
        <v>7</v>
      </c>
      <c r="C1265" t="s">
        <v>95</v>
      </c>
      <c r="D1265" t="s">
        <v>9</v>
      </c>
      <c r="E1265" t="s">
        <v>64</v>
      </c>
      <c r="F1265" t="s">
        <v>11</v>
      </c>
      <c r="G1265" s="17">
        <v>0</v>
      </c>
      <c r="H1265">
        <v>0</v>
      </c>
      <c r="I1265">
        <v>0</v>
      </c>
      <c r="J1265">
        <v>0</v>
      </c>
      <c r="K1265">
        <v>0</v>
      </c>
      <c r="Q1265" s="17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25">
      <c r="A1266" t="s">
        <v>6</v>
      </c>
      <c r="B1266" t="s">
        <v>7</v>
      </c>
      <c r="C1266" t="s">
        <v>95</v>
      </c>
      <c r="D1266" t="s">
        <v>9</v>
      </c>
      <c r="E1266" t="s">
        <v>65</v>
      </c>
      <c r="F1266" t="s">
        <v>11</v>
      </c>
      <c r="G1266" s="17">
        <v>0.6</v>
      </c>
      <c r="H1266">
        <v>0.6</v>
      </c>
      <c r="I1266">
        <v>0.6</v>
      </c>
      <c r="J1266">
        <v>0.6</v>
      </c>
      <c r="K1266">
        <v>0.6</v>
      </c>
      <c r="Q1266" s="17">
        <v>0.6</v>
      </c>
      <c r="R1266">
        <v>0.6</v>
      </c>
      <c r="S1266">
        <v>0.6</v>
      </c>
      <c r="T1266">
        <v>0.6</v>
      </c>
      <c r="U1266">
        <v>0.6</v>
      </c>
    </row>
    <row r="1267" spans="1:21" x14ac:dyDescent="0.25">
      <c r="A1267" t="s">
        <v>6</v>
      </c>
      <c r="B1267" t="s">
        <v>7</v>
      </c>
      <c r="C1267" t="s">
        <v>95</v>
      </c>
      <c r="D1267" t="s">
        <v>9</v>
      </c>
      <c r="E1267" t="s">
        <v>66</v>
      </c>
      <c r="F1267" t="s">
        <v>11</v>
      </c>
      <c r="G1267" s="17">
        <v>0</v>
      </c>
      <c r="H1267">
        <v>0</v>
      </c>
      <c r="I1267">
        <v>0</v>
      </c>
      <c r="J1267">
        <v>0</v>
      </c>
      <c r="K1267">
        <v>0</v>
      </c>
      <c r="Q1267" s="1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25">
      <c r="A1268" t="s">
        <v>6</v>
      </c>
      <c r="B1268" t="s">
        <v>7</v>
      </c>
      <c r="C1268" t="s">
        <v>95</v>
      </c>
      <c r="D1268" t="s">
        <v>9</v>
      </c>
      <c r="E1268" t="s">
        <v>67</v>
      </c>
      <c r="F1268" t="s">
        <v>11</v>
      </c>
      <c r="G1268" s="17">
        <v>0</v>
      </c>
      <c r="H1268">
        <v>1.5</v>
      </c>
      <c r="I1268">
        <v>2</v>
      </c>
      <c r="J1268">
        <v>5</v>
      </c>
      <c r="K1268">
        <v>5</v>
      </c>
      <c r="Q1268" s="17">
        <v>0</v>
      </c>
      <c r="R1268">
        <v>1.5</v>
      </c>
      <c r="S1268">
        <v>2</v>
      </c>
      <c r="T1268">
        <v>5</v>
      </c>
      <c r="U1268">
        <v>5</v>
      </c>
    </row>
    <row r="1269" spans="1:21" x14ac:dyDescent="0.25">
      <c r="A1269" t="s">
        <v>6</v>
      </c>
      <c r="B1269" t="s">
        <v>7</v>
      </c>
      <c r="C1269" t="s">
        <v>95</v>
      </c>
      <c r="D1269" t="s">
        <v>9</v>
      </c>
      <c r="E1269" t="s">
        <v>68</v>
      </c>
      <c r="F1269" t="s">
        <v>11</v>
      </c>
      <c r="G1269" s="17">
        <v>1</v>
      </c>
      <c r="H1269">
        <v>0</v>
      </c>
      <c r="I1269">
        <v>0</v>
      </c>
      <c r="J1269">
        <v>0</v>
      </c>
      <c r="K1269">
        <v>0</v>
      </c>
      <c r="Q1269" s="17">
        <v>1</v>
      </c>
      <c r="R1269">
        <v>0</v>
      </c>
      <c r="S1269">
        <v>0</v>
      </c>
      <c r="T1269">
        <v>0</v>
      </c>
      <c r="U1269">
        <v>0</v>
      </c>
    </row>
    <row r="1270" spans="1:21" x14ac:dyDescent="0.25">
      <c r="A1270" t="s">
        <v>6</v>
      </c>
      <c r="B1270" t="s">
        <v>7</v>
      </c>
      <c r="C1270" t="s">
        <v>95</v>
      </c>
      <c r="D1270" t="s">
        <v>9</v>
      </c>
      <c r="E1270" t="s">
        <v>69</v>
      </c>
      <c r="F1270" t="s">
        <v>11</v>
      </c>
      <c r="G1270" s="17">
        <v>0</v>
      </c>
      <c r="H1270">
        <v>0</v>
      </c>
      <c r="I1270">
        <v>0</v>
      </c>
      <c r="J1270">
        <v>0</v>
      </c>
      <c r="K1270">
        <v>0</v>
      </c>
      <c r="Q1270" s="17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25">
      <c r="A1271" t="s">
        <v>6</v>
      </c>
      <c r="B1271" t="s">
        <v>7</v>
      </c>
      <c r="C1271" t="s">
        <v>95</v>
      </c>
      <c r="D1271" t="s">
        <v>9</v>
      </c>
      <c r="E1271" t="s">
        <v>70</v>
      </c>
      <c r="F1271" t="s">
        <v>11</v>
      </c>
      <c r="G1271" s="17">
        <v>0</v>
      </c>
      <c r="H1271">
        <v>0</v>
      </c>
      <c r="I1271">
        <v>0</v>
      </c>
      <c r="J1271">
        <v>0</v>
      </c>
      <c r="K1271">
        <v>0</v>
      </c>
      <c r="Q1271" s="17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25">
      <c r="A1272" t="s">
        <v>6</v>
      </c>
      <c r="B1272" t="s">
        <v>7</v>
      </c>
      <c r="C1272" t="s">
        <v>95</v>
      </c>
      <c r="D1272" t="s">
        <v>9</v>
      </c>
      <c r="E1272" t="s">
        <v>71</v>
      </c>
      <c r="F1272" t="s">
        <v>11</v>
      </c>
      <c r="G1272" s="17">
        <v>0</v>
      </c>
      <c r="H1272">
        <v>0</v>
      </c>
      <c r="I1272">
        <v>0</v>
      </c>
      <c r="J1272">
        <v>0</v>
      </c>
      <c r="K1272">
        <v>0</v>
      </c>
      <c r="Q1272" s="17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25">
      <c r="A1273" t="s">
        <v>6</v>
      </c>
      <c r="B1273" t="s">
        <v>7</v>
      </c>
      <c r="C1273" t="s">
        <v>95</v>
      </c>
      <c r="D1273" t="s">
        <v>9</v>
      </c>
      <c r="E1273" t="s">
        <v>72</v>
      </c>
      <c r="F1273" t="s">
        <v>11</v>
      </c>
      <c r="G1273" s="17">
        <v>0</v>
      </c>
      <c r="H1273">
        <v>0</v>
      </c>
      <c r="I1273">
        <v>0</v>
      </c>
      <c r="J1273">
        <v>0</v>
      </c>
      <c r="K1273">
        <v>0</v>
      </c>
      <c r="Q1273" s="17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25">
      <c r="A1274" t="s">
        <v>6</v>
      </c>
      <c r="B1274" t="s">
        <v>7</v>
      </c>
      <c r="C1274" t="s">
        <v>95</v>
      </c>
      <c r="D1274" t="s">
        <v>9</v>
      </c>
      <c r="E1274" t="s">
        <v>73</v>
      </c>
      <c r="F1274" t="s">
        <v>11</v>
      </c>
      <c r="G1274" s="17">
        <v>0</v>
      </c>
      <c r="H1274">
        <v>0</v>
      </c>
      <c r="I1274">
        <v>0</v>
      </c>
      <c r="J1274">
        <v>0</v>
      </c>
      <c r="K1274">
        <v>0</v>
      </c>
      <c r="Q1274" s="17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25">
      <c r="A1275" t="s">
        <v>6</v>
      </c>
      <c r="B1275" t="s">
        <v>7</v>
      </c>
      <c r="C1275" t="s">
        <v>95</v>
      </c>
      <c r="D1275" t="s">
        <v>9</v>
      </c>
      <c r="E1275" t="s">
        <v>74</v>
      </c>
      <c r="F1275" t="s">
        <v>11</v>
      </c>
      <c r="G1275" s="17">
        <v>0</v>
      </c>
      <c r="H1275">
        <v>0.3</v>
      </c>
      <c r="I1275">
        <v>0.3</v>
      </c>
      <c r="J1275">
        <v>0.3</v>
      </c>
      <c r="K1275">
        <v>0.3</v>
      </c>
      <c r="Q1275" s="17">
        <v>0</v>
      </c>
      <c r="R1275">
        <v>0.3</v>
      </c>
      <c r="S1275">
        <v>0.3</v>
      </c>
      <c r="T1275">
        <v>0.3</v>
      </c>
      <c r="U1275">
        <v>0.3</v>
      </c>
    </row>
    <row r="1276" spans="1:21" x14ac:dyDescent="0.25">
      <c r="A1276" t="s">
        <v>6</v>
      </c>
      <c r="B1276" t="s">
        <v>7</v>
      </c>
      <c r="C1276" t="s">
        <v>95</v>
      </c>
      <c r="D1276" t="s">
        <v>9</v>
      </c>
      <c r="E1276" t="s">
        <v>75</v>
      </c>
      <c r="F1276" t="s">
        <v>11</v>
      </c>
      <c r="G1276" s="17">
        <v>0.3</v>
      </c>
      <c r="H1276">
        <v>0</v>
      </c>
      <c r="I1276">
        <v>0</v>
      </c>
      <c r="J1276">
        <v>0</v>
      </c>
      <c r="K1276">
        <v>0</v>
      </c>
      <c r="Q1276" s="17">
        <v>0.3</v>
      </c>
      <c r="R1276">
        <v>0</v>
      </c>
      <c r="S1276">
        <v>0</v>
      </c>
      <c r="T1276">
        <v>0</v>
      </c>
      <c r="U1276">
        <v>0</v>
      </c>
    </row>
    <row r="1277" spans="1:21" x14ac:dyDescent="0.25">
      <c r="A1277" t="s">
        <v>6</v>
      </c>
      <c r="B1277" t="s">
        <v>7</v>
      </c>
      <c r="C1277" t="s">
        <v>95</v>
      </c>
      <c r="D1277" t="s">
        <v>9</v>
      </c>
      <c r="E1277" t="s">
        <v>76</v>
      </c>
      <c r="F1277" t="s">
        <v>11</v>
      </c>
      <c r="G1277" s="17">
        <v>0</v>
      </c>
      <c r="H1277">
        <v>0</v>
      </c>
      <c r="I1277">
        <v>0</v>
      </c>
      <c r="J1277">
        <v>0</v>
      </c>
      <c r="K1277">
        <v>0</v>
      </c>
      <c r="Q1277" s="1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25">
      <c r="A1278" t="s">
        <v>6</v>
      </c>
      <c r="B1278" t="s">
        <v>7</v>
      </c>
      <c r="C1278" t="s">
        <v>95</v>
      </c>
      <c r="D1278" t="s">
        <v>9</v>
      </c>
      <c r="E1278" t="s">
        <v>77</v>
      </c>
      <c r="F1278" t="s">
        <v>11</v>
      </c>
      <c r="G1278" s="17">
        <v>0</v>
      </c>
      <c r="H1278">
        <v>0</v>
      </c>
      <c r="I1278">
        <v>0</v>
      </c>
      <c r="J1278">
        <v>0</v>
      </c>
      <c r="K1278">
        <v>0</v>
      </c>
      <c r="Q1278" s="17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25">
      <c r="A1279" t="s">
        <v>6</v>
      </c>
      <c r="B1279" t="s">
        <v>7</v>
      </c>
      <c r="C1279" t="s">
        <v>95</v>
      </c>
      <c r="D1279" t="s">
        <v>9</v>
      </c>
      <c r="E1279" t="s">
        <v>78</v>
      </c>
      <c r="F1279" t="s">
        <v>11</v>
      </c>
      <c r="G1279" s="17">
        <v>0</v>
      </c>
      <c r="H1279">
        <v>0</v>
      </c>
      <c r="I1279">
        <v>0</v>
      </c>
      <c r="J1279">
        <v>0</v>
      </c>
      <c r="K1279">
        <v>0</v>
      </c>
      <c r="Q1279" s="17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25">
      <c r="A1280" t="s">
        <v>6</v>
      </c>
      <c r="B1280" t="s">
        <v>7</v>
      </c>
      <c r="C1280" t="s">
        <v>95</v>
      </c>
      <c r="D1280" t="s">
        <v>9</v>
      </c>
      <c r="E1280" t="s">
        <v>79</v>
      </c>
      <c r="F1280" t="s">
        <v>11</v>
      </c>
      <c r="G1280" s="17">
        <v>0</v>
      </c>
      <c r="H1280">
        <v>0</v>
      </c>
      <c r="I1280">
        <v>0</v>
      </c>
      <c r="J1280">
        <v>0</v>
      </c>
      <c r="K1280">
        <v>0</v>
      </c>
      <c r="Q1280" s="17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25">
      <c r="A1281" t="s">
        <v>6</v>
      </c>
      <c r="B1281" t="s">
        <v>7</v>
      </c>
      <c r="C1281" t="s">
        <v>95</v>
      </c>
      <c r="D1281" t="s">
        <v>9</v>
      </c>
      <c r="E1281" t="s">
        <v>80</v>
      </c>
      <c r="F1281" t="s">
        <v>11</v>
      </c>
      <c r="G1281" s="17">
        <v>0</v>
      </c>
      <c r="H1281">
        <v>0</v>
      </c>
      <c r="I1281">
        <v>0</v>
      </c>
      <c r="J1281">
        <v>0</v>
      </c>
      <c r="K1281">
        <v>0</v>
      </c>
      <c r="Q1281" s="17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25">
      <c r="A1282" t="s">
        <v>6</v>
      </c>
      <c r="B1282" t="s">
        <v>7</v>
      </c>
      <c r="C1282" t="s">
        <v>96</v>
      </c>
      <c r="D1282" t="s">
        <v>9</v>
      </c>
      <c r="E1282" t="s">
        <v>46</v>
      </c>
      <c r="F1282" t="s">
        <v>11</v>
      </c>
      <c r="G1282" s="17">
        <v>0</v>
      </c>
      <c r="H1282">
        <v>3.7</v>
      </c>
      <c r="I1282">
        <v>2.2999999999999998</v>
      </c>
      <c r="J1282">
        <v>0.9</v>
      </c>
      <c r="K1282">
        <v>0</v>
      </c>
      <c r="Q1282" s="17">
        <v>0</v>
      </c>
      <c r="R1282">
        <v>3.7</v>
      </c>
      <c r="S1282">
        <v>2.2999999999999998</v>
      </c>
      <c r="T1282">
        <v>0.9</v>
      </c>
      <c r="U1282">
        <v>0</v>
      </c>
    </row>
    <row r="1283" spans="1:21" x14ac:dyDescent="0.25">
      <c r="A1283" t="s">
        <v>6</v>
      </c>
      <c r="B1283" t="s">
        <v>7</v>
      </c>
      <c r="C1283" t="s">
        <v>96</v>
      </c>
      <c r="D1283" t="s">
        <v>9</v>
      </c>
      <c r="E1283" t="s">
        <v>47</v>
      </c>
      <c r="F1283" t="s">
        <v>11</v>
      </c>
      <c r="G1283" s="17">
        <v>4.0999999999999996</v>
      </c>
      <c r="H1283">
        <v>0</v>
      </c>
      <c r="I1283">
        <v>0</v>
      </c>
      <c r="J1283">
        <v>0</v>
      </c>
      <c r="K1283">
        <v>0</v>
      </c>
      <c r="Q1283" s="17">
        <v>4.0999999999999996</v>
      </c>
      <c r="R1283">
        <v>0</v>
      </c>
      <c r="S1283">
        <v>0</v>
      </c>
      <c r="T1283">
        <v>0</v>
      </c>
      <c r="U1283">
        <v>0</v>
      </c>
    </row>
    <row r="1284" spans="1:21" x14ac:dyDescent="0.25">
      <c r="A1284" t="s">
        <v>6</v>
      </c>
      <c r="B1284" t="s">
        <v>7</v>
      </c>
      <c r="C1284" t="s">
        <v>96</v>
      </c>
      <c r="D1284" t="s">
        <v>9</v>
      </c>
      <c r="E1284" t="s">
        <v>48</v>
      </c>
      <c r="F1284" t="s">
        <v>11</v>
      </c>
      <c r="G1284" s="17">
        <v>0</v>
      </c>
      <c r="H1284">
        <v>0</v>
      </c>
      <c r="I1284">
        <v>0</v>
      </c>
      <c r="J1284">
        <v>0</v>
      </c>
      <c r="K1284">
        <v>0</v>
      </c>
      <c r="Q1284" s="17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25">
      <c r="A1285" t="s">
        <v>6</v>
      </c>
      <c r="B1285" t="s">
        <v>7</v>
      </c>
      <c r="C1285" t="s">
        <v>96</v>
      </c>
      <c r="D1285" t="s">
        <v>9</v>
      </c>
      <c r="E1285" t="s">
        <v>49</v>
      </c>
      <c r="F1285" t="s">
        <v>11</v>
      </c>
      <c r="G1285" s="17">
        <v>8.9</v>
      </c>
      <c r="H1285">
        <v>7.9</v>
      </c>
      <c r="I1285">
        <v>4.9000000000000004</v>
      </c>
      <c r="J1285">
        <v>1.9</v>
      </c>
      <c r="K1285">
        <v>1.9</v>
      </c>
      <c r="Q1285" s="17">
        <v>8.9</v>
      </c>
      <c r="R1285">
        <v>7.9</v>
      </c>
      <c r="S1285">
        <v>4.9000000000000004</v>
      </c>
      <c r="T1285">
        <v>1.9</v>
      </c>
      <c r="U1285">
        <v>1.9</v>
      </c>
    </row>
    <row r="1286" spans="1:21" x14ac:dyDescent="0.25">
      <c r="A1286" t="s">
        <v>6</v>
      </c>
      <c r="B1286" t="s">
        <v>7</v>
      </c>
      <c r="C1286" t="s">
        <v>96</v>
      </c>
      <c r="D1286" t="s">
        <v>9</v>
      </c>
      <c r="E1286" t="s">
        <v>50</v>
      </c>
      <c r="F1286" t="s">
        <v>11</v>
      </c>
      <c r="G1286" s="17">
        <v>0</v>
      </c>
      <c r="H1286">
        <v>0</v>
      </c>
      <c r="I1286">
        <v>0</v>
      </c>
      <c r="J1286">
        <v>0</v>
      </c>
      <c r="K1286">
        <v>0</v>
      </c>
      <c r="Q1286" s="17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25">
      <c r="A1287" t="s">
        <v>6</v>
      </c>
      <c r="B1287" t="s">
        <v>7</v>
      </c>
      <c r="C1287" t="s">
        <v>96</v>
      </c>
      <c r="D1287" t="s">
        <v>9</v>
      </c>
      <c r="E1287" t="s">
        <v>51</v>
      </c>
      <c r="F1287" t="s">
        <v>11</v>
      </c>
      <c r="G1287" s="17">
        <v>0</v>
      </c>
      <c r="H1287">
        <v>0</v>
      </c>
      <c r="I1287">
        <v>0</v>
      </c>
      <c r="J1287">
        <v>0</v>
      </c>
      <c r="K1287">
        <v>0</v>
      </c>
      <c r="Q1287" s="1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25">
      <c r="A1288" t="s">
        <v>6</v>
      </c>
      <c r="B1288" t="s">
        <v>7</v>
      </c>
      <c r="C1288" t="s">
        <v>96</v>
      </c>
      <c r="D1288" t="s">
        <v>9</v>
      </c>
      <c r="E1288" t="s">
        <v>52</v>
      </c>
      <c r="F1288" t="s">
        <v>11</v>
      </c>
      <c r="G1288" s="17">
        <v>0</v>
      </c>
      <c r="H1288">
        <v>0</v>
      </c>
      <c r="I1288">
        <v>0</v>
      </c>
      <c r="J1288">
        <v>0</v>
      </c>
      <c r="K1288">
        <v>0</v>
      </c>
      <c r="Q1288" s="17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25">
      <c r="A1289" t="s">
        <v>6</v>
      </c>
      <c r="B1289" t="s">
        <v>7</v>
      </c>
      <c r="C1289" t="s">
        <v>96</v>
      </c>
      <c r="D1289" t="s">
        <v>9</v>
      </c>
      <c r="E1289" t="s">
        <v>53</v>
      </c>
      <c r="F1289" t="s">
        <v>11</v>
      </c>
      <c r="G1289" s="17">
        <v>0</v>
      </c>
      <c r="H1289">
        <v>5.9</v>
      </c>
      <c r="I1289">
        <v>5.5</v>
      </c>
      <c r="J1289">
        <v>4.9000000000000004</v>
      </c>
      <c r="K1289">
        <v>4.9000000000000004</v>
      </c>
      <c r="Q1289" s="17">
        <v>0</v>
      </c>
      <c r="R1289">
        <v>5.9</v>
      </c>
      <c r="S1289">
        <v>5.5</v>
      </c>
      <c r="T1289">
        <v>4.9000000000000004</v>
      </c>
      <c r="U1289">
        <v>4.9000000000000004</v>
      </c>
    </row>
    <row r="1290" spans="1:21" x14ac:dyDescent="0.25">
      <c r="A1290" t="s">
        <v>6</v>
      </c>
      <c r="B1290" t="s">
        <v>7</v>
      </c>
      <c r="C1290" t="s">
        <v>96</v>
      </c>
      <c r="D1290" t="s">
        <v>9</v>
      </c>
      <c r="E1290" t="s">
        <v>54</v>
      </c>
      <c r="F1290" t="s">
        <v>11</v>
      </c>
      <c r="G1290" s="17">
        <v>7.2</v>
      </c>
      <c r="H1290">
        <v>0</v>
      </c>
      <c r="I1290">
        <v>0</v>
      </c>
      <c r="J1290">
        <v>0</v>
      </c>
      <c r="K1290">
        <v>0</v>
      </c>
      <c r="Q1290" s="17">
        <v>7.2</v>
      </c>
      <c r="R1290">
        <v>0</v>
      </c>
      <c r="S1290">
        <v>0</v>
      </c>
      <c r="T1290">
        <v>0</v>
      </c>
      <c r="U1290">
        <v>0</v>
      </c>
    </row>
    <row r="1291" spans="1:21" x14ac:dyDescent="0.25">
      <c r="A1291" t="s">
        <v>6</v>
      </c>
      <c r="B1291" t="s">
        <v>7</v>
      </c>
      <c r="C1291" t="s">
        <v>96</v>
      </c>
      <c r="D1291" t="s">
        <v>9</v>
      </c>
      <c r="E1291" t="s">
        <v>55</v>
      </c>
      <c r="F1291" t="s">
        <v>11</v>
      </c>
      <c r="G1291" s="17">
        <v>0</v>
      </c>
      <c r="H1291">
        <v>0</v>
      </c>
      <c r="I1291">
        <v>0</v>
      </c>
      <c r="J1291">
        <v>0</v>
      </c>
      <c r="K1291">
        <v>0</v>
      </c>
      <c r="Q1291" s="17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25">
      <c r="A1292" t="s">
        <v>6</v>
      </c>
      <c r="B1292" t="s">
        <v>7</v>
      </c>
      <c r="C1292" t="s">
        <v>96</v>
      </c>
      <c r="D1292" t="s">
        <v>9</v>
      </c>
      <c r="E1292" t="s">
        <v>56</v>
      </c>
      <c r="F1292" t="s">
        <v>11</v>
      </c>
      <c r="G1292" s="17">
        <v>0</v>
      </c>
      <c r="H1292">
        <v>0</v>
      </c>
      <c r="I1292">
        <v>0</v>
      </c>
      <c r="J1292">
        <v>0</v>
      </c>
      <c r="K1292">
        <v>0</v>
      </c>
      <c r="Q1292" s="17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25">
      <c r="A1293" t="s">
        <v>6</v>
      </c>
      <c r="B1293" t="s">
        <v>7</v>
      </c>
      <c r="C1293" t="s">
        <v>96</v>
      </c>
      <c r="D1293" t="s">
        <v>9</v>
      </c>
      <c r="E1293" t="s">
        <v>57</v>
      </c>
      <c r="F1293" t="s">
        <v>11</v>
      </c>
      <c r="G1293" s="17">
        <v>0</v>
      </c>
      <c r="H1293">
        <v>0</v>
      </c>
      <c r="I1293">
        <v>0</v>
      </c>
      <c r="J1293">
        <v>0</v>
      </c>
      <c r="K1293">
        <v>0</v>
      </c>
      <c r="Q1293" s="17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25">
      <c r="A1294" t="s">
        <v>6</v>
      </c>
      <c r="B1294" t="s">
        <v>7</v>
      </c>
      <c r="C1294" t="s">
        <v>96</v>
      </c>
      <c r="D1294" t="s">
        <v>9</v>
      </c>
      <c r="E1294" t="s">
        <v>58</v>
      </c>
      <c r="F1294" t="s">
        <v>11</v>
      </c>
      <c r="G1294" s="17">
        <v>0</v>
      </c>
      <c r="H1294">
        <v>0</v>
      </c>
      <c r="I1294">
        <v>0</v>
      </c>
      <c r="J1294">
        <v>0</v>
      </c>
      <c r="K1294">
        <v>0</v>
      </c>
      <c r="Q1294" s="17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25">
      <c r="A1295" t="s">
        <v>6</v>
      </c>
      <c r="B1295" t="s">
        <v>7</v>
      </c>
      <c r="C1295" t="s">
        <v>96</v>
      </c>
      <c r="D1295" t="s">
        <v>9</v>
      </c>
      <c r="E1295" t="s">
        <v>59</v>
      </c>
      <c r="F1295" t="s">
        <v>11</v>
      </c>
      <c r="G1295" s="17">
        <v>0.7</v>
      </c>
      <c r="H1295">
        <v>0.6</v>
      </c>
      <c r="I1295">
        <v>0.6</v>
      </c>
      <c r="J1295">
        <v>0.5</v>
      </c>
      <c r="K1295">
        <v>0.5</v>
      </c>
      <c r="Q1295" s="17">
        <v>0.7</v>
      </c>
      <c r="R1295">
        <v>0.6</v>
      </c>
      <c r="S1295">
        <v>0.6</v>
      </c>
      <c r="T1295">
        <v>0.5</v>
      </c>
      <c r="U1295">
        <v>0.5</v>
      </c>
    </row>
    <row r="1296" spans="1:21" x14ac:dyDescent="0.25">
      <c r="A1296" t="s">
        <v>6</v>
      </c>
      <c r="B1296" t="s">
        <v>7</v>
      </c>
      <c r="C1296" t="s">
        <v>96</v>
      </c>
      <c r="D1296" t="s">
        <v>9</v>
      </c>
      <c r="E1296" t="s">
        <v>60</v>
      </c>
      <c r="F1296" t="s">
        <v>11</v>
      </c>
      <c r="G1296" s="17">
        <v>0</v>
      </c>
      <c r="H1296">
        <v>1</v>
      </c>
      <c r="I1296">
        <v>1</v>
      </c>
      <c r="J1296">
        <v>1</v>
      </c>
      <c r="K1296">
        <v>1</v>
      </c>
      <c r="Q1296" s="17">
        <v>0</v>
      </c>
      <c r="R1296">
        <v>1</v>
      </c>
      <c r="S1296">
        <v>1</v>
      </c>
      <c r="T1296">
        <v>1</v>
      </c>
      <c r="U1296">
        <v>1</v>
      </c>
    </row>
    <row r="1297" spans="1:21" x14ac:dyDescent="0.25">
      <c r="A1297" t="s">
        <v>6</v>
      </c>
      <c r="B1297" t="s">
        <v>7</v>
      </c>
      <c r="C1297" t="s">
        <v>96</v>
      </c>
      <c r="D1297" t="s">
        <v>9</v>
      </c>
      <c r="E1297" t="s">
        <v>61</v>
      </c>
      <c r="F1297" t="s">
        <v>11</v>
      </c>
      <c r="G1297" s="17">
        <v>1</v>
      </c>
      <c r="H1297">
        <v>0</v>
      </c>
      <c r="I1297">
        <v>0</v>
      </c>
      <c r="J1297">
        <v>0</v>
      </c>
      <c r="K1297">
        <v>0</v>
      </c>
      <c r="Q1297" s="17">
        <v>1</v>
      </c>
      <c r="R1297">
        <v>0</v>
      </c>
      <c r="S1297">
        <v>0</v>
      </c>
      <c r="T1297">
        <v>0</v>
      </c>
      <c r="U1297">
        <v>0</v>
      </c>
    </row>
    <row r="1298" spans="1:21" x14ac:dyDescent="0.25">
      <c r="A1298" t="s">
        <v>6</v>
      </c>
      <c r="B1298" t="s">
        <v>7</v>
      </c>
      <c r="C1298" t="s">
        <v>96</v>
      </c>
      <c r="D1298" t="s">
        <v>9</v>
      </c>
      <c r="E1298" t="s">
        <v>62</v>
      </c>
      <c r="F1298" t="s">
        <v>11</v>
      </c>
      <c r="G1298" s="17">
        <v>0</v>
      </c>
      <c r="H1298">
        <v>0</v>
      </c>
      <c r="I1298">
        <v>0</v>
      </c>
      <c r="J1298">
        <v>0</v>
      </c>
      <c r="K1298">
        <v>0</v>
      </c>
      <c r="Q1298" s="17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25">
      <c r="A1299" t="s">
        <v>6</v>
      </c>
      <c r="B1299" t="s">
        <v>7</v>
      </c>
      <c r="C1299" t="s">
        <v>96</v>
      </c>
      <c r="D1299" t="s">
        <v>9</v>
      </c>
      <c r="E1299" t="s">
        <v>63</v>
      </c>
      <c r="F1299" t="s">
        <v>11</v>
      </c>
      <c r="G1299" s="17">
        <v>0</v>
      </c>
      <c r="H1299">
        <v>0</v>
      </c>
      <c r="I1299">
        <v>0</v>
      </c>
      <c r="J1299">
        <v>0</v>
      </c>
      <c r="K1299">
        <v>0</v>
      </c>
      <c r="Q1299" s="17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25">
      <c r="A1300" t="s">
        <v>6</v>
      </c>
      <c r="B1300" t="s">
        <v>7</v>
      </c>
      <c r="C1300" t="s">
        <v>96</v>
      </c>
      <c r="D1300" t="s">
        <v>9</v>
      </c>
      <c r="E1300" t="s">
        <v>64</v>
      </c>
      <c r="F1300" t="s">
        <v>11</v>
      </c>
      <c r="G1300" s="17">
        <v>0</v>
      </c>
      <c r="H1300">
        <v>0</v>
      </c>
      <c r="I1300">
        <v>0</v>
      </c>
      <c r="J1300">
        <v>0</v>
      </c>
      <c r="K1300">
        <v>0</v>
      </c>
      <c r="Q1300" s="17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25">
      <c r="A1301" t="s">
        <v>6</v>
      </c>
      <c r="B1301" t="s">
        <v>7</v>
      </c>
      <c r="C1301" t="s">
        <v>96</v>
      </c>
      <c r="D1301" t="s">
        <v>9</v>
      </c>
      <c r="E1301" t="s">
        <v>65</v>
      </c>
      <c r="F1301" t="s">
        <v>11</v>
      </c>
      <c r="G1301" s="17">
        <v>0.6</v>
      </c>
      <c r="H1301">
        <v>0.6</v>
      </c>
      <c r="I1301">
        <v>0.6</v>
      </c>
      <c r="J1301">
        <v>0.6</v>
      </c>
      <c r="K1301">
        <v>0.6</v>
      </c>
      <c r="Q1301" s="17">
        <v>0.6</v>
      </c>
      <c r="R1301">
        <v>0.6</v>
      </c>
      <c r="S1301">
        <v>0.6</v>
      </c>
      <c r="T1301">
        <v>0.6</v>
      </c>
      <c r="U1301">
        <v>0.6</v>
      </c>
    </row>
    <row r="1302" spans="1:21" x14ac:dyDescent="0.25">
      <c r="A1302" t="s">
        <v>6</v>
      </c>
      <c r="B1302" t="s">
        <v>7</v>
      </c>
      <c r="C1302" t="s">
        <v>96</v>
      </c>
      <c r="D1302" t="s">
        <v>9</v>
      </c>
      <c r="E1302" t="s">
        <v>66</v>
      </c>
      <c r="F1302" t="s">
        <v>11</v>
      </c>
      <c r="G1302" s="17">
        <v>0</v>
      </c>
      <c r="H1302">
        <v>0</v>
      </c>
      <c r="I1302">
        <v>0</v>
      </c>
      <c r="J1302">
        <v>0</v>
      </c>
      <c r="K1302">
        <v>0</v>
      </c>
      <c r="Q1302" s="17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25">
      <c r="A1303" t="s">
        <v>6</v>
      </c>
      <c r="B1303" t="s">
        <v>7</v>
      </c>
      <c r="C1303" t="s">
        <v>96</v>
      </c>
      <c r="D1303" t="s">
        <v>9</v>
      </c>
      <c r="E1303" t="s">
        <v>67</v>
      </c>
      <c r="F1303" t="s">
        <v>11</v>
      </c>
      <c r="G1303" s="17">
        <v>0</v>
      </c>
      <c r="H1303">
        <v>1.5</v>
      </c>
      <c r="I1303">
        <v>2</v>
      </c>
      <c r="J1303">
        <v>5</v>
      </c>
      <c r="K1303">
        <v>5</v>
      </c>
      <c r="Q1303" s="17">
        <v>0</v>
      </c>
      <c r="R1303">
        <v>1.5</v>
      </c>
      <c r="S1303">
        <v>2</v>
      </c>
      <c r="T1303">
        <v>5</v>
      </c>
      <c r="U1303">
        <v>5</v>
      </c>
    </row>
    <row r="1304" spans="1:21" x14ac:dyDescent="0.25">
      <c r="A1304" t="s">
        <v>6</v>
      </c>
      <c r="B1304" t="s">
        <v>7</v>
      </c>
      <c r="C1304" t="s">
        <v>96</v>
      </c>
      <c r="D1304" t="s">
        <v>9</v>
      </c>
      <c r="E1304" t="s">
        <v>68</v>
      </c>
      <c r="F1304" t="s">
        <v>11</v>
      </c>
      <c r="G1304" s="17">
        <v>1</v>
      </c>
      <c r="H1304">
        <v>0</v>
      </c>
      <c r="I1304">
        <v>0</v>
      </c>
      <c r="J1304">
        <v>0</v>
      </c>
      <c r="K1304">
        <v>0</v>
      </c>
      <c r="Q1304" s="17">
        <v>1</v>
      </c>
      <c r="R1304">
        <v>0</v>
      </c>
      <c r="S1304">
        <v>0</v>
      </c>
      <c r="T1304">
        <v>0</v>
      </c>
      <c r="U1304">
        <v>0</v>
      </c>
    </row>
    <row r="1305" spans="1:21" x14ac:dyDescent="0.25">
      <c r="A1305" t="s">
        <v>6</v>
      </c>
      <c r="B1305" t="s">
        <v>7</v>
      </c>
      <c r="C1305" t="s">
        <v>96</v>
      </c>
      <c r="D1305" t="s">
        <v>9</v>
      </c>
      <c r="E1305" t="s">
        <v>69</v>
      </c>
      <c r="F1305" t="s">
        <v>11</v>
      </c>
      <c r="G1305" s="17">
        <v>0</v>
      </c>
      <c r="H1305">
        <v>0</v>
      </c>
      <c r="I1305">
        <v>0</v>
      </c>
      <c r="J1305">
        <v>0</v>
      </c>
      <c r="K1305">
        <v>0</v>
      </c>
      <c r="Q1305" s="17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25">
      <c r="A1306" t="s">
        <v>6</v>
      </c>
      <c r="B1306" t="s">
        <v>7</v>
      </c>
      <c r="C1306" t="s">
        <v>96</v>
      </c>
      <c r="D1306" t="s">
        <v>9</v>
      </c>
      <c r="E1306" t="s">
        <v>70</v>
      </c>
      <c r="F1306" t="s">
        <v>11</v>
      </c>
      <c r="G1306" s="17">
        <v>0</v>
      </c>
      <c r="H1306">
        <v>0</v>
      </c>
      <c r="I1306">
        <v>0</v>
      </c>
      <c r="J1306">
        <v>0</v>
      </c>
      <c r="K1306">
        <v>0</v>
      </c>
      <c r="Q1306" s="17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25">
      <c r="A1307" t="s">
        <v>6</v>
      </c>
      <c r="B1307" t="s">
        <v>7</v>
      </c>
      <c r="C1307" t="s">
        <v>96</v>
      </c>
      <c r="D1307" t="s">
        <v>9</v>
      </c>
      <c r="E1307" t="s">
        <v>71</v>
      </c>
      <c r="F1307" t="s">
        <v>11</v>
      </c>
      <c r="G1307" s="17">
        <v>0</v>
      </c>
      <c r="H1307">
        <v>0</v>
      </c>
      <c r="I1307">
        <v>0</v>
      </c>
      <c r="J1307">
        <v>0</v>
      </c>
      <c r="K1307">
        <v>0</v>
      </c>
      <c r="Q1307" s="1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25">
      <c r="A1308" t="s">
        <v>6</v>
      </c>
      <c r="B1308" t="s">
        <v>7</v>
      </c>
      <c r="C1308" t="s">
        <v>96</v>
      </c>
      <c r="D1308" t="s">
        <v>9</v>
      </c>
      <c r="E1308" t="s">
        <v>72</v>
      </c>
      <c r="F1308" t="s">
        <v>11</v>
      </c>
      <c r="G1308" s="17">
        <v>0</v>
      </c>
      <c r="H1308">
        <v>0</v>
      </c>
      <c r="I1308">
        <v>0</v>
      </c>
      <c r="J1308">
        <v>0</v>
      </c>
      <c r="K1308">
        <v>0</v>
      </c>
      <c r="Q1308" s="17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25">
      <c r="A1309" t="s">
        <v>6</v>
      </c>
      <c r="B1309" t="s">
        <v>7</v>
      </c>
      <c r="C1309" t="s">
        <v>96</v>
      </c>
      <c r="D1309" t="s">
        <v>9</v>
      </c>
      <c r="E1309" t="s">
        <v>73</v>
      </c>
      <c r="F1309" t="s">
        <v>11</v>
      </c>
      <c r="G1309" s="17">
        <v>0</v>
      </c>
      <c r="H1309">
        <v>0</v>
      </c>
      <c r="I1309">
        <v>0</v>
      </c>
      <c r="J1309">
        <v>0</v>
      </c>
      <c r="K1309">
        <v>0</v>
      </c>
      <c r="Q1309" s="17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25">
      <c r="A1310" t="s">
        <v>6</v>
      </c>
      <c r="B1310" t="s">
        <v>7</v>
      </c>
      <c r="C1310" t="s">
        <v>96</v>
      </c>
      <c r="D1310" t="s">
        <v>9</v>
      </c>
      <c r="E1310" t="s">
        <v>74</v>
      </c>
      <c r="F1310" t="s">
        <v>11</v>
      </c>
      <c r="G1310" s="17">
        <v>0</v>
      </c>
      <c r="H1310">
        <v>0.3</v>
      </c>
      <c r="I1310">
        <v>0.3</v>
      </c>
      <c r="J1310">
        <v>0.3</v>
      </c>
      <c r="K1310">
        <v>0.3</v>
      </c>
      <c r="Q1310" s="17">
        <v>0</v>
      </c>
      <c r="R1310">
        <v>0.3</v>
      </c>
      <c r="S1310">
        <v>0.3</v>
      </c>
      <c r="T1310">
        <v>0.3</v>
      </c>
      <c r="U1310">
        <v>0.3</v>
      </c>
    </row>
    <row r="1311" spans="1:21" x14ac:dyDescent="0.25">
      <c r="A1311" t="s">
        <v>6</v>
      </c>
      <c r="B1311" t="s">
        <v>7</v>
      </c>
      <c r="C1311" t="s">
        <v>96</v>
      </c>
      <c r="D1311" t="s">
        <v>9</v>
      </c>
      <c r="E1311" t="s">
        <v>75</v>
      </c>
      <c r="F1311" t="s">
        <v>11</v>
      </c>
      <c r="G1311" s="17">
        <v>0.3</v>
      </c>
      <c r="H1311">
        <v>0</v>
      </c>
      <c r="I1311">
        <v>0</v>
      </c>
      <c r="J1311">
        <v>0</v>
      </c>
      <c r="K1311">
        <v>0</v>
      </c>
      <c r="Q1311" s="17">
        <v>0.3</v>
      </c>
      <c r="R1311">
        <v>0</v>
      </c>
      <c r="S1311">
        <v>0</v>
      </c>
      <c r="T1311">
        <v>0</v>
      </c>
      <c r="U1311">
        <v>0</v>
      </c>
    </row>
    <row r="1312" spans="1:21" x14ac:dyDescent="0.25">
      <c r="A1312" t="s">
        <v>6</v>
      </c>
      <c r="B1312" t="s">
        <v>7</v>
      </c>
      <c r="C1312" t="s">
        <v>96</v>
      </c>
      <c r="D1312" t="s">
        <v>9</v>
      </c>
      <c r="E1312" t="s">
        <v>76</v>
      </c>
      <c r="F1312" t="s">
        <v>11</v>
      </c>
      <c r="G1312" s="17">
        <v>0</v>
      </c>
      <c r="H1312">
        <v>0</v>
      </c>
      <c r="I1312">
        <v>0</v>
      </c>
      <c r="J1312">
        <v>0</v>
      </c>
      <c r="K1312">
        <v>0</v>
      </c>
      <c r="Q1312" s="17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25">
      <c r="A1313" t="s">
        <v>6</v>
      </c>
      <c r="B1313" t="s">
        <v>7</v>
      </c>
      <c r="C1313" t="s">
        <v>96</v>
      </c>
      <c r="D1313" t="s">
        <v>9</v>
      </c>
      <c r="E1313" t="s">
        <v>77</v>
      </c>
      <c r="F1313" t="s">
        <v>11</v>
      </c>
      <c r="G1313" s="17">
        <v>0</v>
      </c>
      <c r="H1313">
        <v>0</v>
      </c>
      <c r="I1313">
        <v>0</v>
      </c>
      <c r="J1313">
        <v>0</v>
      </c>
      <c r="K1313">
        <v>0</v>
      </c>
      <c r="Q1313" s="17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 t="s">
        <v>6</v>
      </c>
      <c r="B1314" t="s">
        <v>7</v>
      </c>
      <c r="C1314" t="s">
        <v>96</v>
      </c>
      <c r="D1314" t="s">
        <v>9</v>
      </c>
      <c r="E1314" t="s">
        <v>78</v>
      </c>
      <c r="F1314" t="s">
        <v>11</v>
      </c>
      <c r="G1314" s="17">
        <v>0</v>
      </c>
      <c r="H1314">
        <v>0</v>
      </c>
      <c r="I1314">
        <v>0</v>
      </c>
      <c r="J1314">
        <v>0</v>
      </c>
      <c r="K1314">
        <v>0</v>
      </c>
      <c r="Q1314" s="17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25">
      <c r="A1315" t="s">
        <v>6</v>
      </c>
      <c r="B1315" t="s">
        <v>7</v>
      </c>
      <c r="C1315" t="s">
        <v>96</v>
      </c>
      <c r="D1315" t="s">
        <v>9</v>
      </c>
      <c r="E1315" t="s">
        <v>79</v>
      </c>
      <c r="F1315" t="s">
        <v>11</v>
      </c>
      <c r="G1315" s="17">
        <v>0</v>
      </c>
      <c r="H1315">
        <v>0</v>
      </c>
      <c r="I1315">
        <v>0</v>
      </c>
      <c r="J1315">
        <v>0</v>
      </c>
      <c r="K1315">
        <v>0</v>
      </c>
      <c r="Q1315" s="17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25">
      <c r="A1316" t="s">
        <v>6</v>
      </c>
      <c r="B1316" t="s">
        <v>7</v>
      </c>
      <c r="C1316" t="s">
        <v>96</v>
      </c>
      <c r="D1316" t="s">
        <v>9</v>
      </c>
      <c r="E1316" t="s">
        <v>80</v>
      </c>
      <c r="F1316" t="s">
        <v>11</v>
      </c>
      <c r="G1316" s="17">
        <v>0</v>
      </c>
      <c r="H1316">
        <v>0</v>
      </c>
      <c r="I1316">
        <v>0</v>
      </c>
      <c r="J1316">
        <v>0</v>
      </c>
      <c r="K1316">
        <v>0</v>
      </c>
      <c r="Q1316" s="17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25">
      <c r="A1317" t="s">
        <v>6</v>
      </c>
      <c r="B1317" t="s">
        <v>7</v>
      </c>
      <c r="C1317" t="s">
        <v>97</v>
      </c>
      <c r="D1317" t="s">
        <v>9</v>
      </c>
      <c r="E1317" t="s">
        <v>46</v>
      </c>
      <c r="F1317" t="s">
        <v>11</v>
      </c>
      <c r="G1317" s="17">
        <v>0</v>
      </c>
      <c r="H1317">
        <v>3.7</v>
      </c>
      <c r="I1317">
        <v>2.2999999999999998</v>
      </c>
      <c r="J1317">
        <v>0.9</v>
      </c>
      <c r="K1317">
        <v>0</v>
      </c>
      <c r="Q1317" s="17">
        <v>0</v>
      </c>
      <c r="R1317">
        <v>3.7</v>
      </c>
      <c r="S1317">
        <v>2.2999999999999998</v>
      </c>
      <c r="T1317">
        <v>0.9</v>
      </c>
      <c r="U1317">
        <v>0</v>
      </c>
    </row>
    <row r="1318" spans="1:21" x14ac:dyDescent="0.25">
      <c r="A1318" t="s">
        <v>6</v>
      </c>
      <c r="B1318" t="s">
        <v>7</v>
      </c>
      <c r="C1318" t="s">
        <v>97</v>
      </c>
      <c r="D1318" t="s">
        <v>9</v>
      </c>
      <c r="E1318" t="s">
        <v>47</v>
      </c>
      <c r="F1318" t="s">
        <v>11</v>
      </c>
      <c r="G1318" s="17">
        <v>4.0999999999999996</v>
      </c>
      <c r="H1318">
        <v>0</v>
      </c>
      <c r="I1318">
        <v>0</v>
      </c>
      <c r="J1318">
        <v>0</v>
      </c>
      <c r="K1318">
        <v>0</v>
      </c>
      <c r="Q1318" s="17">
        <v>4.0999999999999996</v>
      </c>
      <c r="R1318">
        <v>0</v>
      </c>
      <c r="S1318">
        <v>0</v>
      </c>
      <c r="T1318">
        <v>0</v>
      </c>
      <c r="U1318">
        <v>0</v>
      </c>
    </row>
    <row r="1319" spans="1:21" x14ac:dyDescent="0.25">
      <c r="A1319" t="s">
        <v>6</v>
      </c>
      <c r="B1319" t="s">
        <v>7</v>
      </c>
      <c r="C1319" t="s">
        <v>97</v>
      </c>
      <c r="D1319" t="s">
        <v>9</v>
      </c>
      <c r="E1319" t="s">
        <v>48</v>
      </c>
      <c r="F1319" t="s">
        <v>11</v>
      </c>
      <c r="G1319" s="17">
        <v>0</v>
      </c>
      <c r="H1319">
        <v>0</v>
      </c>
      <c r="I1319">
        <v>0</v>
      </c>
      <c r="J1319">
        <v>0</v>
      </c>
      <c r="K1319">
        <v>0</v>
      </c>
      <c r="Q1319" s="17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25">
      <c r="A1320" t="s">
        <v>6</v>
      </c>
      <c r="B1320" t="s">
        <v>7</v>
      </c>
      <c r="C1320" t="s">
        <v>97</v>
      </c>
      <c r="D1320" t="s">
        <v>9</v>
      </c>
      <c r="E1320" t="s">
        <v>49</v>
      </c>
      <c r="F1320" t="s">
        <v>11</v>
      </c>
      <c r="G1320" s="17">
        <v>8.9</v>
      </c>
      <c r="H1320">
        <v>7.9</v>
      </c>
      <c r="I1320">
        <v>4.9000000000000004</v>
      </c>
      <c r="J1320">
        <v>1.9</v>
      </c>
      <c r="K1320">
        <v>1.9</v>
      </c>
      <c r="Q1320" s="17">
        <v>8.9</v>
      </c>
      <c r="R1320">
        <v>7.9</v>
      </c>
      <c r="S1320">
        <v>4.9000000000000004</v>
      </c>
      <c r="T1320">
        <v>1.9</v>
      </c>
      <c r="U1320">
        <v>1.9</v>
      </c>
    </row>
    <row r="1321" spans="1:21" x14ac:dyDescent="0.25">
      <c r="A1321" t="s">
        <v>6</v>
      </c>
      <c r="B1321" t="s">
        <v>7</v>
      </c>
      <c r="C1321" t="s">
        <v>97</v>
      </c>
      <c r="D1321" t="s">
        <v>9</v>
      </c>
      <c r="E1321" t="s">
        <v>50</v>
      </c>
      <c r="F1321" t="s">
        <v>11</v>
      </c>
      <c r="G1321" s="17">
        <v>0</v>
      </c>
      <c r="H1321">
        <v>0</v>
      </c>
      <c r="I1321">
        <v>0</v>
      </c>
      <c r="J1321">
        <v>0</v>
      </c>
      <c r="K1321">
        <v>0</v>
      </c>
      <c r="Q1321" s="17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 t="s">
        <v>6</v>
      </c>
      <c r="B1322" t="s">
        <v>7</v>
      </c>
      <c r="C1322" t="s">
        <v>97</v>
      </c>
      <c r="D1322" t="s">
        <v>9</v>
      </c>
      <c r="E1322" t="s">
        <v>51</v>
      </c>
      <c r="F1322" t="s">
        <v>11</v>
      </c>
      <c r="G1322" s="17">
        <v>0</v>
      </c>
      <c r="H1322">
        <v>0</v>
      </c>
      <c r="I1322">
        <v>0</v>
      </c>
      <c r="J1322">
        <v>0</v>
      </c>
      <c r="K1322">
        <v>0</v>
      </c>
      <c r="Q1322" s="17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25">
      <c r="A1323" t="s">
        <v>6</v>
      </c>
      <c r="B1323" t="s">
        <v>7</v>
      </c>
      <c r="C1323" t="s">
        <v>97</v>
      </c>
      <c r="D1323" t="s">
        <v>9</v>
      </c>
      <c r="E1323" t="s">
        <v>52</v>
      </c>
      <c r="F1323" t="s">
        <v>11</v>
      </c>
      <c r="G1323" s="17">
        <v>0</v>
      </c>
      <c r="H1323">
        <v>0</v>
      </c>
      <c r="I1323">
        <v>0</v>
      </c>
      <c r="J1323">
        <v>0</v>
      </c>
      <c r="K1323">
        <v>0</v>
      </c>
      <c r="Q1323" s="17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25">
      <c r="A1324" t="s">
        <v>6</v>
      </c>
      <c r="B1324" t="s">
        <v>7</v>
      </c>
      <c r="C1324" t="s">
        <v>97</v>
      </c>
      <c r="D1324" t="s">
        <v>9</v>
      </c>
      <c r="E1324" t="s">
        <v>53</v>
      </c>
      <c r="F1324" t="s">
        <v>11</v>
      </c>
      <c r="G1324" s="17">
        <v>0</v>
      </c>
      <c r="H1324">
        <v>5.9</v>
      </c>
      <c r="I1324">
        <v>5.5</v>
      </c>
      <c r="J1324">
        <v>4.9000000000000004</v>
      </c>
      <c r="K1324">
        <v>4.9000000000000004</v>
      </c>
      <c r="Q1324" s="17">
        <v>0</v>
      </c>
      <c r="R1324">
        <v>5.9</v>
      </c>
      <c r="S1324">
        <v>5.5</v>
      </c>
      <c r="T1324">
        <v>4.9000000000000004</v>
      </c>
      <c r="U1324">
        <v>4.9000000000000004</v>
      </c>
    </row>
    <row r="1325" spans="1:21" x14ac:dyDescent="0.25">
      <c r="A1325" t="s">
        <v>6</v>
      </c>
      <c r="B1325" t="s">
        <v>7</v>
      </c>
      <c r="C1325" t="s">
        <v>97</v>
      </c>
      <c r="D1325" t="s">
        <v>9</v>
      </c>
      <c r="E1325" t="s">
        <v>54</v>
      </c>
      <c r="F1325" t="s">
        <v>11</v>
      </c>
      <c r="G1325" s="17">
        <v>7.2</v>
      </c>
      <c r="H1325">
        <v>0</v>
      </c>
      <c r="I1325">
        <v>0</v>
      </c>
      <c r="J1325">
        <v>0</v>
      </c>
      <c r="K1325">
        <v>0</v>
      </c>
      <c r="Q1325" s="17">
        <v>7.2</v>
      </c>
      <c r="R1325">
        <v>0</v>
      </c>
      <c r="S1325">
        <v>0</v>
      </c>
      <c r="T1325">
        <v>0</v>
      </c>
      <c r="U1325">
        <v>0</v>
      </c>
    </row>
    <row r="1326" spans="1:21" x14ac:dyDescent="0.25">
      <c r="A1326" t="s">
        <v>6</v>
      </c>
      <c r="B1326" t="s">
        <v>7</v>
      </c>
      <c r="C1326" t="s">
        <v>97</v>
      </c>
      <c r="D1326" t="s">
        <v>9</v>
      </c>
      <c r="E1326" t="s">
        <v>55</v>
      </c>
      <c r="F1326" t="s">
        <v>11</v>
      </c>
      <c r="G1326" s="17">
        <v>0</v>
      </c>
      <c r="H1326">
        <v>0</v>
      </c>
      <c r="I1326">
        <v>0</v>
      </c>
      <c r="J1326">
        <v>0</v>
      </c>
      <c r="K1326">
        <v>0</v>
      </c>
      <c r="Q1326" s="17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25">
      <c r="A1327" t="s">
        <v>6</v>
      </c>
      <c r="B1327" t="s">
        <v>7</v>
      </c>
      <c r="C1327" t="s">
        <v>97</v>
      </c>
      <c r="D1327" t="s">
        <v>9</v>
      </c>
      <c r="E1327" t="s">
        <v>56</v>
      </c>
      <c r="F1327" t="s">
        <v>11</v>
      </c>
      <c r="G1327" s="17">
        <v>0</v>
      </c>
      <c r="H1327">
        <v>0</v>
      </c>
      <c r="I1327">
        <v>0</v>
      </c>
      <c r="J1327">
        <v>0</v>
      </c>
      <c r="K1327">
        <v>0</v>
      </c>
      <c r="Q1327" s="1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 t="s">
        <v>6</v>
      </c>
      <c r="B1328" t="s">
        <v>7</v>
      </c>
      <c r="C1328" t="s">
        <v>97</v>
      </c>
      <c r="D1328" t="s">
        <v>9</v>
      </c>
      <c r="E1328" t="s">
        <v>57</v>
      </c>
      <c r="F1328" t="s">
        <v>11</v>
      </c>
      <c r="G1328" s="17">
        <v>0</v>
      </c>
      <c r="H1328">
        <v>0</v>
      </c>
      <c r="I1328">
        <v>0</v>
      </c>
      <c r="J1328">
        <v>0</v>
      </c>
      <c r="K1328">
        <v>0</v>
      </c>
      <c r="Q1328" s="17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25">
      <c r="A1329" t="s">
        <v>6</v>
      </c>
      <c r="B1329" t="s">
        <v>7</v>
      </c>
      <c r="C1329" t="s">
        <v>97</v>
      </c>
      <c r="D1329" t="s">
        <v>9</v>
      </c>
      <c r="E1329" t="s">
        <v>58</v>
      </c>
      <c r="F1329" t="s">
        <v>11</v>
      </c>
      <c r="G1329" s="17">
        <v>0</v>
      </c>
      <c r="H1329">
        <v>0</v>
      </c>
      <c r="I1329">
        <v>0</v>
      </c>
      <c r="J1329">
        <v>0</v>
      </c>
      <c r="K1329">
        <v>0</v>
      </c>
      <c r="Q1329" s="17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25">
      <c r="A1330" t="s">
        <v>6</v>
      </c>
      <c r="B1330" t="s">
        <v>7</v>
      </c>
      <c r="C1330" t="s">
        <v>97</v>
      </c>
      <c r="D1330" t="s">
        <v>9</v>
      </c>
      <c r="E1330" t="s">
        <v>59</v>
      </c>
      <c r="F1330" t="s">
        <v>11</v>
      </c>
      <c r="G1330" s="17">
        <v>0.7</v>
      </c>
      <c r="H1330">
        <v>0.6</v>
      </c>
      <c r="I1330">
        <v>0.6</v>
      </c>
      <c r="J1330">
        <v>0.5</v>
      </c>
      <c r="K1330">
        <v>0.5</v>
      </c>
      <c r="Q1330" s="17">
        <v>0.7</v>
      </c>
      <c r="R1330">
        <v>0.6</v>
      </c>
      <c r="S1330">
        <v>0.6</v>
      </c>
      <c r="T1330">
        <v>0.5</v>
      </c>
      <c r="U1330">
        <v>0.5</v>
      </c>
    </row>
    <row r="1331" spans="1:21" x14ac:dyDescent="0.25">
      <c r="A1331" t="s">
        <v>6</v>
      </c>
      <c r="B1331" t="s">
        <v>7</v>
      </c>
      <c r="C1331" t="s">
        <v>97</v>
      </c>
      <c r="D1331" t="s">
        <v>9</v>
      </c>
      <c r="E1331" t="s">
        <v>60</v>
      </c>
      <c r="F1331" t="s">
        <v>11</v>
      </c>
      <c r="G1331" s="17">
        <v>0</v>
      </c>
      <c r="H1331">
        <v>1</v>
      </c>
      <c r="I1331">
        <v>1</v>
      </c>
      <c r="J1331">
        <v>1</v>
      </c>
      <c r="K1331">
        <v>1</v>
      </c>
      <c r="Q1331" s="17">
        <v>0</v>
      </c>
      <c r="R1331">
        <v>1</v>
      </c>
      <c r="S1331">
        <v>1</v>
      </c>
      <c r="T1331">
        <v>1</v>
      </c>
      <c r="U1331">
        <v>1</v>
      </c>
    </row>
    <row r="1332" spans="1:21" x14ac:dyDescent="0.25">
      <c r="A1332" t="s">
        <v>6</v>
      </c>
      <c r="B1332" t="s">
        <v>7</v>
      </c>
      <c r="C1332" t="s">
        <v>97</v>
      </c>
      <c r="D1332" t="s">
        <v>9</v>
      </c>
      <c r="E1332" t="s">
        <v>61</v>
      </c>
      <c r="F1332" t="s">
        <v>11</v>
      </c>
      <c r="G1332" s="17">
        <v>1</v>
      </c>
      <c r="H1332">
        <v>0</v>
      </c>
      <c r="I1332">
        <v>0</v>
      </c>
      <c r="J1332">
        <v>0</v>
      </c>
      <c r="K1332">
        <v>0</v>
      </c>
      <c r="Q1332" s="17">
        <v>1</v>
      </c>
      <c r="R1332">
        <v>0</v>
      </c>
      <c r="S1332">
        <v>0</v>
      </c>
      <c r="T1332">
        <v>0</v>
      </c>
      <c r="U1332">
        <v>0</v>
      </c>
    </row>
    <row r="1333" spans="1:21" x14ac:dyDescent="0.25">
      <c r="A1333" t="s">
        <v>6</v>
      </c>
      <c r="B1333" t="s">
        <v>7</v>
      </c>
      <c r="C1333" t="s">
        <v>97</v>
      </c>
      <c r="D1333" t="s">
        <v>9</v>
      </c>
      <c r="E1333" t="s">
        <v>62</v>
      </c>
      <c r="F1333" t="s">
        <v>11</v>
      </c>
      <c r="G1333" s="17">
        <v>0</v>
      </c>
      <c r="H1333">
        <v>0</v>
      </c>
      <c r="I1333">
        <v>0</v>
      </c>
      <c r="J1333">
        <v>0</v>
      </c>
      <c r="K1333">
        <v>0</v>
      </c>
      <c r="Q1333" s="17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 t="s">
        <v>6</v>
      </c>
      <c r="B1334" t="s">
        <v>7</v>
      </c>
      <c r="C1334" t="s">
        <v>97</v>
      </c>
      <c r="D1334" t="s">
        <v>9</v>
      </c>
      <c r="E1334" t="s">
        <v>63</v>
      </c>
      <c r="F1334" t="s">
        <v>11</v>
      </c>
      <c r="G1334" s="17">
        <v>0</v>
      </c>
      <c r="H1334">
        <v>0</v>
      </c>
      <c r="I1334">
        <v>0</v>
      </c>
      <c r="J1334">
        <v>0</v>
      </c>
      <c r="K1334">
        <v>0</v>
      </c>
      <c r="Q1334" s="17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25">
      <c r="A1335" t="s">
        <v>6</v>
      </c>
      <c r="B1335" t="s">
        <v>7</v>
      </c>
      <c r="C1335" t="s">
        <v>97</v>
      </c>
      <c r="D1335" t="s">
        <v>9</v>
      </c>
      <c r="E1335" t="s">
        <v>64</v>
      </c>
      <c r="F1335" t="s">
        <v>11</v>
      </c>
      <c r="G1335" s="17">
        <v>0</v>
      </c>
      <c r="H1335">
        <v>0</v>
      </c>
      <c r="I1335">
        <v>0</v>
      </c>
      <c r="J1335">
        <v>0</v>
      </c>
      <c r="K1335">
        <v>0</v>
      </c>
      <c r="Q1335" s="17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25">
      <c r="A1336" t="s">
        <v>6</v>
      </c>
      <c r="B1336" t="s">
        <v>7</v>
      </c>
      <c r="C1336" t="s">
        <v>97</v>
      </c>
      <c r="D1336" t="s">
        <v>9</v>
      </c>
      <c r="E1336" t="s">
        <v>65</v>
      </c>
      <c r="F1336" t="s">
        <v>11</v>
      </c>
      <c r="G1336" s="17">
        <v>0.6</v>
      </c>
      <c r="H1336">
        <v>0.6</v>
      </c>
      <c r="I1336">
        <v>0.6</v>
      </c>
      <c r="J1336">
        <v>0.6</v>
      </c>
      <c r="K1336">
        <v>0.6</v>
      </c>
      <c r="Q1336" s="17">
        <v>0.6</v>
      </c>
      <c r="R1336">
        <v>0.6</v>
      </c>
      <c r="S1336">
        <v>0.6</v>
      </c>
      <c r="T1336">
        <v>0.6</v>
      </c>
      <c r="U1336">
        <v>0.6</v>
      </c>
    </row>
    <row r="1337" spans="1:21" x14ac:dyDescent="0.25">
      <c r="A1337" t="s">
        <v>6</v>
      </c>
      <c r="B1337" t="s">
        <v>7</v>
      </c>
      <c r="C1337" t="s">
        <v>97</v>
      </c>
      <c r="D1337" t="s">
        <v>9</v>
      </c>
      <c r="E1337" t="s">
        <v>66</v>
      </c>
      <c r="F1337" t="s">
        <v>11</v>
      </c>
      <c r="G1337" s="17">
        <v>0</v>
      </c>
      <c r="H1337">
        <v>0</v>
      </c>
      <c r="I1337">
        <v>0</v>
      </c>
      <c r="J1337">
        <v>0</v>
      </c>
      <c r="K1337">
        <v>0</v>
      </c>
      <c r="Q1337" s="1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25">
      <c r="A1338" t="s">
        <v>6</v>
      </c>
      <c r="B1338" t="s">
        <v>7</v>
      </c>
      <c r="C1338" t="s">
        <v>97</v>
      </c>
      <c r="D1338" t="s">
        <v>9</v>
      </c>
      <c r="E1338" t="s">
        <v>67</v>
      </c>
      <c r="F1338" t="s">
        <v>11</v>
      </c>
      <c r="G1338" s="17">
        <v>0</v>
      </c>
      <c r="H1338">
        <v>1.5</v>
      </c>
      <c r="I1338">
        <v>2</v>
      </c>
      <c r="J1338">
        <v>5</v>
      </c>
      <c r="K1338">
        <v>5</v>
      </c>
      <c r="Q1338" s="17">
        <v>0</v>
      </c>
      <c r="R1338">
        <v>1.5</v>
      </c>
      <c r="S1338">
        <v>2</v>
      </c>
      <c r="T1338">
        <v>5</v>
      </c>
      <c r="U1338">
        <v>5</v>
      </c>
    </row>
    <row r="1339" spans="1:21" x14ac:dyDescent="0.25">
      <c r="A1339" t="s">
        <v>6</v>
      </c>
      <c r="B1339" t="s">
        <v>7</v>
      </c>
      <c r="C1339" t="s">
        <v>97</v>
      </c>
      <c r="D1339" t="s">
        <v>9</v>
      </c>
      <c r="E1339" t="s">
        <v>68</v>
      </c>
      <c r="F1339" t="s">
        <v>11</v>
      </c>
      <c r="G1339" s="17">
        <v>1</v>
      </c>
      <c r="H1339">
        <v>0</v>
      </c>
      <c r="I1339">
        <v>0</v>
      </c>
      <c r="J1339">
        <v>0</v>
      </c>
      <c r="K1339">
        <v>0</v>
      </c>
      <c r="Q1339" s="17">
        <v>1</v>
      </c>
      <c r="R1339">
        <v>0</v>
      </c>
      <c r="S1339">
        <v>0</v>
      </c>
      <c r="T1339">
        <v>0</v>
      </c>
      <c r="U1339">
        <v>0</v>
      </c>
    </row>
    <row r="1340" spans="1:21" x14ac:dyDescent="0.25">
      <c r="A1340" t="s">
        <v>6</v>
      </c>
      <c r="B1340" t="s">
        <v>7</v>
      </c>
      <c r="C1340" t="s">
        <v>97</v>
      </c>
      <c r="D1340" t="s">
        <v>9</v>
      </c>
      <c r="E1340" t="s">
        <v>69</v>
      </c>
      <c r="F1340" t="s">
        <v>11</v>
      </c>
      <c r="G1340" s="17">
        <v>0</v>
      </c>
      <c r="H1340">
        <v>0</v>
      </c>
      <c r="I1340">
        <v>0</v>
      </c>
      <c r="J1340">
        <v>0</v>
      </c>
      <c r="K1340">
        <v>0</v>
      </c>
      <c r="Q1340" s="17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25">
      <c r="A1341" t="s">
        <v>6</v>
      </c>
      <c r="B1341" t="s">
        <v>7</v>
      </c>
      <c r="C1341" t="s">
        <v>97</v>
      </c>
      <c r="D1341" t="s">
        <v>9</v>
      </c>
      <c r="E1341" t="s">
        <v>70</v>
      </c>
      <c r="F1341" t="s">
        <v>11</v>
      </c>
      <c r="G1341" s="17">
        <v>0</v>
      </c>
      <c r="H1341">
        <v>0</v>
      </c>
      <c r="I1341">
        <v>0</v>
      </c>
      <c r="J1341">
        <v>0</v>
      </c>
      <c r="K1341">
        <v>0</v>
      </c>
      <c r="Q1341" s="17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25">
      <c r="A1342" t="s">
        <v>6</v>
      </c>
      <c r="B1342" t="s">
        <v>7</v>
      </c>
      <c r="C1342" t="s">
        <v>97</v>
      </c>
      <c r="D1342" t="s">
        <v>9</v>
      </c>
      <c r="E1342" t="s">
        <v>71</v>
      </c>
      <c r="F1342" t="s">
        <v>11</v>
      </c>
      <c r="G1342" s="17">
        <v>0</v>
      </c>
      <c r="H1342">
        <v>0</v>
      </c>
      <c r="I1342">
        <v>0</v>
      </c>
      <c r="J1342">
        <v>0</v>
      </c>
      <c r="K1342">
        <v>0</v>
      </c>
      <c r="Q1342" s="17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25">
      <c r="A1343" t="s">
        <v>6</v>
      </c>
      <c r="B1343" t="s">
        <v>7</v>
      </c>
      <c r="C1343" t="s">
        <v>97</v>
      </c>
      <c r="D1343" t="s">
        <v>9</v>
      </c>
      <c r="E1343" t="s">
        <v>72</v>
      </c>
      <c r="F1343" t="s">
        <v>11</v>
      </c>
      <c r="G1343" s="17">
        <v>0</v>
      </c>
      <c r="H1343">
        <v>0</v>
      </c>
      <c r="I1343">
        <v>0</v>
      </c>
      <c r="J1343">
        <v>0</v>
      </c>
      <c r="K1343">
        <v>0</v>
      </c>
      <c r="Q1343" s="17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25">
      <c r="A1344" t="s">
        <v>6</v>
      </c>
      <c r="B1344" t="s">
        <v>7</v>
      </c>
      <c r="C1344" t="s">
        <v>97</v>
      </c>
      <c r="D1344" t="s">
        <v>9</v>
      </c>
      <c r="E1344" t="s">
        <v>73</v>
      </c>
      <c r="F1344" t="s">
        <v>11</v>
      </c>
      <c r="G1344" s="17">
        <v>0</v>
      </c>
      <c r="H1344">
        <v>0</v>
      </c>
      <c r="I1344">
        <v>0</v>
      </c>
      <c r="J1344">
        <v>0</v>
      </c>
      <c r="K1344">
        <v>0</v>
      </c>
      <c r="Q1344" s="17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25">
      <c r="A1345" t="s">
        <v>6</v>
      </c>
      <c r="B1345" t="s">
        <v>7</v>
      </c>
      <c r="C1345" t="s">
        <v>97</v>
      </c>
      <c r="D1345" t="s">
        <v>9</v>
      </c>
      <c r="E1345" t="s">
        <v>74</v>
      </c>
      <c r="F1345" t="s">
        <v>11</v>
      </c>
      <c r="G1345" s="17">
        <v>0</v>
      </c>
      <c r="H1345">
        <v>0.3</v>
      </c>
      <c r="I1345">
        <v>0.3</v>
      </c>
      <c r="J1345">
        <v>0.3</v>
      </c>
      <c r="K1345">
        <v>0.3</v>
      </c>
      <c r="Q1345" s="17">
        <v>0</v>
      </c>
      <c r="R1345">
        <v>0.3</v>
      </c>
      <c r="S1345">
        <v>0.3</v>
      </c>
      <c r="T1345">
        <v>0.3</v>
      </c>
      <c r="U1345">
        <v>0.3</v>
      </c>
    </row>
    <row r="1346" spans="1:21" x14ac:dyDescent="0.25">
      <c r="A1346" t="s">
        <v>6</v>
      </c>
      <c r="B1346" t="s">
        <v>7</v>
      </c>
      <c r="C1346" t="s">
        <v>97</v>
      </c>
      <c r="D1346" t="s">
        <v>9</v>
      </c>
      <c r="E1346" t="s">
        <v>75</v>
      </c>
      <c r="F1346" t="s">
        <v>11</v>
      </c>
      <c r="G1346" s="17">
        <v>0.3</v>
      </c>
      <c r="H1346">
        <v>0</v>
      </c>
      <c r="I1346">
        <v>0</v>
      </c>
      <c r="J1346">
        <v>0</v>
      </c>
      <c r="K1346">
        <v>0</v>
      </c>
      <c r="Q1346" s="17">
        <v>0.3</v>
      </c>
      <c r="R1346">
        <v>0</v>
      </c>
      <c r="S1346">
        <v>0</v>
      </c>
      <c r="T1346">
        <v>0</v>
      </c>
      <c r="U1346">
        <v>0</v>
      </c>
    </row>
    <row r="1347" spans="1:21" x14ac:dyDescent="0.25">
      <c r="A1347" t="s">
        <v>6</v>
      </c>
      <c r="B1347" t="s">
        <v>7</v>
      </c>
      <c r="C1347" t="s">
        <v>97</v>
      </c>
      <c r="D1347" t="s">
        <v>9</v>
      </c>
      <c r="E1347" t="s">
        <v>76</v>
      </c>
      <c r="F1347" t="s">
        <v>11</v>
      </c>
      <c r="G1347" s="17">
        <v>0</v>
      </c>
      <c r="H1347">
        <v>0</v>
      </c>
      <c r="I1347">
        <v>0</v>
      </c>
      <c r="J1347">
        <v>0</v>
      </c>
      <c r="K1347">
        <v>0</v>
      </c>
      <c r="Q1347" s="1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25">
      <c r="A1348" t="s">
        <v>6</v>
      </c>
      <c r="B1348" t="s">
        <v>7</v>
      </c>
      <c r="C1348" t="s">
        <v>97</v>
      </c>
      <c r="D1348" t="s">
        <v>9</v>
      </c>
      <c r="E1348" t="s">
        <v>77</v>
      </c>
      <c r="F1348" t="s">
        <v>11</v>
      </c>
      <c r="G1348" s="17">
        <v>0</v>
      </c>
      <c r="H1348">
        <v>0</v>
      </c>
      <c r="I1348">
        <v>0</v>
      </c>
      <c r="J1348">
        <v>0</v>
      </c>
      <c r="K1348">
        <v>0</v>
      </c>
      <c r="Q1348" s="17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25">
      <c r="A1349" t="s">
        <v>6</v>
      </c>
      <c r="B1349" t="s">
        <v>7</v>
      </c>
      <c r="C1349" t="s">
        <v>97</v>
      </c>
      <c r="D1349" t="s">
        <v>9</v>
      </c>
      <c r="E1349" t="s">
        <v>78</v>
      </c>
      <c r="F1349" t="s">
        <v>11</v>
      </c>
      <c r="G1349" s="17">
        <v>0</v>
      </c>
      <c r="H1349">
        <v>0</v>
      </c>
      <c r="I1349">
        <v>0</v>
      </c>
      <c r="J1349">
        <v>0</v>
      </c>
      <c r="K1349">
        <v>0</v>
      </c>
      <c r="Q1349" s="17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25">
      <c r="A1350" t="s">
        <v>6</v>
      </c>
      <c r="B1350" t="s">
        <v>7</v>
      </c>
      <c r="C1350" t="s">
        <v>97</v>
      </c>
      <c r="D1350" t="s">
        <v>9</v>
      </c>
      <c r="E1350" t="s">
        <v>79</v>
      </c>
      <c r="F1350" t="s">
        <v>11</v>
      </c>
      <c r="G1350" s="17">
        <v>0</v>
      </c>
      <c r="H1350">
        <v>0</v>
      </c>
      <c r="I1350">
        <v>0</v>
      </c>
      <c r="J1350">
        <v>0</v>
      </c>
      <c r="K1350">
        <v>0</v>
      </c>
      <c r="Q1350" s="17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25">
      <c r="A1351" t="s">
        <v>6</v>
      </c>
      <c r="B1351" t="s">
        <v>7</v>
      </c>
      <c r="C1351" t="s">
        <v>97</v>
      </c>
      <c r="D1351" t="s">
        <v>9</v>
      </c>
      <c r="E1351" t="s">
        <v>80</v>
      </c>
      <c r="F1351" t="s">
        <v>11</v>
      </c>
      <c r="G1351" s="17">
        <v>0</v>
      </c>
      <c r="H1351">
        <v>0</v>
      </c>
      <c r="I1351">
        <v>0</v>
      </c>
      <c r="J1351">
        <v>0</v>
      </c>
      <c r="K1351">
        <v>0</v>
      </c>
      <c r="Q1351" s="17">
        <v>0</v>
      </c>
      <c r="R1351">
        <v>0</v>
      </c>
      <c r="S1351">
        <v>0</v>
      </c>
      <c r="T1351">
        <v>0</v>
      </c>
      <c r="U1351">
        <v>0</v>
      </c>
    </row>
    <row r="1352" spans="1:21" ht="15" x14ac:dyDescent="0.35">
      <c r="A1352" t="s">
        <v>6</v>
      </c>
      <c r="B1352" t="s">
        <v>7</v>
      </c>
      <c r="C1352" t="s">
        <v>8</v>
      </c>
      <c r="D1352" t="s">
        <v>9</v>
      </c>
      <c r="E1352" s="4" t="s">
        <v>105</v>
      </c>
      <c r="F1352" t="s">
        <v>11</v>
      </c>
      <c r="G1352" s="17">
        <v>1</v>
      </c>
      <c r="H1352">
        <v>1</v>
      </c>
      <c r="I1352">
        <v>1</v>
      </c>
      <c r="J1352">
        <v>1</v>
      </c>
      <c r="K1352">
        <v>1</v>
      </c>
      <c r="Q1352" s="17">
        <v>1</v>
      </c>
      <c r="R1352">
        <v>1</v>
      </c>
      <c r="S1352">
        <v>1</v>
      </c>
      <c r="T1352">
        <v>1</v>
      </c>
      <c r="U1352">
        <v>1</v>
      </c>
    </row>
    <row r="1353" spans="1:21" x14ac:dyDescent="0.25">
      <c r="A1353" t="s">
        <v>6</v>
      </c>
      <c r="B1353" t="s">
        <v>7</v>
      </c>
      <c r="C1353" t="s">
        <v>81</v>
      </c>
      <c r="D1353" t="s">
        <v>9</v>
      </c>
      <c r="E1353" t="s">
        <v>105</v>
      </c>
      <c r="F1353" t="s">
        <v>11</v>
      </c>
      <c r="G1353" s="17">
        <v>1</v>
      </c>
      <c r="H1353">
        <v>1</v>
      </c>
      <c r="I1353">
        <v>1</v>
      </c>
      <c r="J1353">
        <v>1</v>
      </c>
      <c r="K1353">
        <v>1</v>
      </c>
      <c r="Q1353" s="17">
        <v>1</v>
      </c>
      <c r="R1353">
        <v>1</v>
      </c>
      <c r="S1353">
        <v>1</v>
      </c>
      <c r="T1353">
        <v>1</v>
      </c>
      <c r="U1353">
        <v>1</v>
      </c>
    </row>
    <row r="1354" spans="1:21" x14ac:dyDescent="0.25">
      <c r="A1354" t="s">
        <v>6</v>
      </c>
      <c r="B1354" t="s">
        <v>7</v>
      </c>
      <c r="C1354" t="s">
        <v>82</v>
      </c>
      <c r="D1354" t="s">
        <v>9</v>
      </c>
      <c r="E1354" t="s">
        <v>105</v>
      </c>
      <c r="F1354" t="s">
        <v>11</v>
      </c>
      <c r="G1354" s="17">
        <v>1</v>
      </c>
      <c r="H1354">
        <v>1</v>
      </c>
      <c r="I1354">
        <v>1</v>
      </c>
      <c r="J1354">
        <v>1</v>
      </c>
      <c r="K1354">
        <v>1</v>
      </c>
      <c r="Q1354" s="17">
        <v>1</v>
      </c>
      <c r="R1354">
        <v>1</v>
      </c>
      <c r="S1354">
        <v>1</v>
      </c>
      <c r="T1354">
        <v>1</v>
      </c>
      <c r="U1354">
        <v>1</v>
      </c>
    </row>
    <row r="1355" spans="1:21" x14ac:dyDescent="0.25">
      <c r="A1355" t="s">
        <v>6</v>
      </c>
      <c r="B1355" t="s">
        <v>7</v>
      </c>
      <c r="C1355" t="s">
        <v>83</v>
      </c>
      <c r="D1355" t="s">
        <v>9</v>
      </c>
      <c r="E1355" t="s">
        <v>105</v>
      </c>
      <c r="F1355" t="s">
        <v>11</v>
      </c>
      <c r="G1355" s="17">
        <v>1</v>
      </c>
      <c r="H1355">
        <v>1</v>
      </c>
      <c r="I1355">
        <v>1</v>
      </c>
      <c r="J1355">
        <v>1</v>
      </c>
      <c r="K1355">
        <v>1</v>
      </c>
      <c r="Q1355" s="17">
        <v>1</v>
      </c>
      <c r="R1355">
        <v>1</v>
      </c>
      <c r="S1355">
        <v>1</v>
      </c>
      <c r="T1355">
        <v>1</v>
      </c>
      <c r="U1355">
        <v>1</v>
      </c>
    </row>
    <row r="1356" spans="1:21" x14ac:dyDescent="0.25">
      <c r="A1356" t="s">
        <v>6</v>
      </c>
      <c r="B1356" t="s">
        <v>7</v>
      </c>
      <c r="C1356" t="s">
        <v>84</v>
      </c>
      <c r="D1356" t="s">
        <v>9</v>
      </c>
      <c r="E1356" t="s">
        <v>105</v>
      </c>
      <c r="F1356" t="s">
        <v>11</v>
      </c>
      <c r="G1356" s="17">
        <v>1</v>
      </c>
      <c r="H1356">
        <v>1</v>
      </c>
      <c r="I1356">
        <v>1</v>
      </c>
      <c r="J1356">
        <v>1</v>
      </c>
      <c r="K1356">
        <v>1</v>
      </c>
      <c r="Q1356" s="17">
        <v>1</v>
      </c>
      <c r="R1356">
        <v>1</v>
      </c>
      <c r="S1356">
        <v>1</v>
      </c>
      <c r="T1356">
        <v>1</v>
      </c>
      <c r="U1356">
        <v>1</v>
      </c>
    </row>
    <row r="1357" spans="1:21" x14ac:dyDescent="0.25">
      <c r="A1357" t="s">
        <v>6</v>
      </c>
      <c r="B1357" t="s">
        <v>7</v>
      </c>
      <c r="C1357" t="s">
        <v>85</v>
      </c>
      <c r="D1357" t="s">
        <v>9</v>
      </c>
      <c r="E1357" t="s">
        <v>105</v>
      </c>
      <c r="F1357" t="s">
        <v>11</v>
      </c>
      <c r="G1357" s="17">
        <v>1</v>
      </c>
      <c r="H1357">
        <v>1</v>
      </c>
      <c r="I1357">
        <v>1</v>
      </c>
      <c r="J1357">
        <v>1</v>
      </c>
      <c r="K1357">
        <v>1</v>
      </c>
      <c r="Q1357" s="17">
        <v>1</v>
      </c>
      <c r="R1357">
        <v>1</v>
      </c>
      <c r="S1357">
        <v>1</v>
      </c>
      <c r="T1357">
        <v>1</v>
      </c>
      <c r="U1357">
        <v>1</v>
      </c>
    </row>
    <row r="1358" spans="1:21" x14ac:dyDescent="0.25">
      <c r="A1358" t="s">
        <v>6</v>
      </c>
      <c r="B1358" t="s">
        <v>7</v>
      </c>
      <c r="C1358" t="s">
        <v>86</v>
      </c>
      <c r="D1358" t="s">
        <v>9</v>
      </c>
      <c r="E1358" t="s">
        <v>105</v>
      </c>
      <c r="F1358" t="s">
        <v>11</v>
      </c>
      <c r="G1358" s="17">
        <v>1</v>
      </c>
      <c r="H1358">
        <v>1</v>
      </c>
      <c r="I1358">
        <v>1</v>
      </c>
      <c r="J1358">
        <v>1</v>
      </c>
      <c r="K1358">
        <v>1</v>
      </c>
      <c r="Q1358" s="17">
        <v>1</v>
      </c>
      <c r="R1358">
        <v>1</v>
      </c>
      <c r="S1358">
        <v>1</v>
      </c>
      <c r="T1358">
        <v>1</v>
      </c>
      <c r="U1358">
        <v>1</v>
      </c>
    </row>
    <row r="1359" spans="1:21" x14ac:dyDescent="0.25">
      <c r="A1359" t="s">
        <v>6</v>
      </c>
      <c r="B1359" t="s">
        <v>7</v>
      </c>
      <c r="C1359" t="s">
        <v>87</v>
      </c>
      <c r="D1359" t="s">
        <v>9</v>
      </c>
      <c r="E1359" t="s">
        <v>105</v>
      </c>
      <c r="F1359" t="s">
        <v>11</v>
      </c>
      <c r="G1359" s="17">
        <v>1</v>
      </c>
      <c r="H1359">
        <v>1</v>
      </c>
      <c r="I1359">
        <v>1</v>
      </c>
      <c r="J1359">
        <v>1</v>
      </c>
      <c r="K1359">
        <v>1</v>
      </c>
      <c r="Q1359" s="17">
        <v>1</v>
      </c>
      <c r="R1359">
        <v>1</v>
      </c>
      <c r="S1359">
        <v>1</v>
      </c>
      <c r="T1359">
        <v>1</v>
      </c>
      <c r="U1359">
        <v>1</v>
      </c>
    </row>
    <row r="1360" spans="1:21" x14ac:dyDescent="0.25">
      <c r="A1360" t="s">
        <v>6</v>
      </c>
      <c r="B1360" t="s">
        <v>7</v>
      </c>
      <c r="C1360" t="s">
        <v>88</v>
      </c>
      <c r="D1360" t="s">
        <v>9</v>
      </c>
      <c r="E1360" t="s">
        <v>105</v>
      </c>
      <c r="F1360" t="s">
        <v>11</v>
      </c>
      <c r="G1360" s="17">
        <v>1</v>
      </c>
      <c r="H1360">
        <v>1</v>
      </c>
      <c r="I1360">
        <v>1</v>
      </c>
      <c r="J1360">
        <v>1</v>
      </c>
      <c r="K1360">
        <v>1</v>
      </c>
      <c r="Q1360" s="17">
        <v>1</v>
      </c>
      <c r="R1360">
        <v>1</v>
      </c>
      <c r="S1360">
        <v>1</v>
      </c>
      <c r="T1360">
        <v>1</v>
      </c>
      <c r="U1360">
        <v>1</v>
      </c>
    </row>
    <row r="1361" spans="1:21" x14ac:dyDescent="0.25">
      <c r="A1361" t="s">
        <v>6</v>
      </c>
      <c r="B1361" t="s">
        <v>7</v>
      </c>
      <c r="C1361" t="s">
        <v>89</v>
      </c>
      <c r="D1361" t="s">
        <v>9</v>
      </c>
      <c r="E1361" t="s">
        <v>105</v>
      </c>
      <c r="F1361" t="s">
        <v>11</v>
      </c>
      <c r="G1361" s="17">
        <v>1</v>
      </c>
      <c r="H1361">
        <v>1</v>
      </c>
      <c r="I1361">
        <v>1</v>
      </c>
      <c r="J1361">
        <v>1</v>
      </c>
      <c r="K1361">
        <v>1</v>
      </c>
      <c r="Q1361" s="17">
        <v>1</v>
      </c>
      <c r="R1361">
        <v>1</v>
      </c>
      <c r="S1361">
        <v>1</v>
      </c>
      <c r="T1361">
        <v>1</v>
      </c>
      <c r="U1361">
        <v>1</v>
      </c>
    </row>
    <row r="1362" spans="1:21" x14ac:dyDescent="0.25">
      <c r="A1362" t="s">
        <v>6</v>
      </c>
      <c r="B1362" t="s">
        <v>7</v>
      </c>
      <c r="C1362" t="s">
        <v>90</v>
      </c>
      <c r="D1362" t="s">
        <v>9</v>
      </c>
      <c r="E1362" t="s">
        <v>105</v>
      </c>
      <c r="F1362" t="s">
        <v>11</v>
      </c>
      <c r="G1362" s="17">
        <v>1</v>
      </c>
      <c r="H1362">
        <v>1</v>
      </c>
      <c r="I1362">
        <v>1</v>
      </c>
      <c r="J1362">
        <v>1</v>
      </c>
      <c r="K1362">
        <v>1</v>
      </c>
      <c r="Q1362" s="17">
        <v>1</v>
      </c>
      <c r="R1362">
        <v>1</v>
      </c>
      <c r="S1362">
        <v>1</v>
      </c>
      <c r="T1362">
        <v>1</v>
      </c>
      <c r="U1362">
        <v>1</v>
      </c>
    </row>
    <row r="1363" spans="1:21" x14ac:dyDescent="0.25">
      <c r="A1363" t="s">
        <v>6</v>
      </c>
      <c r="B1363" t="s">
        <v>7</v>
      </c>
      <c r="C1363" t="s">
        <v>91</v>
      </c>
      <c r="D1363" t="s">
        <v>9</v>
      </c>
      <c r="E1363" t="s">
        <v>105</v>
      </c>
      <c r="F1363" t="s">
        <v>11</v>
      </c>
      <c r="G1363" s="17">
        <v>1</v>
      </c>
      <c r="H1363">
        <v>1</v>
      </c>
      <c r="I1363">
        <v>1</v>
      </c>
      <c r="J1363">
        <v>1</v>
      </c>
      <c r="K1363">
        <v>1</v>
      </c>
      <c r="Q1363" s="17">
        <v>1</v>
      </c>
      <c r="R1363">
        <v>1</v>
      </c>
      <c r="S1363">
        <v>1</v>
      </c>
      <c r="T1363">
        <v>1</v>
      </c>
      <c r="U1363">
        <v>1</v>
      </c>
    </row>
    <row r="1364" spans="1:21" x14ac:dyDescent="0.25">
      <c r="A1364" t="s">
        <v>6</v>
      </c>
      <c r="B1364" t="s">
        <v>7</v>
      </c>
      <c r="C1364" t="s">
        <v>92</v>
      </c>
      <c r="D1364" t="s">
        <v>9</v>
      </c>
      <c r="E1364" t="s">
        <v>105</v>
      </c>
      <c r="F1364" t="s">
        <v>11</v>
      </c>
      <c r="G1364" s="17">
        <v>1</v>
      </c>
      <c r="H1364">
        <v>1</v>
      </c>
      <c r="I1364">
        <v>1</v>
      </c>
      <c r="J1364">
        <v>1</v>
      </c>
      <c r="K1364">
        <v>1</v>
      </c>
      <c r="Q1364" s="17">
        <v>1</v>
      </c>
      <c r="R1364">
        <v>1</v>
      </c>
      <c r="S1364">
        <v>1</v>
      </c>
      <c r="T1364">
        <v>1</v>
      </c>
      <c r="U1364">
        <v>1</v>
      </c>
    </row>
    <row r="1365" spans="1:21" x14ac:dyDescent="0.25">
      <c r="A1365" t="s">
        <v>6</v>
      </c>
      <c r="B1365" t="s">
        <v>7</v>
      </c>
      <c r="C1365" t="s">
        <v>93</v>
      </c>
      <c r="D1365" t="s">
        <v>9</v>
      </c>
      <c r="E1365" t="s">
        <v>105</v>
      </c>
      <c r="F1365" t="s">
        <v>11</v>
      </c>
      <c r="G1365" s="17">
        <v>1</v>
      </c>
      <c r="H1365">
        <v>1</v>
      </c>
      <c r="I1365">
        <v>1</v>
      </c>
      <c r="J1365">
        <v>1</v>
      </c>
      <c r="K1365">
        <v>1</v>
      </c>
      <c r="Q1365" s="17">
        <v>1</v>
      </c>
      <c r="R1365">
        <v>1</v>
      </c>
      <c r="S1365">
        <v>1</v>
      </c>
      <c r="T1365">
        <v>1</v>
      </c>
      <c r="U1365">
        <v>1</v>
      </c>
    </row>
    <row r="1366" spans="1:21" x14ac:dyDescent="0.25">
      <c r="A1366" t="s">
        <v>6</v>
      </c>
      <c r="B1366" t="s">
        <v>7</v>
      </c>
      <c r="C1366" t="s">
        <v>94</v>
      </c>
      <c r="D1366" t="s">
        <v>9</v>
      </c>
      <c r="E1366" t="s">
        <v>105</v>
      </c>
      <c r="F1366" t="s">
        <v>11</v>
      </c>
      <c r="G1366" s="17">
        <v>1</v>
      </c>
      <c r="H1366">
        <v>1</v>
      </c>
      <c r="I1366">
        <v>1</v>
      </c>
      <c r="J1366">
        <v>1</v>
      </c>
      <c r="K1366">
        <v>1</v>
      </c>
      <c r="Q1366" s="17">
        <v>1</v>
      </c>
      <c r="R1366">
        <v>1</v>
      </c>
      <c r="S1366">
        <v>1</v>
      </c>
      <c r="T1366">
        <v>1</v>
      </c>
      <c r="U1366">
        <v>1</v>
      </c>
    </row>
    <row r="1367" spans="1:21" x14ac:dyDescent="0.25">
      <c r="A1367" t="s">
        <v>6</v>
      </c>
      <c r="B1367" t="s">
        <v>7</v>
      </c>
      <c r="C1367" t="s">
        <v>95</v>
      </c>
      <c r="D1367" t="s">
        <v>9</v>
      </c>
      <c r="E1367" t="s">
        <v>105</v>
      </c>
      <c r="F1367" t="s">
        <v>11</v>
      </c>
      <c r="G1367" s="17">
        <v>1</v>
      </c>
      <c r="H1367">
        <v>1</v>
      </c>
      <c r="I1367">
        <v>1</v>
      </c>
      <c r="J1367">
        <v>1</v>
      </c>
      <c r="K1367">
        <v>1</v>
      </c>
      <c r="Q1367" s="17">
        <v>1</v>
      </c>
      <c r="R1367">
        <v>1</v>
      </c>
      <c r="S1367">
        <v>1</v>
      </c>
      <c r="T1367">
        <v>1</v>
      </c>
      <c r="U1367">
        <v>1</v>
      </c>
    </row>
    <row r="1368" spans="1:21" x14ac:dyDescent="0.25">
      <c r="A1368" t="s">
        <v>6</v>
      </c>
      <c r="B1368" t="s">
        <v>7</v>
      </c>
      <c r="C1368" t="s">
        <v>96</v>
      </c>
      <c r="D1368" t="s">
        <v>9</v>
      </c>
      <c r="E1368" t="s">
        <v>105</v>
      </c>
      <c r="F1368" t="s">
        <v>11</v>
      </c>
      <c r="G1368" s="17">
        <v>1</v>
      </c>
      <c r="H1368">
        <v>1</v>
      </c>
      <c r="I1368">
        <v>1</v>
      </c>
      <c r="J1368">
        <v>1</v>
      </c>
      <c r="K1368">
        <v>1</v>
      </c>
      <c r="Q1368" s="17">
        <v>1</v>
      </c>
      <c r="R1368">
        <v>1</v>
      </c>
      <c r="S1368">
        <v>1</v>
      </c>
      <c r="T1368">
        <v>1</v>
      </c>
      <c r="U1368">
        <v>1</v>
      </c>
    </row>
    <row r="1369" spans="1:21" x14ac:dyDescent="0.25">
      <c r="A1369" t="s">
        <v>6</v>
      </c>
      <c r="B1369" t="s">
        <v>7</v>
      </c>
      <c r="C1369" t="s">
        <v>97</v>
      </c>
      <c r="D1369" t="s">
        <v>9</v>
      </c>
      <c r="E1369" t="s">
        <v>105</v>
      </c>
      <c r="F1369" t="s">
        <v>11</v>
      </c>
      <c r="G1369" s="17">
        <v>1</v>
      </c>
      <c r="H1369">
        <v>1</v>
      </c>
      <c r="I1369">
        <v>1</v>
      </c>
      <c r="J1369">
        <v>1</v>
      </c>
      <c r="K1369">
        <v>1</v>
      </c>
      <c r="Q1369" s="17">
        <v>1</v>
      </c>
      <c r="R1369">
        <v>1</v>
      </c>
      <c r="S1369">
        <v>1</v>
      </c>
      <c r="T1369">
        <v>1</v>
      </c>
      <c r="U1369">
        <v>1</v>
      </c>
    </row>
    <row r="1370" spans="1:21" ht="15" x14ac:dyDescent="0.35">
      <c r="A1370" t="s">
        <v>6</v>
      </c>
      <c r="B1370" t="s">
        <v>7</v>
      </c>
      <c r="C1370" t="s">
        <v>8</v>
      </c>
      <c r="D1370" t="s">
        <v>9</v>
      </c>
      <c r="E1370" s="4" t="s">
        <v>106</v>
      </c>
      <c r="F1370" t="s">
        <v>11</v>
      </c>
      <c r="G1370" s="17">
        <v>1</v>
      </c>
      <c r="H1370">
        <v>0.98</v>
      </c>
      <c r="I1370">
        <v>0.99</v>
      </c>
      <c r="J1370">
        <v>0.995</v>
      </c>
      <c r="K1370">
        <v>0.999</v>
      </c>
      <c r="Q1370" s="17">
        <v>1</v>
      </c>
      <c r="R1370">
        <v>0.98</v>
      </c>
      <c r="S1370">
        <v>0.99</v>
      </c>
      <c r="T1370">
        <v>0.995</v>
      </c>
      <c r="U1370">
        <v>0.999</v>
      </c>
    </row>
    <row r="1371" spans="1:21" x14ac:dyDescent="0.25">
      <c r="A1371" t="s">
        <v>6</v>
      </c>
      <c r="B1371" t="s">
        <v>7</v>
      </c>
      <c r="C1371" t="s">
        <v>81</v>
      </c>
      <c r="D1371" t="s">
        <v>9</v>
      </c>
      <c r="E1371" t="s">
        <v>106</v>
      </c>
      <c r="F1371" t="s">
        <v>11</v>
      </c>
      <c r="G1371" s="17">
        <v>1</v>
      </c>
      <c r="H1371">
        <v>0.98</v>
      </c>
      <c r="I1371">
        <v>0.99</v>
      </c>
      <c r="J1371">
        <v>0.995</v>
      </c>
      <c r="K1371">
        <v>0.999</v>
      </c>
      <c r="Q1371" s="17">
        <v>1</v>
      </c>
      <c r="R1371">
        <v>0.98</v>
      </c>
      <c r="S1371">
        <v>0.99</v>
      </c>
      <c r="T1371">
        <v>0.995</v>
      </c>
      <c r="U1371">
        <v>0.999</v>
      </c>
    </row>
    <row r="1372" spans="1:21" x14ac:dyDescent="0.25">
      <c r="A1372" t="s">
        <v>6</v>
      </c>
      <c r="B1372" t="s">
        <v>7</v>
      </c>
      <c r="C1372" t="s">
        <v>82</v>
      </c>
      <c r="D1372" t="s">
        <v>9</v>
      </c>
      <c r="E1372" t="s">
        <v>106</v>
      </c>
      <c r="F1372" t="s">
        <v>11</v>
      </c>
      <c r="G1372" s="17">
        <v>1</v>
      </c>
      <c r="H1372">
        <v>0.98</v>
      </c>
      <c r="I1372">
        <v>0.99</v>
      </c>
      <c r="J1372">
        <v>0.995</v>
      </c>
      <c r="K1372">
        <v>0.999</v>
      </c>
      <c r="Q1372" s="17">
        <v>1</v>
      </c>
      <c r="R1372">
        <v>0.98</v>
      </c>
      <c r="S1372">
        <v>0.99</v>
      </c>
      <c r="T1372">
        <v>0.995</v>
      </c>
      <c r="U1372">
        <v>0.999</v>
      </c>
    </row>
    <row r="1373" spans="1:21" x14ac:dyDescent="0.25">
      <c r="A1373" t="s">
        <v>6</v>
      </c>
      <c r="B1373" t="s">
        <v>7</v>
      </c>
      <c r="C1373" t="s">
        <v>83</v>
      </c>
      <c r="D1373" t="s">
        <v>9</v>
      </c>
      <c r="E1373" t="s">
        <v>106</v>
      </c>
      <c r="F1373" t="s">
        <v>11</v>
      </c>
      <c r="G1373" s="17">
        <v>1</v>
      </c>
      <c r="H1373">
        <v>0.98</v>
      </c>
      <c r="I1373">
        <v>0.99</v>
      </c>
      <c r="J1373">
        <v>0.995</v>
      </c>
      <c r="K1373">
        <v>0.999</v>
      </c>
      <c r="Q1373" s="17">
        <v>1</v>
      </c>
      <c r="R1373">
        <v>0.98</v>
      </c>
      <c r="S1373">
        <v>0.99</v>
      </c>
      <c r="T1373">
        <v>0.995</v>
      </c>
      <c r="U1373">
        <v>0.999</v>
      </c>
    </row>
    <row r="1374" spans="1:21" x14ac:dyDescent="0.25">
      <c r="A1374" t="s">
        <v>6</v>
      </c>
      <c r="B1374" t="s">
        <v>7</v>
      </c>
      <c r="C1374" t="s">
        <v>84</v>
      </c>
      <c r="D1374" t="s">
        <v>9</v>
      </c>
      <c r="E1374" t="s">
        <v>106</v>
      </c>
      <c r="F1374" t="s">
        <v>11</v>
      </c>
      <c r="G1374" s="17">
        <v>1</v>
      </c>
      <c r="H1374">
        <v>0.98</v>
      </c>
      <c r="I1374">
        <v>0.99</v>
      </c>
      <c r="J1374">
        <v>0.995</v>
      </c>
      <c r="K1374">
        <v>0.999</v>
      </c>
      <c r="Q1374" s="17">
        <v>1</v>
      </c>
      <c r="R1374">
        <v>0.98</v>
      </c>
      <c r="S1374">
        <v>0.99</v>
      </c>
      <c r="T1374">
        <v>0.995</v>
      </c>
      <c r="U1374">
        <v>0.999</v>
      </c>
    </row>
    <row r="1375" spans="1:21" x14ac:dyDescent="0.25">
      <c r="A1375" t="s">
        <v>6</v>
      </c>
      <c r="B1375" t="s">
        <v>7</v>
      </c>
      <c r="C1375" t="s">
        <v>85</v>
      </c>
      <c r="D1375" t="s">
        <v>9</v>
      </c>
      <c r="E1375" t="s">
        <v>106</v>
      </c>
      <c r="F1375" t="s">
        <v>11</v>
      </c>
      <c r="G1375" s="17">
        <v>1</v>
      </c>
      <c r="H1375">
        <v>0.98</v>
      </c>
      <c r="I1375">
        <v>0.99</v>
      </c>
      <c r="J1375">
        <v>0.995</v>
      </c>
      <c r="K1375">
        <v>0.999</v>
      </c>
      <c r="Q1375" s="17">
        <v>1</v>
      </c>
      <c r="R1375">
        <v>0.98</v>
      </c>
      <c r="S1375">
        <v>0.99</v>
      </c>
      <c r="T1375">
        <v>0.995</v>
      </c>
      <c r="U1375">
        <v>0.999</v>
      </c>
    </row>
    <row r="1376" spans="1:21" x14ac:dyDescent="0.25">
      <c r="A1376" t="s">
        <v>6</v>
      </c>
      <c r="B1376" t="s">
        <v>7</v>
      </c>
      <c r="C1376" t="s">
        <v>86</v>
      </c>
      <c r="D1376" t="s">
        <v>9</v>
      </c>
      <c r="E1376" t="s">
        <v>106</v>
      </c>
      <c r="F1376" t="s">
        <v>11</v>
      </c>
      <c r="G1376" s="17">
        <v>1</v>
      </c>
      <c r="H1376">
        <v>0.98</v>
      </c>
      <c r="I1376">
        <v>0.99</v>
      </c>
      <c r="J1376">
        <v>0.995</v>
      </c>
      <c r="K1376">
        <v>0.999</v>
      </c>
      <c r="Q1376" s="17">
        <v>1</v>
      </c>
      <c r="R1376">
        <v>0.98</v>
      </c>
      <c r="S1376">
        <v>0.99</v>
      </c>
      <c r="T1376">
        <v>0.995</v>
      </c>
      <c r="U1376">
        <v>0.999</v>
      </c>
    </row>
    <row r="1377" spans="1:21" x14ac:dyDescent="0.25">
      <c r="A1377" t="s">
        <v>6</v>
      </c>
      <c r="B1377" t="s">
        <v>7</v>
      </c>
      <c r="C1377" t="s">
        <v>87</v>
      </c>
      <c r="D1377" t="s">
        <v>9</v>
      </c>
      <c r="E1377" t="s">
        <v>106</v>
      </c>
      <c r="F1377" t="s">
        <v>11</v>
      </c>
      <c r="G1377" s="17">
        <v>1</v>
      </c>
      <c r="H1377">
        <v>0.98</v>
      </c>
      <c r="I1377">
        <v>0.99</v>
      </c>
      <c r="J1377">
        <v>0.995</v>
      </c>
      <c r="K1377">
        <v>0.999</v>
      </c>
      <c r="Q1377" s="17">
        <v>1</v>
      </c>
      <c r="R1377">
        <v>0.98</v>
      </c>
      <c r="S1377">
        <v>0.99</v>
      </c>
      <c r="T1377">
        <v>0.995</v>
      </c>
      <c r="U1377">
        <v>0.999</v>
      </c>
    </row>
    <row r="1378" spans="1:21" x14ac:dyDescent="0.25">
      <c r="A1378" t="s">
        <v>6</v>
      </c>
      <c r="B1378" t="s">
        <v>7</v>
      </c>
      <c r="C1378" t="s">
        <v>88</v>
      </c>
      <c r="D1378" t="s">
        <v>9</v>
      </c>
      <c r="E1378" t="s">
        <v>106</v>
      </c>
      <c r="F1378" t="s">
        <v>11</v>
      </c>
      <c r="G1378" s="17">
        <v>1</v>
      </c>
      <c r="H1378">
        <v>0.98</v>
      </c>
      <c r="I1378">
        <v>0.99</v>
      </c>
      <c r="J1378">
        <v>0.995</v>
      </c>
      <c r="K1378">
        <v>0.999</v>
      </c>
      <c r="Q1378" s="17">
        <v>1</v>
      </c>
      <c r="R1378">
        <v>0.98</v>
      </c>
      <c r="S1378">
        <v>0.99</v>
      </c>
      <c r="T1378">
        <v>0.995</v>
      </c>
      <c r="U1378">
        <v>0.999</v>
      </c>
    </row>
    <row r="1379" spans="1:21" x14ac:dyDescent="0.25">
      <c r="A1379" t="s">
        <v>6</v>
      </c>
      <c r="B1379" t="s">
        <v>7</v>
      </c>
      <c r="C1379" t="s">
        <v>89</v>
      </c>
      <c r="D1379" t="s">
        <v>9</v>
      </c>
      <c r="E1379" t="s">
        <v>106</v>
      </c>
      <c r="F1379" t="s">
        <v>11</v>
      </c>
      <c r="G1379" s="17">
        <v>1</v>
      </c>
      <c r="H1379">
        <v>0.98</v>
      </c>
      <c r="I1379">
        <v>0.99</v>
      </c>
      <c r="J1379">
        <v>0.995</v>
      </c>
      <c r="K1379">
        <v>0.999</v>
      </c>
      <c r="Q1379" s="17">
        <v>1</v>
      </c>
      <c r="R1379">
        <v>0.98</v>
      </c>
      <c r="S1379">
        <v>0.99</v>
      </c>
      <c r="T1379">
        <v>0.995</v>
      </c>
      <c r="U1379">
        <v>0.999</v>
      </c>
    </row>
    <row r="1380" spans="1:21" x14ac:dyDescent="0.25">
      <c r="A1380" t="s">
        <v>6</v>
      </c>
      <c r="B1380" t="s">
        <v>7</v>
      </c>
      <c r="C1380" t="s">
        <v>90</v>
      </c>
      <c r="D1380" t="s">
        <v>9</v>
      </c>
      <c r="E1380" t="s">
        <v>106</v>
      </c>
      <c r="F1380" t="s">
        <v>11</v>
      </c>
      <c r="G1380" s="17">
        <v>1</v>
      </c>
      <c r="H1380">
        <v>0.98</v>
      </c>
      <c r="I1380">
        <v>0.99</v>
      </c>
      <c r="J1380">
        <v>0.995</v>
      </c>
      <c r="K1380">
        <v>0.999</v>
      </c>
      <c r="Q1380" s="17">
        <v>1</v>
      </c>
      <c r="R1380">
        <v>0.98</v>
      </c>
      <c r="S1380">
        <v>0.99</v>
      </c>
      <c r="T1380">
        <v>0.995</v>
      </c>
      <c r="U1380">
        <v>0.999</v>
      </c>
    </row>
    <row r="1381" spans="1:21" x14ac:dyDescent="0.25">
      <c r="A1381" t="s">
        <v>6</v>
      </c>
      <c r="B1381" t="s">
        <v>7</v>
      </c>
      <c r="C1381" t="s">
        <v>91</v>
      </c>
      <c r="D1381" t="s">
        <v>9</v>
      </c>
      <c r="E1381" t="s">
        <v>106</v>
      </c>
      <c r="F1381" t="s">
        <v>11</v>
      </c>
      <c r="G1381" s="17">
        <v>1</v>
      </c>
      <c r="H1381">
        <v>0.98</v>
      </c>
      <c r="I1381">
        <v>0.99</v>
      </c>
      <c r="J1381">
        <v>0.995</v>
      </c>
      <c r="K1381">
        <v>0.999</v>
      </c>
      <c r="Q1381" s="17">
        <v>1</v>
      </c>
      <c r="R1381">
        <v>0.98</v>
      </c>
      <c r="S1381">
        <v>0.99</v>
      </c>
      <c r="T1381">
        <v>0.995</v>
      </c>
      <c r="U1381">
        <v>0.999</v>
      </c>
    </row>
    <row r="1382" spans="1:21" x14ac:dyDescent="0.25">
      <c r="A1382" t="s">
        <v>6</v>
      </c>
      <c r="B1382" t="s">
        <v>7</v>
      </c>
      <c r="C1382" t="s">
        <v>92</v>
      </c>
      <c r="D1382" t="s">
        <v>9</v>
      </c>
      <c r="E1382" t="s">
        <v>106</v>
      </c>
      <c r="F1382" t="s">
        <v>11</v>
      </c>
      <c r="G1382" s="17">
        <v>1</v>
      </c>
      <c r="H1382">
        <v>0.98</v>
      </c>
      <c r="I1382">
        <v>0.99</v>
      </c>
      <c r="J1382">
        <v>0.995</v>
      </c>
      <c r="K1382">
        <v>0.999</v>
      </c>
      <c r="Q1382" s="17">
        <v>1</v>
      </c>
      <c r="R1382">
        <v>0.98</v>
      </c>
      <c r="S1382">
        <v>0.99</v>
      </c>
      <c r="T1382">
        <v>0.995</v>
      </c>
      <c r="U1382">
        <v>0.999</v>
      </c>
    </row>
    <row r="1383" spans="1:21" x14ac:dyDescent="0.25">
      <c r="A1383" t="s">
        <v>6</v>
      </c>
      <c r="B1383" t="s">
        <v>7</v>
      </c>
      <c r="C1383" t="s">
        <v>93</v>
      </c>
      <c r="D1383" t="s">
        <v>9</v>
      </c>
      <c r="E1383" t="s">
        <v>106</v>
      </c>
      <c r="F1383" t="s">
        <v>11</v>
      </c>
      <c r="G1383" s="17">
        <v>1</v>
      </c>
      <c r="H1383">
        <v>0.98</v>
      </c>
      <c r="I1383">
        <v>0.99</v>
      </c>
      <c r="J1383">
        <v>0.995</v>
      </c>
      <c r="K1383">
        <v>0.999</v>
      </c>
      <c r="Q1383" s="17">
        <v>1</v>
      </c>
      <c r="R1383">
        <v>0.98</v>
      </c>
      <c r="S1383">
        <v>0.99</v>
      </c>
      <c r="T1383">
        <v>0.995</v>
      </c>
      <c r="U1383">
        <v>0.999</v>
      </c>
    </row>
    <row r="1384" spans="1:21" x14ac:dyDescent="0.25">
      <c r="A1384" t="s">
        <v>6</v>
      </c>
      <c r="B1384" t="s">
        <v>7</v>
      </c>
      <c r="C1384" t="s">
        <v>94</v>
      </c>
      <c r="D1384" t="s">
        <v>9</v>
      </c>
      <c r="E1384" t="s">
        <v>106</v>
      </c>
      <c r="F1384" t="s">
        <v>11</v>
      </c>
      <c r="G1384" s="17">
        <v>1</v>
      </c>
      <c r="H1384">
        <v>0.98</v>
      </c>
      <c r="I1384">
        <v>0.99</v>
      </c>
      <c r="J1384">
        <v>0.995</v>
      </c>
      <c r="K1384">
        <v>0.999</v>
      </c>
      <c r="Q1384" s="17">
        <v>1</v>
      </c>
      <c r="R1384">
        <v>0.98</v>
      </c>
      <c r="S1384">
        <v>0.99</v>
      </c>
      <c r="T1384">
        <v>0.995</v>
      </c>
      <c r="U1384">
        <v>0.999</v>
      </c>
    </row>
    <row r="1385" spans="1:21" x14ac:dyDescent="0.25">
      <c r="A1385" t="s">
        <v>6</v>
      </c>
      <c r="B1385" t="s">
        <v>7</v>
      </c>
      <c r="C1385" t="s">
        <v>95</v>
      </c>
      <c r="D1385" t="s">
        <v>9</v>
      </c>
      <c r="E1385" t="s">
        <v>106</v>
      </c>
      <c r="F1385" t="s">
        <v>11</v>
      </c>
      <c r="G1385" s="17">
        <v>1</v>
      </c>
      <c r="H1385">
        <v>0.98</v>
      </c>
      <c r="I1385">
        <v>0.99</v>
      </c>
      <c r="J1385">
        <v>0.995</v>
      </c>
      <c r="K1385">
        <v>0.999</v>
      </c>
      <c r="Q1385" s="17">
        <v>1</v>
      </c>
      <c r="R1385">
        <v>0.98</v>
      </c>
      <c r="S1385">
        <v>0.99</v>
      </c>
      <c r="T1385">
        <v>0.995</v>
      </c>
      <c r="U1385">
        <v>0.999</v>
      </c>
    </row>
    <row r="1386" spans="1:21" x14ac:dyDescent="0.25">
      <c r="A1386" t="s">
        <v>6</v>
      </c>
      <c r="B1386" t="s">
        <v>7</v>
      </c>
      <c r="C1386" t="s">
        <v>96</v>
      </c>
      <c r="D1386" t="s">
        <v>9</v>
      </c>
      <c r="E1386" t="s">
        <v>106</v>
      </c>
      <c r="F1386" t="s">
        <v>11</v>
      </c>
      <c r="G1386" s="17">
        <v>1</v>
      </c>
      <c r="H1386">
        <v>0.98</v>
      </c>
      <c r="I1386">
        <v>0.99</v>
      </c>
      <c r="J1386">
        <v>0.995</v>
      </c>
      <c r="K1386">
        <v>0.999</v>
      </c>
      <c r="Q1386" s="17">
        <v>1</v>
      </c>
      <c r="R1386">
        <v>0.98</v>
      </c>
      <c r="S1386">
        <v>0.99</v>
      </c>
      <c r="T1386">
        <v>0.995</v>
      </c>
      <c r="U1386">
        <v>0.999</v>
      </c>
    </row>
    <row r="1387" spans="1:21" x14ac:dyDescent="0.25">
      <c r="A1387" t="s">
        <v>6</v>
      </c>
      <c r="B1387" t="s">
        <v>7</v>
      </c>
      <c r="C1387" t="s">
        <v>97</v>
      </c>
      <c r="D1387" t="s">
        <v>9</v>
      </c>
      <c r="E1387" t="s">
        <v>106</v>
      </c>
      <c r="F1387" t="s">
        <v>11</v>
      </c>
      <c r="G1387" s="17">
        <v>1</v>
      </c>
      <c r="H1387">
        <v>0.98</v>
      </c>
      <c r="I1387">
        <v>0.99</v>
      </c>
      <c r="J1387">
        <v>0.995</v>
      </c>
      <c r="K1387">
        <v>0.999</v>
      </c>
      <c r="Q1387" s="17">
        <v>1</v>
      </c>
      <c r="R1387">
        <v>0.98</v>
      </c>
      <c r="S1387">
        <v>0.99</v>
      </c>
      <c r="T1387">
        <v>0.995</v>
      </c>
      <c r="U1387">
        <v>0.999</v>
      </c>
    </row>
  </sheetData>
  <autoFilter ref="A1:Z1387" xr:uid="{00000000-0009-0000-0000-000000000000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scenario_data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SCHLESINGER</dc:creator>
  <cp:lastModifiedBy>joanna.schlesinger</cp:lastModifiedBy>
  <dcterms:created xsi:type="dcterms:W3CDTF">2024-01-04T09:54:00Z</dcterms:created>
  <dcterms:modified xsi:type="dcterms:W3CDTF">2024-03-14T17:02:28Z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CE57D7D9187D4E41B0217D2FA66CC00B_12</vt:lpwstr>
  </property>
  <property fmtid="{D5CDD505-2E9C-101B-9397-08002B2CF9AE}" pid="3" name="KSOProductBuildVer">
    <vt:lpwstr>1036-12.2.0.13431</vt:lpwstr>
  </property>
</Properties>
</file>