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0" windowWidth="16380" windowHeight="7650" tabRatio="264" firstSheet="1" activeTab="2"/>
  </bookViews>
  <sheets>
    <sheet name="Hoja1" sheetId="1" r:id="rId1"/>
    <sheet name="Hoja2" sheetId="2" r:id="rId2"/>
    <sheet name="componentes" sheetId="3" r:id="rId3"/>
  </sheets>
  <calcPr calcId="145621" calcMode="manual"/>
</workbook>
</file>

<file path=xl/calcChain.xml><?xml version="1.0" encoding="utf-8"?>
<calcChain xmlns="http://schemas.openxmlformats.org/spreadsheetml/2006/main">
  <c r="E150" i="3" l="1"/>
  <c r="E151" i="3"/>
  <c r="E79" i="3"/>
  <c r="E149" i="3" l="1"/>
  <c r="E34" i="3" l="1"/>
  <c r="E35" i="3"/>
  <c r="E86" i="3" l="1"/>
  <c r="E141" i="3" l="1"/>
  <c r="E131" i="3"/>
  <c r="E130" i="3"/>
  <c r="E124" i="3"/>
  <c r="E123" i="3"/>
  <c r="E129" i="3"/>
  <c r="E127" i="3"/>
  <c r="E105" i="3" l="1"/>
  <c r="E100" i="3"/>
  <c r="E101" i="3"/>
  <c r="E102" i="3"/>
  <c r="E103" i="3"/>
  <c r="E104" i="3"/>
  <c r="E107" i="3"/>
  <c r="E106" i="3"/>
  <c r="E111" i="3"/>
  <c r="E118" i="3"/>
  <c r="E68" i="3" l="1"/>
  <c r="E69" i="3"/>
  <c r="E71" i="3"/>
  <c r="E72" i="3"/>
  <c r="E73" i="3"/>
  <c r="E45" i="3"/>
  <c r="E46" i="3"/>
  <c r="E33" i="3" l="1"/>
  <c r="E23" i="3" l="1"/>
  <c r="E24" i="3"/>
  <c r="E25" i="3"/>
  <c r="E26" i="3"/>
  <c r="E27" i="3"/>
  <c r="E28" i="3"/>
  <c r="E30" i="3"/>
  <c r="E31" i="3"/>
  <c r="E147" i="3" l="1"/>
  <c r="E148" i="3"/>
  <c r="E135" i="3"/>
  <c r="E136" i="3"/>
  <c r="E137" i="3"/>
  <c r="E140" i="3"/>
  <c r="E126" i="3"/>
  <c r="E81" i="3"/>
  <c r="E82" i="3"/>
  <c r="E83" i="3"/>
  <c r="E87" i="3"/>
  <c r="E115" i="3"/>
  <c r="E116" i="3"/>
  <c r="E117" i="3"/>
  <c r="E108" i="3"/>
  <c r="E114" i="3"/>
  <c r="E96" i="3"/>
  <c r="E95" i="3"/>
  <c r="E97" i="3"/>
  <c r="E94" i="3"/>
  <c r="E93" i="3"/>
  <c r="E92" i="3"/>
  <c r="E91" i="3"/>
  <c r="E90" i="3"/>
  <c r="E128" i="3" l="1"/>
  <c r="E125" i="3"/>
  <c r="E120" i="3"/>
  <c r="E119" i="3"/>
  <c r="E113" i="3"/>
  <c r="E112" i="3"/>
  <c r="E110" i="3"/>
  <c r="E109" i="3"/>
  <c r="E99" i="3"/>
  <c r="E98" i="3"/>
  <c r="E89" i="3"/>
  <c r="E88" i="3"/>
  <c r="E78" i="3"/>
  <c r="E77" i="3"/>
  <c r="C153" i="3" s="1"/>
  <c r="E142" i="3"/>
  <c r="E143" i="3"/>
  <c r="C155" i="3" l="1"/>
  <c r="E5" i="3"/>
  <c r="E6" i="3"/>
  <c r="E7" i="3"/>
  <c r="E8" i="3"/>
  <c r="E9" i="3"/>
  <c r="E10" i="3"/>
  <c r="E11" i="3"/>
  <c r="E12" i="3"/>
  <c r="E14" i="3"/>
  <c r="E37" i="3"/>
  <c r="E38" i="3"/>
  <c r="E41" i="3"/>
  <c r="E42" i="3"/>
  <c r="E43" i="3"/>
  <c r="E50" i="3"/>
  <c r="E51" i="3"/>
  <c r="E52" i="3"/>
  <c r="E53" i="3"/>
  <c r="E54" i="3"/>
  <c r="E57" i="3"/>
  <c r="E58" i="3"/>
  <c r="E59" i="3"/>
  <c r="E66" i="3"/>
  <c r="E15" i="3"/>
  <c r="E16" i="3"/>
  <c r="E17" i="3"/>
  <c r="E18" i="3"/>
  <c r="E20" i="3"/>
  <c r="E22" i="3"/>
  <c r="E39" i="3"/>
  <c r="E40" i="3"/>
  <c r="E13" i="3"/>
  <c r="E19" i="3"/>
  <c r="E21" i="3"/>
  <c r="E49" i="3"/>
  <c r="E55" i="3"/>
  <c r="E56" i="3"/>
  <c r="E60" i="3"/>
  <c r="E61" i="3"/>
  <c r="E62" i="3"/>
  <c r="E63" i="3"/>
  <c r="E6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61" i="3" l="1"/>
  <c r="C157" i="3"/>
  <c r="C159" i="3" s="1"/>
  <c r="E162" i="3" s="1"/>
</calcChain>
</file>

<file path=xl/sharedStrings.xml><?xml version="1.0" encoding="utf-8"?>
<sst xmlns="http://schemas.openxmlformats.org/spreadsheetml/2006/main" count="370" uniqueCount="341">
  <si>
    <t>Código</t>
  </si>
  <si>
    <t>Denominación</t>
  </si>
  <si>
    <t>Proveedor</t>
  </si>
  <si>
    <t>Precio Unitario</t>
  </si>
  <si>
    <t>Codigo Material</t>
  </si>
  <si>
    <t>Cantidad</t>
  </si>
  <si>
    <t>Precio total</t>
  </si>
  <si>
    <t>Cogido Armario</t>
  </si>
  <si>
    <t>Armario</t>
  </si>
  <si>
    <t>Revision</t>
  </si>
  <si>
    <t>Cablecillo azul de 0,75</t>
  </si>
  <si>
    <t>Cablecillo azul de 1,5</t>
  </si>
  <si>
    <t>Cablecillo rojo de 1,5</t>
  </si>
  <si>
    <t>Cablecillo blanco de 1,5</t>
  </si>
  <si>
    <t>Cablecillo negro de 1,5</t>
  </si>
  <si>
    <t>Cablecillo Tierra de 1,5</t>
  </si>
  <si>
    <t>Cablecillo rojo de 2,5</t>
  </si>
  <si>
    <t>Cablecillo blanco de 2,5</t>
  </si>
  <si>
    <t>Cablecillo negro de 2,5</t>
  </si>
  <si>
    <t>Cablecillo Tierra de 2,5</t>
  </si>
  <si>
    <t>Cablecillo rojo de 4</t>
  </si>
  <si>
    <t>Cablecillo negro de 4</t>
  </si>
  <si>
    <t>Cablecillo Tierra de 4</t>
  </si>
  <si>
    <t>Cablecillo negro de 6</t>
  </si>
  <si>
    <t>Cablecillo Tierra de 6</t>
  </si>
  <si>
    <t>Cablecillo negro de 10</t>
  </si>
  <si>
    <t>Cablecillo Tierra de 10</t>
  </si>
  <si>
    <t>Cablecillo negro de 16</t>
  </si>
  <si>
    <t>Cablecillo Tierra de 16</t>
  </si>
  <si>
    <t>Cablecillo negro de 25</t>
  </si>
  <si>
    <t>Cablecillo Tierra de 25</t>
  </si>
  <si>
    <t>Cablecillo negro de 35</t>
  </si>
  <si>
    <t>Cablecillo Tierra de 35</t>
  </si>
  <si>
    <t>Cablecillo negro de 50</t>
  </si>
  <si>
    <t>Cablecillo Tierra de 50</t>
  </si>
  <si>
    <t>Cablecillo negro de 70</t>
  </si>
  <si>
    <t>Cablecillo Tierra de 70</t>
  </si>
  <si>
    <t>Cablecillo negro de 95</t>
  </si>
  <si>
    <t>Cablecillo negro de 120</t>
  </si>
  <si>
    <t>Manguera de 6x0,5</t>
  </si>
  <si>
    <t>Manguera de 10x0,35</t>
  </si>
  <si>
    <t>Manguera de 6x1,5</t>
  </si>
  <si>
    <t>Manguera de 7x1,5</t>
  </si>
  <si>
    <t>Manguera de 24x1,5</t>
  </si>
  <si>
    <t>Manguera de 37x1,5</t>
  </si>
  <si>
    <t>Perfil simetrico de 35x7,5</t>
  </si>
  <si>
    <t>Perfil simetrico de 35x15</t>
  </si>
  <si>
    <t>Canaleta de 60x40</t>
  </si>
  <si>
    <t>Canaleta de 60x60</t>
  </si>
  <si>
    <t>Canaleta de 80x40</t>
  </si>
  <si>
    <t>Canaleta de 80x60</t>
  </si>
  <si>
    <t>Canaleta de 80x80</t>
  </si>
  <si>
    <t>Prensa PG7</t>
  </si>
  <si>
    <t>Prensa PG11</t>
  </si>
  <si>
    <t>Prensa PG16</t>
  </si>
  <si>
    <t>Prensa PG29</t>
  </si>
  <si>
    <t>Tuerca PG7</t>
  </si>
  <si>
    <t>Tuerca PG11</t>
  </si>
  <si>
    <t>Tuerca PG16</t>
  </si>
  <si>
    <t>Tuerca PG29</t>
  </si>
  <si>
    <t>Tapón PG16</t>
  </si>
  <si>
    <t>Remache de plastico</t>
  </si>
  <si>
    <t>Remache de 3x12</t>
  </si>
  <si>
    <t>Remache de 4x14</t>
  </si>
  <si>
    <t>Remache de 5x8</t>
  </si>
  <si>
    <t>Remache de 5x16</t>
  </si>
  <si>
    <t>Cinta helicoidal</t>
  </si>
  <si>
    <t>Brida 2221</t>
  </si>
  <si>
    <t>Brida unex 2235</t>
  </si>
  <si>
    <t>Cinta aislante</t>
  </si>
  <si>
    <t>Regleta</t>
  </si>
  <si>
    <t>Terminal en banda 0,75</t>
  </si>
  <si>
    <t>Terminal en banda 1,5</t>
  </si>
  <si>
    <t>Terminal en banda 2,5</t>
  </si>
  <si>
    <t>Terminal aislado de 0,5</t>
  </si>
  <si>
    <t>Terminal aislado de 0,75</t>
  </si>
  <si>
    <t>Terminal aislado de 1,5</t>
  </si>
  <si>
    <t>Terminal aislado de 2,5</t>
  </si>
  <si>
    <t>Terminal aislado de 4</t>
  </si>
  <si>
    <t>Terminal aislado de 6</t>
  </si>
  <si>
    <t>Nº y letras Unex 1811</t>
  </si>
  <si>
    <t>Nº y letras Unex 1812</t>
  </si>
  <si>
    <t>Nº y letras Unex 1813</t>
  </si>
  <si>
    <t>Terminal rojo</t>
  </si>
  <si>
    <t>Terminal azul</t>
  </si>
  <si>
    <t>Terminal amarillo</t>
  </si>
  <si>
    <t>Terminal union rojo</t>
  </si>
  <si>
    <t>Terminal union sin aislar</t>
  </si>
  <si>
    <t>Terminal presion de 10 Agujero de 6  BY6-10</t>
  </si>
  <si>
    <t>Terminal presion de 10 Agujero de 5  BY5-10</t>
  </si>
  <si>
    <t>Terminal presion de 10 Agujero de 8  BY8-10</t>
  </si>
  <si>
    <t>Terminal presion de 16 Agujero de 8  BY8-16</t>
  </si>
  <si>
    <t>Terminal presion de 16 Agujero de 10  BY10-16</t>
  </si>
  <si>
    <t>Terminal presion de 25 Agujero de 6  BY6-25</t>
  </si>
  <si>
    <t>Terminal presion de 25 Agujero de 8  BY8-25</t>
  </si>
  <si>
    <t>Terminal presion de 25 Agujero de 10  BY10-25</t>
  </si>
  <si>
    <t>Terminal presion de 35 Agujero de 10  BY10-35</t>
  </si>
  <si>
    <t>Terminal presion de 35 Agujero de 8  BY8-35</t>
  </si>
  <si>
    <t>Terminal presion de 50 Agujero de 8  BY8-50</t>
  </si>
  <si>
    <t>Terminal presion de 50 Agujero de 10  BY10-50</t>
  </si>
  <si>
    <t>Terminal presion de 70 Agujero de 8  BY8-70</t>
  </si>
  <si>
    <t>Terminal presion de 70 Agujero de 10  BY10-70</t>
  </si>
  <si>
    <t>Terminal presion de 70 Agujero de 12  BY12-70</t>
  </si>
  <si>
    <t>Terminal presion de 95 Agujero de 10  BY10-95</t>
  </si>
  <si>
    <t>Terminal presion de 95 Agujero de 12  BY12-95</t>
  </si>
  <si>
    <t>Terminal presion de 120 Agujero de 10  BY10-120</t>
  </si>
  <si>
    <t>Terminal presion de 120 Agujero de 12  BY12-120</t>
  </si>
  <si>
    <t xml:space="preserve">     "     M4x20</t>
  </si>
  <si>
    <t>Tornillo M4x12</t>
  </si>
  <si>
    <t xml:space="preserve">     "     M4x30</t>
  </si>
  <si>
    <t xml:space="preserve">     "     M5x12</t>
  </si>
  <si>
    <t xml:space="preserve">     "     M5x20</t>
  </si>
  <si>
    <t xml:space="preserve">     "     M5x35</t>
  </si>
  <si>
    <t xml:space="preserve">     "     M6x12</t>
  </si>
  <si>
    <t xml:space="preserve">     "     M6x20</t>
  </si>
  <si>
    <t xml:space="preserve">     "     M6x30</t>
  </si>
  <si>
    <t>Tornillo M6x40</t>
  </si>
  <si>
    <t xml:space="preserve">     "     M8x16</t>
  </si>
  <si>
    <t xml:space="preserve">     "     M8x25</t>
  </si>
  <si>
    <t xml:space="preserve">     "     M8x50</t>
  </si>
  <si>
    <t xml:space="preserve">     "     M8x70</t>
  </si>
  <si>
    <t xml:space="preserve">     "     M10x30</t>
  </si>
  <si>
    <t xml:space="preserve">     "     M10x40</t>
  </si>
  <si>
    <t xml:space="preserve">     "     M10x90</t>
  </si>
  <si>
    <t xml:space="preserve">     "     M10x60</t>
  </si>
  <si>
    <t xml:space="preserve">     "     M12x70</t>
  </si>
  <si>
    <t>Tuerca  M 4</t>
  </si>
  <si>
    <t xml:space="preserve">    "       M 5</t>
  </si>
  <si>
    <t xml:space="preserve">    "       M 6</t>
  </si>
  <si>
    <t xml:space="preserve">    "       M 8</t>
  </si>
  <si>
    <t xml:space="preserve">    "       M 10</t>
  </si>
  <si>
    <t xml:space="preserve">    "       M 12</t>
  </si>
  <si>
    <t>Arandela plana de  4</t>
  </si>
  <si>
    <t xml:space="preserve">     "          "      "   5</t>
  </si>
  <si>
    <t xml:space="preserve">     "          "      "   6</t>
  </si>
  <si>
    <t xml:space="preserve">     "          "      "   8</t>
  </si>
  <si>
    <t xml:space="preserve">     "          "      "   10</t>
  </si>
  <si>
    <t xml:space="preserve">     "          "      "   12</t>
  </si>
  <si>
    <t>Arandela glower de  4</t>
  </si>
  <si>
    <t xml:space="preserve">     "          "      "    5</t>
  </si>
  <si>
    <t xml:space="preserve">     "          "      "    6</t>
  </si>
  <si>
    <t xml:space="preserve">     "          "      "    8</t>
  </si>
  <si>
    <t>Cáncamo M 8</t>
  </si>
  <si>
    <t>Cáncamo M 10</t>
  </si>
  <si>
    <t>Aelvasa</t>
  </si>
  <si>
    <t>Pevi</t>
  </si>
  <si>
    <t>Electra</t>
  </si>
  <si>
    <t>Proveedor 2</t>
  </si>
  <si>
    <t>Precio</t>
  </si>
  <si>
    <t>Esquema</t>
  </si>
  <si>
    <t>Canaleta 80x80</t>
  </si>
  <si>
    <t>Canaleta 80x60</t>
  </si>
  <si>
    <t>Canaleta 80x40</t>
  </si>
  <si>
    <t>Perfil simetrico 35x7,5</t>
  </si>
  <si>
    <t>Perfil simetrico 35x15</t>
  </si>
  <si>
    <t>Cablecillo de 0,75</t>
  </si>
  <si>
    <t>Cablecillo de 1,5</t>
  </si>
  <si>
    <t>Cablecillo de 2,5</t>
  </si>
  <si>
    <t>Cablecillo de 4</t>
  </si>
  <si>
    <t>Cablecillo de 6</t>
  </si>
  <si>
    <t>Cablecillo de 10</t>
  </si>
  <si>
    <t>Cablecillo de 16</t>
  </si>
  <si>
    <t>Cablecillo de 25</t>
  </si>
  <si>
    <t>Cablecillo de 35</t>
  </si>
  <si>
    <t>Cablecillo de 50</t>
  </si>
  <si>
    <t>Cablecillo de 70</t>
  </si>
  <si>
    <t>Cablecillo de 95</t>
  </si>
  <si>
    <t>Cablecillo de 120</t>
  </si>
  <si>
    <t>Manguera 6x1,5</t>
  </si>
  <si>
    <t>Manguera 7x1,5</t>
  </si>
  <si>
    <t>Manguera 24x1,5</t>
  </si>
  <si>
    <t>Manguera 30x1,5</t>
  </si>
  <si>
    <t>Manguera 37x1,5</t>
  </si>
  <si>
    <t>Manguera apantallada 6x0,5</t>
  </si>
  <si>
    <t>Canaleta 60x40</t>
  </si>
  <si>
    <t>Canaleta 60x60</t>
  </si>
  <si>
    <t>Terminales de 0,75</t>
  </si>
  <si>
    <t>Terminales de 1,5</t>
  </si>
  <si>
    <t>Terminales de 2,5</t>
  </si>
  <si>
    <t>Terminales de 4</t>
  </si>
  <si>
    <t>Terminales de 6</t>
  </si>
  <si>
    <t>Terminal para cable de 10</t>
  </si>
  <si>
    <t>Terminal para cable de 16</t>
  </si>
  <si>
    <t>Terminal para cable de 25</t>
  </si>
  <si>
    <t>Terminal para cable de 35</t>
  </si>
  <si>
    <t>Terminal para cable de 50</t>
  </si>
  <si>
    <t>Terminal para cable de 70</t>
  </si>
  <si>
    <t>Terminal para cable de 95</t>
  </si>
  <si>
    <t>Terminal para cable de 120</t>
  </si>
  <si>
    <t>Tornilleria y varios</t>
  </si>
  <si>
    <t>TOTAL materiales</t>
  </si>
  <si>
    <t>Còdigo</t>
  </si>
  <si>
    <t>Manguera apantallada 4x1</t>
  </si>
  <si>
    <t>Año</t>
  </si>
  <si>
    <t>Bridas</t>
  </si>
  <si>
    <t>Remaches</t>
  </si>
  <si>
    <t>Material a comprar</t>
  </si>
  <si>
    <t>WIELAND</t>
  </si>
  <si>
    <t>100.90.512</t>
  </si>
  <si>
    <t>Base 16+T 16A 400V (nº 1-16)</t>
  </si>
  <si>
    <t>Base 24+T 16A 400V 104x27 Conexión por muelle</t>
  </si>
  <si>
    <t>100.90.549</t>
  </si>
  <si>
    <t>Base 6+T 16A 400V 44x27 Conexión por muelle</t>
  </si>
  <si>
    <t>100.90.876</t>
  </si>
  <si>
    <t>Zócalo 6 polos (Wieland 70.325.0628.0)</t>
  </si>
  <si>
    <t>100.90.877</t>
  </si>
  <si>
    <t>Zócalo 16 polos (Wieland 71.325.1628.0)</t>
  </si>
  <si>
    <t>100.91.885</t>
  </si>
  <si>
    <t>Tope para codificación (Wieland 05.592.0621.0)</t>
  </si>
  <si>
    <t>WEIDMULLER</t>
  </si>
  <si>
    <t>Señalizador ESG 8/17 K MC NE WS</t>
  </si>
  <si>
    <t>Señalizador TM-I 20 blanco</t>
  </si>
  <si>
    <t>Señalizador TM-I 12 blanco</t>
  </si>
  <si>
    <t>Manguito TM 202/20 VD</t>
  </si>
  <si>
    <t>Manguito TM 202/12 VD</t>
  </si>
  <si>
    <t>Señalizador ESG 9/11 K MC NE WS</t>
  </si>
  <si>
    <t>Señalizador ESG 6/15 K MC NE WS</t>
  </si>
  <si>
    <t>OMRON</t>
  </si>
  <si>
    <t>100.90.060</t>
  </si>
  <si>
    <t>Rele enchufable MY4IN 4850ACS</t>
  </si>
  <si>
    <t>100.90.061</t>
  </si>
  <si>
    <t>Zocalo para rele PYF 14-ESS</t>
  </si>
  <si>
    <t>100.90.062</t>
  </si>
  <si>
    <t>Estribo de mantenimiento PYC35B</t>
  </si>
  <si>
    <t>100.90.515</t>
  </si>
  <si>
    <t xml:space="preserve">Clavija 16+T 16A 400V (nº1-16) 77.5x27 conexión por muelle </t>
  </si>
  <si>
    <t>100.90.535</t>
  </si>
  <si>
    <t>100.90.598</t>
  </si>
  <si>
    <t>100.90.615</t>
  </si>
  <si>
    <t>100.90.618</t>
  </si>
  <si>
    <t>Tapon plastico PG29</t>
  </si>
  <si>
    <t>Prensa LAP SKINTOP ST7 POLIAMIDA</t>
  </si>
  <si>
    <t>Tuerca LAP SKINTOP GMP-GL 7</t>
  </si>
  <si>
    <t>100.90.825</t>
  </si>
  <si>
    <t>Zócalo + Base 5 polos Negro. (Wieland 96.051.5053.1)</t>
  </si>
  <si>
    <t>100.90.827</t>
  </si>
  <si>
    <t>Tapón conector 5 polos hembra Negro.(Wieland 99.530.0000.7)</t>
  </si>
  <si>
    <t>100.90.835</t>
  </si>
  <si>
    <t>Zócalo ILME CHI – (Wieland 70.320.3228.0)</t>
  </si>
  <si>
    <t>100.90.836</t>
  </si>
  <si>
    <t>100.90.840</t>
  </si>
  <si>
    <t>Clavija 16+T 16A 400V (nº16-32) 77,5x27. Conex. Por muelle</t>
  </si>
  <si>
    <t>Base 16+T 16A 400V (nº 17-32) 77,5x27. Conex. Por muelle</t>
  </si>
  <si>
    <t>100.90.874</t>
  </si>
  <si>
    <t>Cubierta ILME CHV32 PG29. (Wieland 70.352.3228.0)</t>
  </si>
  <si>
    <t>100.90.844</t>
  </si>
  <si>
    <t>Zócalo 10 polos (Wieland 71.325.1028.0)</t>
  </si>
  <si>
    <t>100.90.845</t>
  </si>
  <si>
    <t>Base 10+T 16A 400V 57x27 Conexión por muelle</t>
  </si>
  <si>
    <t>100.91.828</t>
  </si>
  <si>
    <t>Zócalo ILME CHI48 (Wieland 70.325.4828.0)</t>
  </si>
  <si>
    <t>Base 24+T 16A 400V (nº 25-48) 104x27 Conex. por muelle</t>
  </si>
  <si>
    <t>100.91.839</t>
  </si>
  <si>
    <t>Zócalo + base 2 polos gris. (Wieland 96.021.1053.0)</t>
  </si>
  <si>
    <t>100.91.829</t>
  </si>
  <si>
    <t>100.91.851</t>
  </si>
  <si>
    <t>Zócalo + base 3 polos gris (Wieland 96.031.1053.0)</t>
  </si>
  <si>
    <t>100.91.861</t>
  </si>
  <si>
    <t>Zócalo + base 4 polos gris (Wieland 96.041.5053.0)</t>
  </si>
  <si>
    <t>100.91.862</t>
  </si>
  <si>
    <t>Zócalo + base 4 polos Negro (Wieland 96.041.5053.1)</t>
  </si>
  <si>
    <t>100.91.872</t>
  </si>
  <si>
    <t>Zócalo + base 5 polos gris (Wieland 96.051.5053.0)</t>
  </si>
  <si>
    <t>100.91.873</t>
  </si>
  <si>
    <t>Zócalo + base 5 polos Turquesa (Wieland 96.051.5053.6)</t>
  </si>
  <si>
    <t>100.91.874</t>
  </si>
  <si>
    <t>Zócalo + base 5 polos marron (Wieland 96.051.5051.4)</t>
  </si>
  <si>
    <t>100.91.881</t>
  </si>
  <si>
    <t>Tapón conector 3 polos hembra gris (Wieland 99.413.6205.2)</t>
  </si>
  <si>
    <t>100.91.884</t>
  </si>
  <si>
    <t>Tapón conector 5 polos hembra gris (Wieland 99.529.0000.7)</t>
  </si>
  <si>
    <t>100.91.831</t>
  </si>
  <si>
    <t>Base 4 polos 82A (Wieland 72.208.0453.0)</t>
  </si>
  <si>
    <t>100.91.671</t>
  </si>
  <si>
    <t>Supresor sobretension P6KE39A de 33 voltios</t>
  </si>
  <si>
    <t>100.91.811</t>
  </si>
  <si>
    <t>Base hembra 20mm 9P. BH. 920229AES</t>
  </si>
  <si>
    <t>100.91.947</t>
  </si>
  <si>
    <r>
      <t>Condensador Poliester R15 400V 0,1</t>
    </r>
    <r>
      <rPr>
        <sz val="10"/>
        <rFont val="Calibri"/>
        <family val="2"/>
      </rPr>
      <t>µ</t>
    </r>
    <r>
      <rPr>
        <sz val="10"/>
        <rFont val="Arial"/>
        <family val="2"/>
      </rPr>
      <t>F EPOXI MKT-368</t>
    </r>
  </si>
  <si>
    <t>Señalizador SM 27/18 K MC NE WS</t>
  </si>
  <si>
    <t>ELEKTRA</t>
  </si>
  <si>
    <t>ELECTROSON</t>
  </si>
  <si>
    <t>VASCOPLAST</t>
  </si>
  <si>
    <t>202.07.640</t>
  </si>
  <si>
    <t>203.10.440</t>
  </si>
  <si>
    <t>Tapa proteccion</t>
  </si>
  <si>
    <t>Manguera apantallada 3x0,5</t>
  </si>
  <si>
    <t>Manguera apantallada 4x0,5</t>
  </si>
  <si>
    <t>Manguera apantallada 10x0,35</t>
  </si>
  <si>
    <t>Manguera apantallada 3x16</t>
  </si>
  <si>
    <t>Manguera apantallada 3x25</t>
  </si>
  <si>
    <t>Total material a comprar por Ezarri debido a kits</t>
  </si>
  <si>
    <t>ERI557600</t>
  </si>
  <si>
    <t>Trenza RTCB 15-6 (diametro 4) redonda</t>
  </si>
  <si>
    <t>Manguera apantallada 4x4</t>
  </si>
  <si>
    <t>Terminales de 0,5</t>
  </si>
  <si>
    <t>Terminal doble de 1,5</t>
  </si>
  <si>
    <t>Terminal horquilla roja</t>
  </si>
  <si>
    <t>Termoretractil 19,1</t>
  </si>
  <si>
    <t>Termoretractil 25,4</t>
  </si>
  <si>
    <t>Termoretractil 2,4</t>
  </si>
  <si>
    <t>Total material a comprar por Ezarri debido a kits + 10%</t>
  </si>
  <si>
    <t>Total material sin los kits</t>
  </si>
  <si>
    <t>Total material sin kits con 20%</t>
  </si>
  <si>
    <t>TOTAL materiales + recargos (10 y 20%)</t>
  </si>
  <si>
    <t>Manguera apantallada 3x10</t>
  </si>
  <si>
    <t>100.90.883</t>
  </si>
  <si>
    <t>Base 4 polos +T (10A) (Wieland 73.300.0453.0)</t>
  </si>
  <si>
    <t>100.90.890</t>
  </si>
  <si>
    <t>Base (3p+T) (Wieland 73.300.0353.0)</t>
  </si>
  <si>
    <t>100.90.891</t>
  </si>
  <si>
    <t>100.90.892</t>
  </si>
  <si>
    <t>100.90.893</t>
  </si>
  <si>
    <t>100.90.896</t>
  </si>
  <si>
    <t>Zócalo y tapa 24 polos  (Wieland 71.325.2428.0)</t>
  </si>
  <si>
    <t>Clavija (3p+T) (Wieland 73.310.0353.0)</t>
  </si>
  <si>
    <t>Tapa  (Wieland 07.417.6829.0)</t>
  </si>
  <si>
    <t>Zocalo (Wieland 76.320.0729.0)</t>
  </si>
  <si>
    <t>100.91.853</t>
  </si>
  <si>
    <t>Zocalo + base 3 polos Verde (Wieland 96.031.1055.7)</t>
  </si>
  <si>
    <t>100.91.882</t>
  </si>
  <si>
    <t>Tapon para conector hembra 3 pol. an</t>
  </si>
  <si>
    <t>Señalizador SM 18/9,5 K MC NE WS</t>
  </si>
  <si>
    <t>100.91.672</t>
  </si>
  <si>
    <t>RESIST. 1W. 15K Ohm</t>
  </si>
  <si>
    <t>MBJ-10-200-6</t>
  </si>
  <si>
    <t>MBJ-16-200-8</t>
  </si>
  <si>
    <t>Horquilla azul</t>
  </si>
  <si>
    <t>Horquilla amarilla</t>
  </si>
  <si>
    <t>145.18.440</t>
  </si>
  <si>
    <t>206.15.600-B</t>
  </si>
  <si>
    <t>204.14.120-0</t>
  </si>
  <si>
    <t>Regletero J280PA</t>
  </si>
  <si>
    <t>Placa de montaje segun plano 204.14.135-B</t>
  </si>
  <si>
    <t>204.18.102</t>
  </si>
  <si>
    <t>Chapa soporte conectores</t>
  </si>
  <si>
    <t>204.18.106-A</t>
  </si>
  <si>
    <t>Tapa protección entrada fases  ARMARIO TERU</t>
  </si>
  <si>
    <t>206.15.501-B</t>
  </si>
  <si>
    <t>204.14.135-B</t>
  </si>
  <si>
    <t>204.18.620-C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</si>
</sst>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€-C0A];[Red]\-#,##0.00\ [$€-C0A]"/>
    <numFmt numFmtId="165" formatCode="#,##0.000\ &quot;€&quot;"/>
    <numFmt numFmtId="166" formatCode="#,##0.000\ [$€-C0A];[Red]\-#,##0.000\ [$€-C0A]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/>
    <xf numFmtId="164" fontId="0" fillId="0" borderId="11" xfId="0" applyNumberFormat="1" applyBorder="1"/>
    <xf numFmtId="0" fontId="0" fillId="0" borderId="12" xfId="0" applyFont="1" applyBorder="1"/>
    <xf numFmtId="0" fontId="0" fillId="0" borderId="13" xfId="0" applyFont="1" applyBorder="1"/>
    <xf numFmtId="164" fontId="0" fillId="0" borderId="14" xfId="0" applyNumberForma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4" xfId="0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2" borderId="6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164" fontId="0" fillId="2" borderId="7" xfId="0" applyNumberFormat="1" applyFill="1" applyBorder="1"/>
    <xf numFmtId="0" fontId="0" fillId="2" borderId="13" xfId="0" applyFont="1" applyFill="1" applyBorder="1"/>
    <xf numFmtId="0" fontId="0" fillId="2" borderId="11" xfId="0" applyFill="1" applyBorder="1"/>
    <xf numFmtId="164" fontId="0" fillId="2" borderId="11" xfId="0" applyNumberFormat="1" applyFill="1" applyBorder="1"/>
    <xf numFmtId="0" fontId="0" fillId="2" borderId="11" xfId="0" applyFont="1" applyFill="1" applyBorder="1"/>
    <xf numFmtId="164" fontId="0" fillId="2" borderId="14" xfId="0" applyNumberFormat="1" applyFill="1" applyBorder="1"/>
    <xf numFmtId="0" fontId="0" fillId="2" borderId="6" xfId="0" applyFill="1" applyBorder="1"/>
    <xf numFmtId="164" fontId="0" fillId="2" borderId="13" xfId="0" applyNumberFormat="1" applyFill="1" applyBorder="1"/>
    <xf numFmtId="0" fontId="0" fillId="0" borderId="0" xfId="0" applyAlignment="1">
      <alignment horizontal="center"/>
    </xf>
    <xf numFmtId="0" fontId="2" fillId="2" borderId="6" xfId="0" applyFon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E15" sqref="E15"/>
    </sheetView>
  </sheetViews>
  <sheetFormatPr baseColWidth="10" defaultColWidth="11.5703125" defaultRowHeight="12.75" x14ac:dyDescent="0.2"/>
  <cols>
    <col min="1" max="1" width="11.5703125" customWidth="1"/>
    <col min="2" max="2" width="41.85546875" customWidth="1"/>
    <col min="3" max="3" width="11" customWidth="1"/>
    <col min="4" max="4" width="7.7109375" customWidth="1"/>
    <col min="5" max="5" width="11" customWidth="1"/>
    <col min="6" max="6" width="7.7109375" customWidth="1"/>
  </cols>
  <sheetData>
    <row r="1" spans="1:6" ht="13.5" thickBot="1" x14ac:dyDescent="0.25">
      <c r="A1" s="3"/>
      <c r="B1" s="3"/>
      <c r="C1" s="3"/>
      <c r="D1" s="3"/>
    </row>
    <row r="2" spans="1:6" ht="13.5" thickBot="1" x14ac:dyDescent="0.25">
      <c r="A2" s="27" t="s">
        <v>0</v>
      </c>
      <c r="B2" s="27" t="s">
        <v>1</v>
      </c>
      <c r="C2" s="27" t="s">
        <v>2</v>
      </c>
      <c r="D2" s="27" t="s">
        <v>148</v>
      </c>
      <c r="E2" s="28" t="s">
        <v>147</v>
      </c>
      <c r="F2" s="27" t="s">
        <v>148</v>
      </c>
    </row>
    <row r="3" spans="1:6" x14ac:dyDescent="0.2">
      <c r="A3" s="4"/>
      <c r="B3" s="25" t="s">
        <v>10</v>
      </c>
      <c r="C3" s="5"/>
      <c r="D3" s="29"/>
      <c r="E3" s="26"/>
      <c r="F3" s="6"/>
    </row>
    <row r="4" spans="1:6" x14ac:dyDescent="0.2">
      <c r="A4" s="7"/>
      <c r="B4" s="10" t="s">
        <v>11</v>
      </c>
      <c r="C4" s="2"/>
      <c r="D4" s="30"/>
      <c r="E4" s="10"/>
      <c r="F4" s="11"/>
    </row>
    <row r="5" spans="1:6" x14ac:dyDescent="0.2">
      <c r="A5" s="7"/>
      <c r="B5" s="10" t="s">
        <v>12</v>
      </c>
      <c r="C5" s="2" t="s">
        <v>145</v>
      </c>
      <c r="D5" s="30"/>
      <c r="E5" s="10"/>
      <c r="F5" s="11"/>
    </row>
    <row r="6" spans="1:6" x14ac:dyDescent="0.2">
      <c r="A6" s="7"/>
      <c r="B6" s="10" t="s">
        <v>13</v>
      </c>
      <c r="C6" s="2" t="s">
        <v>145</v>
      </c>
      <c r="D6" s="30"/>
      <c r="E6" s="10"/>
      <c r="F6" s="11"/>
    </row>
    <row r="7" spans="1:6" x14ac:dyDescent="0.2">
      <c r="A7" s="7"/>
      <c r="B7" s="10" t="s">
        <v>14</v>
      </c>
      <c r="C7" s="2" t="s">
        <v>145</v>
      </c>
      <c r="D7" s="30"/>
      <c r="E7" s="10"/>
      <c r="F7" s="11"/>
    </row>
    <row r="8" spans="1:6" x14ac:dyDescent="0.2">
      <c r="A8" s="7"/>
      <c r="B8" s="10" t="s">
        <v>15</v>
      </c>
      <c r="C8" s="2" t="s">
        <v>145</v>
      </c>
      <c r="D8" s="30"/>
      <c r="E8" s="10"/>
      <c r="F8" s="11"/>
    </row>
    <row r="9" spans="1:6" x14ac:dyDescent="0.2">
      <c r="A9" s="7"/>
      <c r="B9" s="10" t="s">
        <v>16</v>
      </c>
      <c r="C9" s="2" t="s">
        <v>145</v>
      </c>
      <c r="D9" s="30"/>
      <c r="E9" s="10"/>
      <c r="F9" s="11"/>
    </row>
    <row r="10" spans="1:6" x14ac:dyDescent="0.2">
      <c r="A10" s="7"/>
      <c r="B10" s="10" t="s">
        <v>17</v>
      </c>
      <c r="C10" s="2" t="s">
        <v>146</v>
      </c>
      <c r="D10" s="30"/>
      <c r="E10" s="10"/>
      <c r="F10" s="11"/>
    </row>
    <row r="11" spans="1:6" x14ac:dyDescent="0.2">
      <c r="A11" s="7"/>
      <c r="B11" s="10" t="s">
        <v>18</v>
      </c>
      <c r="C11" s="2" t="s">
        <v>145</v>
      </c>
      <c r="D11" s="30"/>
      <c r="E11" s="10"/>
      <c r="F11" s="11"/>
    </row>
    <row r="12" spans="1:6" x14ac:dyDescent="0.2">
      <c r="A12" s="7"/>
      <c r="B12" s="10" t="s">
        <v>19</v>
      </c>
      <c r="C12" s="2" t="s">
        <v>145</v>
      </c>
      <c r="D12" s="30"/>
      <c r="E12" s="10"/>
      <c r="F12" s="11"/>
    </row>
    <row r="13" spans="1:6" x14ac:dyDescent="0.2">
      <c r="A13" s="7"/>
      <c r="B13" s="10" t="s">
        <v>20</v>
      </c>
      <c r="C13" s="2" t="s">
        <v>145</v>
      </c>
      <c r="D13" s="30"/>
      <c r="E13" s="10"/>
      <c r="F13" s="11"/>
    </row>
    <row r="14" spans="1:6" x14ac:dyDescent="0.2">
      <c r="A14" s="7"/>
      <c r="B14" s="10" t="s">
        <v>21</v>
      </c>
      <c r="C14" s="2" t="s">
        <v>145</v>
      </c>
      <c r="D14" s="30"/>
      <c r="E14" s="10"/>
      <c r="F14" s="11"/>
    </row>
    <row r="15" spans="1:6" x14ac:dyDescent="0.2">
      <c r="A15" s="7"/>
      <c r="B15" s="10" t="s">
        <v>22</v>
      </c>
      <c r="C15" s="2" t="s">
        <v>145</v>
      </c>
      <c r="D15" s="30"/>
      <c r="E15" s="10"/>
      <c r="F15" s="11"/>
    </row>
    <row r="16" spans="1:6" x14ac:dyDescent="0.2">
      <c r="A16" s="7"/>
      <c r="B16" s="10" t="s">
        <v>23</v>
      </c>
      <c r="C16" s="2" t="s">
        <v>145</v>
      </c>
      <c r="D16" s="30"/>
      <c r="E16" s="10"/>
      <c r="F16" s="11"/>
    </row>
    <row r="17" spans="1:6" x14ac:dyDescent="0.2">
      <c r="A17" s="7"/>
      <c r="B17" s="10" t="s">
        <v>24</v>
      </c>
      <c r="C17" s="2"/>
      <c r="D17" s="30"/>
      <c r="E17" s="10"/>
      <c r="F17" s="11"/>
    </row>
    <row r="18" spans="1:6" x14ac:dyDescent="0.2">
      <c r="A18" s="7"/>
      <c r="B18" s="10" t="s">
        <v>25</v>
      </c>
      <c r="C18" s="2"/>
      <c r="D18" s="30"/>
      <c r="E18" s="10"/>
      <c r="F18" s="11"/>
    </row>
    <row r="19" spans="1:6" x14ac:dyDescent="0.2">
      <c r="A19" s="7"/>
      <c r="B19" s="10" t="s">
        <v>26</v>
      </c>
      <c r="C19" s="2"/>
      <c r="D19" s="30"/>
      <c r="E19" s="10"/>
      <c r="F19" s="11"/>
    </row>
    <row r="20" spans="1:6" x14ac:dyDescent="0.2">
      <c r="A20" s="7"/>
      <c r="B20" s="10" t="s">
        <v>27</v>
      </c>
      <c r="C20" s="2" t="s">
        <v>144</v>
      </c>
      <c r="D20" s="30">
        <v>5.84</v>
      </c>
      <c r="E20" s="10"/>
      <c r="F20" s="11"/>
    </row>
    <row r="21" spans="1:6" x14ac:dyDescent="0.2">
      <c r="A21" s="7"/>
      <c r="B21" s="10" t="s">
        <v>28</v>
      </c>
      <c r="C21" s="2"/>
      <c r="D21" s="30"/>
      <c r="E21" s="10"/>
      <c r="F21" s="11"/>
    </row>
    <row r="22" spans="1:6" x14ac:dyDescent="0.2">
      <c r="A22" s="7"/>
      <c r="B22" s="10" t="s">
        <v>29</v>
      </c>
      <c r="C22" s="2"/>
      <c r="D22" s="30"/>
      <c r="E22" s="10"/>
      <c r="F22" s="11"/>
    </row>
    <row r="23" spans="1:6" x14ac:dyDescent="0.2">
      <c r="A23" s="7"/>
      <c r="B23" s="10" t="s">
        <v>30</v>
      </c>
      <c r="C23" s="2"/>
      <c r="D23" s="30"/>
      <c r="E23" s="10"/>
      <c r="F23" s="11"/>
    </row>
    <row r="24" spans="1:6" x14ac:dyDescent="0.2">
      <c r="A24" s="7"/>
      <c r="B24" s="10" t="s">
        <v>31</v>
      </c>
      <c r="C24" s="2"/>
      <c r="D24" s="30"/>
      <c r="E24" s="10"/>
      <c r="F24" s="11"/>
    </row>
    <row r="25" spans="1:6" x14ac:dyDescent="0.2">
      <c r="A25" s="7"/>
      <c r="B25" s="10" t="s">
        <v>32</v>
      </c>
      <c r="C25" s="2"/>
      <c r="D25" s="30"/>
      <c r="E25" s="10"/>
      <c r="F25" s="11"/>
    </row>
    <row r="26" spans="1:6" x14ac:dyDescent="0.2">
      <c r="A26" s="7"/>
      <c r="B26" s="10" t="s">
        <v>33</v>
      </c>
      <c r="C26" s="2"/>
      <c r="D26" s="30"/>
      <c r="E26" s="10"/>
      <c r="F26" s="11"/>
    </row>
    <row r="27" spans="1:6" x14ac:dyDescent="0.2">
      <c r="A27" s="7"/>
      <c r="B27" s="10" t="s">
        <v>34</v>
      </c>
      <c r="C27" s="2"/>
      <c r="D27" s="30"/>
      <c r="E27" s="10"/>
      <c r="F27" s="11"/>
    </row>
    <row r="28" spans="1:6" x14ac:dyDescent="0.2">
      <c r="A28" s="7"/>
      <c r="B28" s="10" t="s">
        <v>35</v>
      </c>
      <c r="C28" s="2"/>
      <c r="D28" s="30"/>
      <c r="E28" s="10"/>
      <c r="F28" s="11"/>
    </row>
    <row r="29" spans="1:6" x14ac:dyDescent="0.2">
      <c r="A29" s="7"/>
      <c r="B29" s="10" t="s">
        <v>36</v>
      </c>
      <c r="C29" s="2"/>
      <c r="D29" s="30"/>
      <c r="E29" s="10"/>
      <c r="F29" s="11"/>
    </row>
    <row r="30" spans="1:6" x14ac:dyDescent="0.2">
      <c r="A30" s="7"/>
      <c r="B30" s="10" t="s">
        <v>37</v>
      </c>
      <c r="C30" s="2"/>
      <c r="D30" s="30"/>
      <c r="E30" s="10"/>
      <c r="F30" s="11"/>
    </row>
    <row r="31" spans="1:6" x14ac:dyDescent="0.2">
      <c r="A31" s="7"/>
      <c r="B31" s="10" t="s">
        <v>38</v>
      </c>
      <c r="C31" s="2"/>
      <c r="D31" s="30"/>
      <c r="E31" s="10"/>
      <c r="F31" s="11"/>
    </row>
    <row r="32" spans="1:6" x14ac:dyDescent="0.2">
      <c r="A32" s="7"/>
      <c r="B32" s="10" t="s">
        <v>39</v>
      </c>
      <c r="C32" s="2"/>
      <c r="D32" s="30"/>
      <c r="E32" s="10"/>
      <c r="F32" s="11"/>
    </row>
    <row r="33" spans="1:6" x14ac:dyDescent="0.2">
      <c r="A33" s="7"/>
      <c r="B33" s="10" t="s">
        <v>40</v>
      </c>
      <c r="C33" s="2"/>
      <c r="D33" s="30"/>
      <c r="E33" s="10"/>
      <c r="F33" s="11"/>
    </row>
    <row r="34" spans="1:6" x14ac:dyDescent="0.2">
      <c r="A34" s="7"/>
      <c r="B34" s="10" t="s">
        <v>41</v>
      </c>
      <c r="C34" s="2"/>
      <c r="D34" s="30"/>
      <c r="E34" s="10"/>
      <c r="F34" s="11"/>
    </row>
    <row r="35" spans="1:6" x14ac:dyDescent="0.2">
      <c r="A35" s="7"/>
      <c r="B35" s="10" t="s">
        <v>42</v>
      </c>
      <c r="C35" s="2"/>
      <c r="D35" s="30"/>
      <c r="E35" s="10"/>
      <c r="F35" s="11"/>
    </row>
    <row r="36" spans="1:6" x14ac:dyDescent="0.2">
      <c r="A36" s="7"/>
      <c r="B36" s="10" t="s">
        <v>43</v>
      </c>
      <c r="C36" s="2"/>
      <c r="D36" s="30"/>
      <c r="E36" s="10"/>
      <c r="F36" s="11"/>
    </row>
    <row r="37" spans="1:6" x14ac:dyDescent="0.2">
      <c r="A37" s="7"/>
      <c r="B37" s="10" t="s">
        <v>44</v>
      </c>
      <c r="C37" s="2"/>
      <c r="D37" s="30"/>
      <c r="E37" s="10"/>
      <c r="F37" s="11"/>
    </row>
    <row r="38" spans="1:6" x14ac:dyDescent="0.2">
      <c r="A38" s="7"/>
      <c r="B38" s="10" t="s">
        <v>45</v>
      </c>
      <c r="C38" s="2"/>
      <c r="D38" s="30"/>
      <c r="E38" s="10"/>
      <c r="F38" s="11"/>
    </row>
    <row r="39" spans="1:6" x14ac:dyDescent="0.2">
      <c r="A39" s="7"/>
      <c r="B39" s="10" t="s">
        <v>46</v>
      </c>
      <c r="C39" s="2"/>
      <c r="D39" s="30"/>
      <c r="E39" s="10"/>
      <c r="F39" s="11"/>
    </row>
    <row r="40" spans="1:6" x14ac:dyDescent="0.2">
      <c r="A40" s="7"/>
      <c r="B40" s="10" t="s">
        <v>47</v>
      </c>
      <c r="C40" s="2" t="s">
        <v>144</v>
      </c>
      <c r="D40" s="30"/>
      <c r="E40" s="10"/>
      <c r="F40" s="11"/>
    </row>
    <row r="41" spans="1:6" x14ac:dyDescent="0.2">
      <c r="A41" s="7"/>
      <c r="B41" s="10" t="s">
        <v>48</v>
      </c>
      <c r="C41" s="2" t="s">
        <v>144</v>
      </c>
      <c r="D41" s="30">
        <v>2.84</v>
      </c>
      <c r="E41" s="10"/>
      <c r="F41" s="11"/>
    </row>
    <row r="42" spans="1:6" x14ac:dyDescent="0.2">
      <c r="A42" s="7"/>
      <c r="B42" s="10" t="s">
        <v>49</v>
      </c>
      <c r="C42" s="2" t="s">
        <v>144</v>
      </c>
      <c r="D42" s="30">
        <v>3.17</v>
      </c>
      <c r="E42" s="10"/>
      <c r="F42" s="11"/>
    </row>
    <row r="43" spans="1:6" x14ac:dyDescent="0.2">
      <c r="A43" s="7"/>
      <c r="B43" s="10" t="s">
        <v>50</v>
      </c>
      <c r="C43" s="2" t="s">
        <v>144</v>
      </c>
      <c r="D43" s="30">
        <v>3.75</v>
      </c>
      <c r="E43" s="10"/>
      <c r="F43" s="11"/>
    </row>
    <row r="44" spans="1:6" x14ac:dyDescent="0.2">
      <c r="A44" s="7"/>
      <c r="B44" s="10" t="s">
        <v>51</v>
      </c>
      <c r="C44" s="2" t="s">
        <v>144</v>
      </c>
      <c r="D44" s="30"/>
      <c r="E44" s="10"/>
      <c r="F44" s="11"/>
    </row>
    <row r="45" spans="1:6" x14ac:dyDescent="0.2">
      <c r="A45" s="7"/>
      <c r="B45" s="10" t="s">
        <v>52</v>
      </c>
      <c r="C45" s="2"/>
      <c r="D45" s="30"/>
      <c r="E45" s="10"/>
      <c r="F45" s="11"/>
    </row>
    <row r="46" spans="1:6" x14ac:dyDescent="0.2">
      <c r="A46" s="7"/>
      <c r="B46" s="10" t="s">
        <v>53</v>
      </c>
      <c r="C46" s="2"/>
      <c r="D46" s="30"/>
      <c r="E46" s="10"/>
      <c r="F46" s="11"/>
    </row>
    <row r="47" spans="1:6" x14ac:dyDescent="0.2">
      <c r="A47" s="7"/>
      <c r="B47" s="10" t="s">
        <v>54</v>
      </c>
      <c r="C47" s="2"/>
      <c r="D47" s="30"/>
      <c r="E47" s="10"/>
      <c r="F47" s="11"/>
    </row>
    <row r="48" spans="1:6" x14ac:dyDescent="0.2">
      <c r="A48" s="7"/>
      <c r="B48" s="10" t="s">
        <v>55</v>
      </c>
      <c r="C48" s="2"/>
      <c r="D48" s="30"/>
      <c r="E48" s="10"/>
      <c r="F48" s="11"/>
    </row>
    <row r="49" spans="1:6" x14ac:dyDescent="0.2">
      <c r="A49" s="7"/>
      <c r="B49" s="10" t="s">
        <v>56</v>
      </c>
      <c r="C49" s="2"/>
      <c r="D49" s="30"/>
      <c r="E49" s="10"/>
      <c r="F49" s="11"/>
    </row>
    <row r="50" spans="1:6" x14ac:dyDescent="0.2">
      <c r="A50" s="7"/>
      <c r="B50" s="10" t="s">
        <v>57</v>
      </c>
      <c r="C50" s="2"/>
      <c r="D50" s="30"/>
      <c r="E50" s="10"/>
      <c r="F50" s="11"/>
    </row>
    <row r="51" spans="1:6" x14ac:dyDescent="0.2">
      <c r="A51" s="7"/>
      <c r="B51" s="10" t="s">
        <v>58</v>
      </c>
      <c r="C51" s="2"/>
      <c r="D51" s="30"/>
      <c r="E51" s="10"/>
      <c r="F51" s="11"/>
    </row>
    <row r="52" spans="1:6" x14ac:dyDescent="0.2">
      <c r="A52" s="7"/>
      <c r="B52" s="10" t="s">
        <v>59</v>
      </c>
      <c r="C52" s="2"/>
      <c r="D52" s="30"/>
      <c r="E52" s="10"/>
      <c r="F52" s="11"/>
    </row>
    <row r="53" spans="1:6" x14ac:dyDescent="0.2">
      <c r="A53" s="7"/>
      <c r="B53" s="10" t="s">
        <v>60</v>
      </c>
      <c r="C53" s="2"/>
      <c r="D53" s="30"/>
      <c r="E53" s="10"/>
      <c r="F53" s="11"/>
    </row>
    <row r="54" spans="1:6" x14ac:dyDescent="0.2">
      <c r="A54" s="7"/>
      <c r="B54" s="10" t="s">
        <v>61</v>
      </c>
      <c r="C54" s="2"/>
      <c r="D54" s="30"/>
      <c r="E54" s="10"/>
      <c r="F54" s="11"/>
    </row>
    <row r="55" spans="1:6" x14ac:dyDescent="0.2">
      <c r="A55" s="7"/>
      <c r="B55" s="10" t="s">
        <v>62</v>
      </c>
      <c r="C55" s="2"/>
      <c r="D55" s="30"/>
      <c r="E55" s="10"/>
      <c r="F55" s="11"/>
    </row>
    <row r="56" spans="1:6" x14ac:dyDescent="0.2">
      <c r="A56" s="7"/>
      <c r="B56" s="10" t="s">
        <v>63</v>
      </c>
      <c r="C56" s="2"/>
      <c r="D56" s="30"/>
      <c r="E56" s="10"/>
      <c r="F56" s="11"/>
    </row>
    <row r="57" spans="1:6" x14ac:dyDescent="0.2">
      <c r="A57" s="7"/>
      <c r="B57" s="10" t="s">
        <v>64</v>
      </c>
      <c r="C57" s="2"/>
      <c r="D57" s="30"/>
      <c r="E57" s="10"/>
      <c r="F57" s="11"/>
    </row>
    <row r="58" spans="1:6" x14ac:dyDescent="0.2">
      <c r="A58" s="7"/>
      <c r="B58" s="10" t="s">
        <v>65</v>
      </c>
      <c r="C58" s="2"/>
      <c r="D58" s="30"/>
      <c r="E58" s="10"/>
      <c r="F58" s="11"/>
    </row>
    <row r="59" spans="1:6" x14ac:dyDescent="0.2">
      <c r="A59" s="7"/>
      <c r="B59" s="10" t="s">
        <v>66</v>
      </c>
      <c r="C59" s="2"/>
      <c r="D59" s="30"/>
      <c r="E59" s="10"/>
      <c r="F59" s="11"/>
    </row>
    <row r="60" spans="1:6" x14ac:dyDescent="0.2">
      <c r="A60" s="7"/>
      <c r="B60" s="10" t="s">
        <v>67</v>
      </c>
      <c r="C60" s="2"/>
      <c r="D60" s="30"/>
      <c r="E60" s="10"/>
      <c r="F60" s="11"/>
    </row>
    <row r="61" spans="1:6" x14ac:dyDescent="0.2">
      <c r="A61" s="7"/>
      <c r="B61" s="10" t="s">
        <v>68</v>
      </c>
      <c r="C61" s="2"/>
      <c r="D61" s="30"/>
      <c r="E61" s="10"/>
      <c r="F61" s="11"/>
    </row>
    <row r="62" spans="1:6" x14ac:dyDescent="0.2">
      <c r="A62" s="7"/>
      <c r="B62" s="10" t="s">
        <v>69</v>
      </c>
      <c r="C62" s="2"/>
      <c r="D62" s="30"/>
      <c r="E62" s="10"/>
      <c r="F62" s="11"/>
    </row>
    <row r="63" spans="1:6" x14ac:dyDescent="0.2">
      <c r="A63" s="7"/>
      <c r="B63" s="10" t="s">
        <v>70</v>
      </c>
      <c r="C63" s="2"/>
      <c r="D63" s="30"/>
      <c r="E63" s="10"/>
      <c r="F63" s="11"/>
    </row>
    <row r="64" spans="1:6" x14ac:dyDescent="0.2">
      <c r="A64" s="7"/>
      <c r="B64" s="10" t="s">
        <v>80</v>
      </c>
      <c r="C64" s="2"/>
      <c r="D64" s="30"/>
      <c r="E64" s="10"/>
      <c r="F64" s="11"/>
    </row>
    <row r="65" spans="1:6" x14ac:dyDescent="0.2">
      <c r="A65" s="7"/>
      <c r="B65" s="10" t="s">
        <v>81</v>
      </c>
      <c r="C65" s="2"/>
      <c r="D65" s="30"/>
      <c r="E65" s="10"/>
      <c r="F65" s="11"/>
    </row>
    <row r="66" spans="1:6" x14ac:dyDescent="0.2">
      <c r="A66" s="7"/>
      <c r="B66" s="10" t="s">
        <v>82</v>
      </c>
      <c r="C66" s="2"/>
      <c r="D66" s="30"/>
      <c r="E66" s="10"/>
      <c r="F66" s="11"/>
    </row>
    <row r="67" spans="1:6" x14ac:dyDescent="0.2">
      <c r="A67" s="7"/>
      <c r="B67" s="10" t="s">
        <v>71</v>
      </c>
      <c r="C67" s="2"/>
      <c r="D67" s="30"/>
      <c r="E67" s="10"/>
      <c r="F67" s="11"/>
    </row>
    <row r="68" spans="1:6" x14ac:dyDescent="0.2">
      <c r="A68" s="7"/>
      <c r="B68" s="10" t="s">
        <v>72</v>
      </c>
      <c r="C68" s="2"/>
      <c r="D68" s="30"/>
      <c r="E68" s="10"/>
      <c r="F68" s="11"/>
    </row>
    <row r="69" spans="1:6" x14ac:dyDescent="0.2">
      <c r="A69" s="7"/>
      <c r="B69" s="10" t="s">
        <v>73</v>
      </c>
      <c r="C69" s="2"/>
      <c r="D69" s="30"/>
      <c r="E69" s="10"/>
      <c r="F69" s="11"/>
    </row>
    <row r="70" spans="1:6" x14ac:dyDescent="0.2">
      <c r="A70" s="7"/>
      <c r="B70" s="10" t="s">
        <v>74</v>
      </c>
      <c r="C70" s="2"/>
      <c r="D70" s="30"/>
      <c r="E70" s="10"/>
      <c r="F70" s="11"/>
    </row>
    <row r="71" spans="1:6" x14ac:dyDescent="0.2">
      <c r="A71" s="7"/>
      <c r="B71" s="10" t="s">
        <v>75</v>
      </c>
      <c r="C71" s="2"/>
      <c r="D71" s="30"/>
      <c r="E71" s="10"/>
      <c r="F71" s="11"/>
    </row>
    <row r="72" spans="1:6" x14ac:dyDescent="0.2">
      <c r="A72" s="7"/>
      <c r="B72" s="10" t="s">
        <v>76</v>
      </c>
      <c r="C72" s="2"/>
      <c r="D72" s="30"/>
      <c r="E72" s="10"/>
      <c r="F72" s="11"/>
    </row>
    <row r="73" spans="1:6" x14ac:dyDescent="0.2">
      <c r="A73" s="7"/>
      <c r="B73" s="10" t="s">
        <v>77</v>
      </c>
      <c r="C73" s="2"/>
      <c r="D73" s="30"/>
      <c r="E73" s="10"/>
      <c r="F73" s="11"/>
    </row>
    <row r="74" spans="1:6" x14ac:dyDescent="0.2">
      <c r="A74" s="7"/>
      <c r="B74" s="10" t="s">
        <v>78</v>
      </c>
      <c r="C74" s="2"/>
      <c r="D74" s="30"/>
      <c r="E74" s="10"/>
      <c r="F74" s="11"/>
    </row>
    <row r="75" spans="1:6" x14ac:dyDescent="0.2">
      <c r="A75" s="7"/>
      <c r="B75" s="10" t="s">
        <v>79</v>
      </c>
      <c r="C75" s="2"/>
      <c r="D75" s="30"/>
      <c r="E75" s="10"/>
      <c r="F75" s="11"/>
    </row>
    <row r="76" spans="1:6" x14ac:dyDescent="0.2">
      <c r="A76" s="7"/>
      <c r="B76" s="10" t="s">
        <v>83</v>
      </c>
      <c r="C76" s="2"/>
      <c r="D76" s="30"/>
      <c r="E76" s="10"/>
      <c r="F76" s="11"/>
    </row>
    <row r="77" spans="1:6" x14ac:dyDescent="0.2">
      <c r="A77" s="7"/>
      <c r="B77" s="10" t="s">
        <v>84</v>
      </c>
      <c r="C77" s="2"/>
      <c r="D77" s="30"/>
      <c r="E77" s="10"/>
      <c r="F77" s="11"/>
    </row>
    <row r="78" spans="1:6" x14ac:dyDescent="0.2">
      <c r="A78" s="7"/>
      <c r="B78" s="10" t="s">
        <v>84</v>
      </c>
      <c r="C78" s="2"/>
      <c r="D78" s="30"/>
      <c r="E78" s="10"/>
      <c r="F78" s="11"/>
    </row>
    <row r="79" spans="1:6" x14ac:dyDescent="0.2">
      <c r="A79" s="7"/>
      <c r="B79" s="10" t="s">
        <v>85</v>
      </c>
      <c r="C79" s="2"/>
      <c r="D79" s="30"/>
      <c r="E79" s="10"/>
      <c r="F79" s="11"/>
    </row>
    <row r="80" spans="1:6" x14ac:dyDescent="0.2">
      <c r="A80" s="7"/>
      <c r="B80" s="10" t="s">
        <v>85</v>
      </c>
      <c r="C80" s="2"/>
      <c r="D80" s="30"/>
      <c r="E80" s="10"/>
      <c r="F80" s="11"/>
    </row>
    <row r="81" spans="1:6" x14ac:dyDescent="0.2">
      <c r="A81" s="7"/>
      <c r="B81" s="10" t="s">
        <v>86</v>
      </c>
      <c r="C81" s="2"/>
      <c r="D81" s="30"/>
      <c r="E81" s="10"/>
      <c r="F81" s="11"/>
    </row>
    <row r="82" spans="1:6" x14ac:dyDescent="0.2">
      <c r="A82" s="7"/>
      <c r="B82" s="10" t="s">
        <v>87</v>
      </c>
      <c r="C82" s="2"/>
      <c r="D82" s="30"/>
      <c r="E82" s="10"/>
      <c r="F82" s="11"/>
    </row>
    <row r="83" spans="1:6" x14ac:dyDescent="0.2">
      <c r="A83" s="7"/>
      <c r="B83" s="2" t="s">
        <v>89</v>
      </c>
      <c r="C83" s="2"/>
      <c r="D83" s="30"/>
      <c r="E83" s="10"/>
      <c r="F83" s="11"/>
    </row>
    <row r="84" spans="1:6" x14ac:dyDescent="0.2">
      <c r="A84" s="7"/>
      <c r="B84" s="2" t="s">
        <v>88</v>
      </c>
      <c r="C84" s="2"/>
      <c r="D84" s="30"/>
      <c r="E84" s="10"/>
      <c r="F84" s="11"/>
    </row>
    <row r="85" spans="1:6" x14ac:dyDescent="0.2">
      <c r="A85" s="7"/>
      <c r="B85" s="2" t="s">
        <v>90</v>
      </c>
      <c r="C85" s="2"/>
      <c r="D85" s="30"/>
      <c r="E85" s="10"/>
      <c r="F85" s="11"/>
    </row>
    <row r="86" spans="1:6" x14ac:dyDescent="0.2">
      <c r="A86" s="7"/>
      <c r="B86" s="2" t="s">
        <v>91</v>
      </c>
      <c r="C86" s="2"/>
      <c r="D86" s="30"/>
      <c r="E86" s="10"/>
      <c r="F86" s="11"/>
    </row>
    <row r="87" spans="1:6" x14ac:dyDescent="0.2">
      <c r="A87" s="7"/>
      <c r="B87" s="2" t="s">
        <v>92</v>
      </c>
      <c r="C87" s="2"/>
      <c r="D87" s="30"/>
      <c r="E87" s="10"/>
      <c r="F87" s="11"/>
    </row>
    <row r="88" spans="1:6" x14ac:dyDescent="0.2">
      <c r="A88" s="7"/>
      <c r="B88" s="2" t="s">
        <v>93</v>
      </c>
      <c r="C88" s="2"/>
      <c r="D88" s="30"/>
      <c r="E88" s="10"/>
      <c r="F88" s="11"/>
    </row>
    <row r="89" spans="1:6" x14ac:dyDescent="0.2">
      <c r="A89" s="7"/>
      <c r="B89" s="2" t="s">
        <v>94</v>
      </c>
      <c r="C89" s="2"/>
      <c r="D89" s="30"/>
      <c r="E89" s="10"/>
      <c r="F89" s="11"/>
    </row>
    <row r="90" spans="1:6" x14ac:dyDescent="0.2">
      <c r="A90" s="7"/>
      <c r="B90" s="2" t="s">
        <v>95</v>
      </c>
      <c r="C90" s="2"/>
      <c r="D90" s="30"/>
      <c r="E90" s="10"/>
      <c r="F90" s="11"/>
    </row>
    <row r="91" spans="1:6" x14ac:dyDescent="0.2">
      <c r="A91" s="7"/>
      <c r="B91" s="2" t="s">
        <v>97</v>
      </c>
      <c r="C91" s="2"/>
      <c r="D91" s="30"/>
      <c r="E91" s="10"/>
      <c r="F91" s="11"/>
    </row>
    <row r="92" spans="1:6" x14ac:dyDescent="0.2">
      <c r="A92" s="7"/>
      <c r="B92" s="2" t="s">
        <v>96</v>
      </c>
      <c r="C92" s="2"/>
      <c r="D92" s="30"/>
      <c r="E92" s="10"/>
      <c r="F92" s="11"/>
    </row>
    <row r="93" spans="1:6" x14ac:dyDescent="0.2">
      <c r="A93" s="7"/>
      <c r="B93" s="2" t="s">
        <v>98</v>
      </c>
      <c r="C93" s="2"/>
      <c r="D93" s="30"/>
      <c r="E93" s="10"/>
      <c r="F93" s="11"/>
    </row>
    <row r="94" spans="1:6" x14ac:dyDescent="0.2">
      <c r="A94" s="7"/>
      <c r="B94" s="2" t="s">
        <v>99</v>
      </c>
      <c r="C94" s="2"/>
      <c r="D94" s="30"/>
      <c r="E94" s="10"/>
      <c r="F94" s="11"/>
    </row>
    <row r="95" spans="1:6" x14ac:dyDescent="0.2">
      <c r="A95" s="7"/>
      <c r="B95" s="2" t="s">
        <v>100</v>
      </c>
      <c r="C95" s="2"/>
      <c r="D95" s="30"/>
      <c r="E95" s="10"/>
      <c r="F95" s="11"/>
    </row>
    <row r="96" spans="1:6" x14ac:dyDescent="0.2">
      <c r="A96" s="7"/>
      <c r="B96" s="2" t="s">
        <v>101</v>
      </c>
      <c r="C96" s="2"/>
      <c r="D96" s="30"/>
      <c r="E96" s="10"/>
      <c r="F96" s="11"/>
    </row>
    <row r="97" spans="1:6" x14ac:dyDescent="0.2">
      <c r="A97" s="7"/>
      <c r="B97" s="2" t="s">
        <v>102</v>
      </c>
      <c r="C97" s="2"/>
      <c r="D97" s="30"/>
      <c r="E97" s="10"/>
      <c r="F97" s="11"/>
    </row>
    <row r="98" spans="1:6" x14ac:dyDescent="0.2">
      <c r="A98" s="7"/>
      <c r="B98" s="2" t="s">
        <v>103</v>
      </c>
      <c r="C98" s="2"/>
      <c r="D98" s="30"/>
      <c r="E98" s="10"/>
      <c r="F98" s="11"/>
    </row>
    <row r="99" spans="1:6" x14ac:dyDescent="0.2">
      <c r="A99" s="7"/>
      <c r="B99" s="2" t="s">
        <v>104</v>
      </c>
      <c r="C99" s="2"/>
      <c r="D99" s="30"/>
      <c r="E99" s="10"/>
      <c r="F99" s="11"/>
    </row>
    <row r="100" spans="1:6" x14ac:dyDescent="0.2">
      <c r="A100" s="7"/>
      <c r="B100" s="2" t="s">
        <v>105</v>
      </c>
      <c r="C100" s="2"/>
      <c r="D100" s="30"/>
      <c r="E100" s="10"/>
      <c r="F100" s="11"/>
    </row>
    <row r="101" spans="1:6" x14ac:dyDescent="0.2">
      <c r="A101" s="7"/>
      <c r="B101" s="2" t="s">
        <v>106</v>
      </c>
      <c r="C101" s="2"/>
      <c r="D101" s="30"/>
      <c r="E101" s="10"/>
      <c r="F101" s="11"/>
    </row>
    <row r="102" spans="1:6" x14ac:dyDescent="0.2">
      <c r="A102" s="7"/>
      <c r="B102" s="2" t="s">
        <v>108</v>
      </c>
      <c r="C102" s="2"/>
      <c r="D102" s="30"/>
      <c r="E102" s="10"/>
      <c r="F102" s="11"/>
    </row>
    <row r="103" spans="1:6" x14ac:dyDescent="0.2">
      <c r="A103" s="7"/>
      <c r="B103" s="2" t="s">
        <v>107</v>
      </c>
      <c r="C103" s="2"/>
      <c r="D103" s="30"/>
      <c r="E103" s="10"/>
      <c r="F103" s="11"/>
    </row>
    <row r="104" spans="1:6" x14ac:dyDescent="0.2">
      <c r="A104" s="7"/>
      <c r="B104" s="2" t="s">
        <v>109</v>
      </c>
      <c r="C104" s="2"/>
      <c r="D104" s="30"/>
      <c r="E104" s="10"/>
      <c r="F104" s="11"/>
    </row>
    <row r="105" spans="1:6" x14ac:dyDescent="0.2">
      <c r="A105" s="7"/>
      <c r="B105" s="2" t="s">
        <v>110</v>
      </c>
      <c r="C105" s="2"/>
      <c r="D105" s="30"/>
      <c r="E105" s="10"/>
      <c r="F105" s="11"/>
    </row>
    <row r="106" spans="1:6" x14ac:dyDescent="0.2">
      <c r="A106" s="7"/>
      <c r="B106" s="2" t="s">
        <v>111</v>
      </c>
      <c r="C106" s="2"/>
      <c r="D106" s="30"/>
      <c r="E106" s="10"/>
      <c r="F106" s="11"/>
    </row>
    <row r="107" spans="1:6" x14ac:dyDescent="0.2">
      <c r="A107" s="7"/>
      <c r="B107" s="2" t="s">
        <v>112</v>
      </c>
      <c r="C107" s="2"/>
      <c r="D107" s="30"/>
      <c r="E107" s="10"/>
      <c r="F107" s="11"/>
    </row>
    <row r="108" spans="1:6" x14ac:dyDescent="0.2">
      <c r="A108" s="7"/>
      <c r="B108" s="2" t="s">
        <v>113</v>
      </c>
      <c r="C108" s="2"/>
      <c r="D108" s="30"/>
      <c r="E108" s="10"/>
      <c r="F108" s="11"/>
    </row>
    <row r="109" spans="1:6" x14ac:dyDescent="0.2">
      <c r="A109" s="7"/>
      <c r="B109" s="2" t="s">
        <v>114</v>
      </c>
      <c r="C109" s="2"/>
      <c r="D109" s="30"/>
      <c r="E109" s="10"/>
      <c r="F109" s="11"/>
    </row>
    <row r="110" spans="1:6" x14ac:dyDescent="0.2">
      <c r="A110" s="7"/>
      <c r="B110" s="2" t="s">
        <v>115</v>
      </c>
      <c r="C110" s="2"/>
      <c r="D110" s="30"/>
      <c r="E110" s="10"/>
      <c r="F110" s="11"/>
    </row>
    <row r="111" spans="1:6" x14ac:dyDescent="0.2">
      <c r="A111" s="7"/>
      <c r="B111" s="2" t="s">
        <v>116</v>
      </c>
      <c r="C111" s="2"/>
      <c r="D111" s="30"/>
      <c r="E111" s="10"/>
      <c r="F111" s="11"/>
    </row>
    <row r="112" spans="1:6" x14ac:dyDescent="0.2">
      <c r="A112" s="7"/>
      <c r="B112" s="2" t="s">
        <v>117</v>
      </c>
      <c r="C112" s="2"/>
      <c r="D112" s="30"/>
      <c r="E112" s="10"/>
      <c r="F112" s="11"/>
    </row>
    <row r="113" spans="1:6" x14ac:dyDescent="0.2">
      <c r="A113" s="7"/>
      <c r="B113" s="2" t="s">
        <v>118</v>
      </c>
      <c r="C113" s="2"/>
      <c r="D113" s="30"/>
      <c r="E113" s="10"/>
      <c r="F113" s="11"/>
    </row>
    <row r="114" spans="1:6" x14ac:dyDescent="0.2">
      <c r="A114" s="7"/>
      <c r="B114" s="2" t="s">
        <v>119</v>
      </c>
      <c r="C114" s="2"/>
      <c r="D114" s="30"/>
      <c r="E114" s="10"/>
      <c r="F114" s="11"/>
    </row>
    <row r="115" spans="1:6" x14ac:dyDescent="0.2">
      <c r="A115" s="7"/>
      <c r="B115" s="2" t="s">
        <v>120</v>
      </c>
      <c r="C115" s="2"/>
      <c r="D115" s="30"/>
      <c r="E115" s="10"/>
      <c r="F115" s="11"/>
    </row>
    <row r="116" spans="1:6" x14ac:dyDescent="0.2">
      <c r="A116" s="7"/>
      <c r="B116" s="2" t="s">
        <v>121</v>
      </c>
      <c r="C116" s="2"/>
      <c r="D116" s="30"/>
      <c r="E116" s="10"/>
      <c r="F116" s="11"/>
    </row>
    <row r="117" spans="1:6" x14ac:dyDescent="0.2">
      <c r="A117" s="7"/>
      <c r="B117" s="2" t="s">
        <v>122</v>
      </c>
      <c r="C117" s="2"/>
      <c r="D117" s="30"/>
      <c r="E117" s="10"/>
      <c r="F117" s="11"/>
    </row>
    <row r="118" spans="1:6" x14ac:dyDescent="0.2">
      <c r="A118" s="7"/>
      <c r="B118" s="2" t="s">
        <v>124</v>
      </c>
      <c r="C118" s="2"/>
      <c r="D118" s="30"/>
      <c r="E118" s="10"/>
      <c r="F118" s="11"/>
    </row>
    <row r="119" spans="1:6" x14ac:dyDescent="0.2">
      <c r="A119" s="7"/>
      <c r="B119" s="2" t="s">
        <v>123</v>
      </c>
      <c r="C119" s="2"/>
      <c r="D119" s="30"/>
      <c r="E119" s="10"/>
      <c r="F119" s="11"/>
    </row>
    <row r="120" spans="1:6" x14ac:dyDescent="0.2">
      <c r="A120" s="7"/>
      <c r="B120" s="2" t="s">
        <v>125</v>
      </c>
      <c r="C120" s="2"/>
      <c r="D120" s="30"/>
      <c r="E120" s="10"/>
      <c r="F120" s="11"/>
    </row>
    <row r="121" spans="1:6" x14ac:dyDescent="0.2">
      <c r="A121" s="7"/>
      <c r="B121" s="2" t="s">
        <v>126</v>
      </c>
      <c r="C121" s="2"/>
      <c r="D121" s="30"/>
      <c r="E121" s="10"/>
      <c r="F121" s="11"/>
    </row>
    <row r="122" spans="1:6" x14ac:dyDescent="0.2">
      <c r="A122" s="7"/>
      <c r="B122" s="2" t="s">
        <v>127</v>
      </c>
      <c r="C122" s="2"/>
      <c r="D122" s="30"/>
      <c r="E122" s="10"/>
      <c r="F122" s="11"/>
    </row>
    <row r="123" spans="1:6" x14ac:dyDescent="0.2">
      <c r="A123" s="7"/>
      <c r="B123" s="2" t="s">
        <v>128</v>
      </c>
      <c r="C123" s="2"/>
      <c r="D123" s="30"/>
      <c r="E123" s="10"/>
      <c r="F123" s="11"/>
    </row>
    <row r="124" spans="1:6" x14ac:dyDescent="0.2">
      <c r="A124" s="7"/>
      <c r="B124" s="2" t="s">
        <v>129</v>
      </c>
      <c r="C124" s="2"/>
      <c r="D124" s="30"/>
      <c r="E124" s="10"/>
      <c r="F124" s="11"/>
    </row>
    <row r="125" spans="1:6" x14ac:dyDescent="0.2">
      <c r="A125" s="7"/>
      <c r="B125" s="2" t="s">
        <v>130</v>
      </c>
      <c r="C125" s="2"/>
      <c r="D125" s="30"/>
      <c r="E125" s="10"/>
      <c r="F125" s="11"/>
    </row>
    <row r="126" spans="1:6" x14ac:dyDescent="0.2">
      <c r="A126" s="7"/>
      <c r="B126" s="2" t="s">
        <v>131</v>
      </c>
      <c r="C126" s="2"/>
      <c r="D126" s="30"/>
      <c r="E126" s="10"/>
      <c r="F126" s="11"/>
    </row>
    <row r="127" spans="1:6" x14ac:dyDescent="0.2">
      <c r="A127" s="7"/>
      <c r="B127" s="2" t="s">
        <v>132</v>
      </c>
      <c r="C127" s="2"/>
      <c r="D127" s="30"/>
      <c r="E127" s="10"/>
      <c r="F127" s="11"/>
    </row>
    <row r="128" spans="1:6" x14ac:dyDescent="0.2">
      <c r="A128" s="7"/>
      <c r="B128" s="2" t="s">
        <v>133</v>
      </c>
      <c r="C128" s="2"/>
      <c r="D128" s="30"/>
      <c r="E128" s="10"/>
      <c r="F128" s="11"/>
    </row>
    <row r="129" spans="1:6" x14ac:dyDescent="0.2">
      <c r="A129" s="7"/>
      <c r="B129" s="2" t="s">
        <v>134</v>
      </c>
      <c r="C129" s="2"/>
      <c r="D129" s="30"/>
      <c r="E129" s="10"/>
      <c r="F129" s="11"/>
    </row>
    <row r="130" spans="1:6" x14ac:dyDescent="0.2">
      <c r="A130" s="7"/>
      <c r="B130" s="2" t="s">
        <v>135</v>
      </c>
      <c r="C130" s="2"/>
      <c r="D130" s="30"/>
      <c r="E130" s="10"/>
      <c r="F130" s="11"/>
    </row>
    <row r="131" spans="1:6" x14ac:dyDescent="0.2">
      <c r="A131" s="9"/>
      <c r="B131" s="2" t="s">
        <v>136</v>
      </c>
      <c r="C131" s="10"/>
      <c r="D131" s="30"/>
      <c r="E131" s="10"/>
      <c r="F131" s="11"/>
    </row>
    <row r="132" spans="1:6" x14ac:dyDescent="0.2">
      <c r="A132" s="9"/>
      <c r="B132" s="2" t="s">
        <v>137</v>
      </c>
      <c r="C132" s="10"/>
      <c r="D132" s="30"/>
      <c r="E132" s="10"/>
      <c r="F132" s="11"/>
    </row>
    <row r="133" spans="1:6" x14ac:dyDescent="0.2">
      <c r="A133" s="9"/>
      <c r="B133" s="2" t="s">
        <v>138</v>
      </c>
      <c r="C133" s="10"/>
      <c r="D133" s="30"/>
      <c r="E133" s="10"/>
      <c r="F133" s="11"/>
    </row>
    <row r="134" spans="1:6" x14ac:dyDescent="0.2">
      <c r="A134" s="9"/>
      <c r="B134" s="2" t="s">
        <v>139</v>
      </c>
      <c r="C134" s="10"/>
      <c r="D134" s="30"/>
      <c r="E134" s="10"/>
      <c r="F134" s="11"/>
    </row>
    <row r="135" spans="1:6" x14ac:dyDescent="0.2">
      <c r="A135" s="9"/>
      <c r="B135" s="2" t="s">
        <v>140</v>
      </c>
      <c r="C135" s="10"/>
      <c r="D135" s="30"/>
      <c r="E135" s="10"/>
      <c r="F135" s="11"/>
    </row>
    <row r="136" spans="1:6" x14ac:dyDescent="0.2">
      <c r="A136" s="9"/>
      <c r="B136" s="2" t="s">
        <v>141</v>
      </c>
      <c r="C136" s="10"/>
      <c r="D136" s="30"/>
      <c r="E136" s="10"/>
      <c r="F136" s="11"/>
    </row>
    <row r="137" spans="1:6" x14ac:dyDescent="0.2">
      <c r="A137" s="9"/>
      <c r="B137" s="2" t="s">
        <v>136</v>
      </c>
      <c r="C137" s="10"/>
      <c r="D137" s="30"/>
      <c r="E137" s="10"/>
      <c r="F137" s="11"/>
    </row>
    <row r="138" spans="1:6" x14ac:dyDescent="0.2">
      <c r="A138" s="9"/>
      <c r="B138" s="2" t="s">
        <v>137</v>
      </c>
      <c r="C138" s="10"/>
      <c r="D138" s="30"/>
      <c r="E138" s="10"/>
      <c r="F138" s="11"/>
    </row>
    <row r="139" spans="1:6" x14ac:dyDescent="0.2">
      <c r="A139" s="9"/>
      <c r="B139" s="10" t="s">
        <v>142</v>
      </c>
      <c r="C139" s="10"/>
      <c r="D139" s="30"/>
      <c r="E139" s="10"/>
      <c r="F139" s="11"/>
    </row>
    <row r="140" spans="1:6" x14ac:dyDescent="0.2">
      <c r="A140" s="9"/>
      <c r="B140" s="10" t="s">
        <v>143</v>
      </c>
      <c r="C140" s="10"/>
      <c r="D140" s="30"/>
      <c r="E140" s="10"/>
      <c r="F140" s="11"/>
    </row>
    <row r="141" spans="1:6" x14ac:dyDescent="0.2">
      <c r="A141" s="9"/>
      <c r="B141" s="10"/>
      <c r="C141" s="10"/>
      <c r="D141" s="30"/>
      <c r="E141" s="10"/>
      <c r="F141" s="11"/>
    </row>
    <row r="142" spans="1:6" x14ac:dyDescent="0.2">
      <c r="A142" s="9"/>
      <c r="B142" s="10"/>
      <c r="C142" s="10"/>
      <c r="D142" s="30"/>
      <c r="E142" s="10"/>
      <c r="F142" s="11"/>
    </row>
    <row r="143" spans="1:6" x14ac:dyDescent="0.2">
      <c r="A143" s="9"/>
      <c r="B143" s="10"/>
      <c r="C143" s="10"/>
      <c r="D143" s="30"/>
      <c r="E143" s="10"/>
      <c r="F143" s="11"/>
    </row>
    <row r="144" spans="1:6" x14ac:dyDescent="0.2">
      <c r="A144" s="9"/>
      <c r="B144" s="10"/>
      <c r="C144" s="10"/>
      <c r="D144" s="30"/>
      <c r="E144" s="10"/>
      <c r="F144" s="11"/>
    </row>
    <row r="145" spans="1:6" x14ac:dyDescent="0.2">
      <c r="A145" s="9"/>
      <c r="B145" s="10"/>
      <c r="C145" s="10"/>
      <c r="D145" s="30"/>
      <c r="E145" s="10"/>
      <c r="F145" s="11"/>
    </row>
    <row r="146" spans="1:6" x14ac:dyDescent="0.2">
      <c r="A146" s="9"/>
      <c r="B146" s="10"/>
      <c r="C146" s="10"/>
      <c r="D146" s="30"/>
      <c r="E146" s="10"/>
      <c r="F146" s="11"/>
    </row>
    <row r="147" spans="1:6" x14ac:dyDescent="0.2">
      <c r="A147" s="9"/>
      <c r="B147" s="10"/>
      <c r="C147" s="10"/>
      <c r="D147" s="30"/>
      <c r="E147" s="10"/>
      <c r="F147" s="11"/>
    </row>
    <row r="148" spans="1:6" x14ac:dyDescent="0.2">
      <c r="A148" s="9"/>
      <c r="B148" s="10"/>
      <c r="C148" s="10"/>
      <c r="D148" s="30"/>
      <c r="E148" s="10"/>
      <c r="F148" s="11"/>
    </row>
    <row r="149" spans="1:6" x14ac:dyDescent="0.2">
      <c r="A149" s="9"/>
      <c r="B149" s="10"/>
      <c r="C149" s="10"/>
      <c r="D149" s="30"/>
      <c r="E149" s="10"/>
      <c r="F149" s="11"/>
    </row>
    <row r="150" spans="1:6" x14ac:dyDescent="0.2">
      <c r="A150" s="9"/>
      <c r="B150" s="10"/>
      <c r="C150" s="10"/>
      <c r="D150" s="30"/>
      <c r="E150" s="10"/>
      <c r="F150" s="11"/>
    </row>
    <row r="151" spans="1:6" x14ac:dyDescent="0.2">
      <c r="A151" s="9"/>
      <c r="B151" s="10"/>
      <c r="C151" s="10"/>
      <c r="D151" s="30"/>
      <c r="E151" s="10"/>
      <c r="F151" s="11"/>
    </row>
    <row r="152" spans="1:6" x14ac:dyDescent="0.2">
      <c r="A152" s="9"/>
      <c r="B152" s="10"/>
      <c r="C152" s="10"/>
      <c r="D152" s="30"/>
      <c r="E152" s="10"/>
      <c r="F152" s="11"/>
    </row>
    <row r="153" spans="1:6" x14ac:dyDescent="0.2">
      <c r="A153" s="9"/>
      <c r="B153" s="10"/>
      <c r="C153" s="10"/>
      <c r="D153" s="30"/>
      <c r="E153" s="10"/>
      <c r="F153" s="11"/>
    </row>
    <row r="154" spans="1:6" x14ac:dyDescent="0.2">
      <c r="A154" s="9"/>
      <c r="B154" s="10"/>
      <c r="C154" s="10"/>
      <c r="D154" s="30"/>
      <c r="E154" s="10"/>
      <c r="F154" s="11"/>
    </row>
    <row r="155" spans="1:6" x14ac:dyDescent="0.2">
      <c r="A155" s="9"/>
      <c r="B155" s="10"/>
      <c r="C155" s="10"/>
      <c r="D155" s="30"/>
      <c r="E155" s="10"/>
      <c r="F155" s="11"/>
    </row>
    <row r="156" spans="1:6" x14ac:dyDescent="0.2">
      <c r="A156" s="9"/>
      <c r="B156" s="10"/>
      <c r="C156" s="10"/>
      <c r="D156" s="30"/>
      <c r="E156" s="10"/>
      <c r="F156" s="11"/>
    </row>
    <row r="157" spans="1:6" x14ac:dyDescent="0.2">
      <c r="A157" s="9"/>
      <c r="B157" s="10"/>
      <c r="C157" s="10"/>
      <c r="D157" s="30"/>
      <c r="E157" s="10"/>
      <c r="F157" s="11"/>
    </row>
    <row r="158" spans="1:6" x14ac:dyDescent="0.2">
      <c r="A158" s="9"/>
      <c r="B158" s="10"/>
      <c r="C158" s="10"/>
      <c r="D158" s="30"/>
      <c r="E158" s="10"/>
      <c r="F158" s="11"/>
    </row>
    <row r="159" spans="1:6" x14ac:dyDescent="0.2">
      <c r="A159" s="9"/>
      <c r="B159" s="10"/>
      <c r="C159" s="10"/>
      <c r="D159" s="30"/>
      <c r="E159" s="10"/>
      <c r="F159" s="11"/>
    </row>
    <row r="160" spans="1:6" ht="13.5" thickBot="1" x14ac:dyDescent="0.25">
      <c r="A160" s="12"/>
      <c r="B160" s="13"/>
      <c r="C160" s="13"/>
      <c r="D160" s="31"/>
      <c r="E160" s="13"/>
      <c r="F160" s="14"/>
    </row>
  </sheetData>
  <sheetProtection selectLockedCells="1" selectUnlockedCells="1"/>
  <phoneticPr fontId="1" type="noConversion"/>
  <pageMargins left="0.65" right="0.4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21" sqref="C21"/>
    </sheetView>
  </sheetViews>
  <sheetFormatPr baseColWidth="10" defaultColWidth="11.5703125" defaultRowHeight="12.75" x14ac:dyDescent="0.2"/>
  <cols>
    <col min="1" max="1" width="14.140625" customWidth="1"/>
    <col min="2" max="2" width="31.7109375" customWidth="1"/>
    <col min="3" max="3" width="14" customWidth="1"/>
  </cols>
  <sheetData>
    <row r="1" spans="1:5" x14ac:dyDescent="0.2">
      <c r="A1" t="s">
        <v>7</v>
      </c>
      <c r="B1" t="s">
        <v>8</v>
      </c>
      <c r="C1" t="s">
        <v>9</v>
      </c>
    </row>
    <row r="2" spans="1:5" ht="13.5" thickBot="1" x14ac:dyDescent="0.25"/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18"/>
      <c r="B4" s="25"/>
      <c r="C4" s="16"/>
      <c r="D4" s="15"/>
      <c r="E4" s="19">
        <f t="shared" ref="E4:E35" si="0">C4*D4</f>
        <v>0</v>
      </c>
    </row>
    <row r="5" spans="1:5" x14ac:dyDescent="0.2">
      <c r="A5" s="20"/>
      <c r="B5" s="10"/>
      <c r="C5" s="2"/>
      <c r="D5" s="1"/>
      <c r="E5" s="8">
        <f t="shared" si="0"/>
        <v>0</v>
      </c>
    </row>
    <row r="6" spans="1:5" x14ac:dyDescent="0.2">
      <c r="A6" s="20"/>
      <c r="B6" s="10"/>
      <c r="C6" s="2"/>
      <c r="D6" s="1"/>
      <c r="E6" s="8">
        <f t="shared" si="0"/>
        <v>0</v>
      </c>
    </row>
    <row r="7" spans="1:5" x14ac:dyDescent="0.2">
      <c r="A7" s="20"/>
      <c r="B7" s="10"/>
      <c r="C7" s="2"/>
      <c r="D7" s="1"/>
      <c r="E7" s="8">
        <f t="shared" si="0"/>
        <v>0</v>
      </c>
    </row>
    <row r="8" spans="1:5" x14ac:dyDescent="0.2">
      <c r="A8" s="20"/>
      <c r="B8" s="10"/>
      <c r="C8" s="2"/>
      <c r="D8" s="1"/>
      <c r="E8" s="8">
        <f t="shared" si="0"/>
        <v>0</v>
      </c>
    </row>
    <row r="9" spans="1:5" x14ac:dyDescent="0.2">
      <c r="A9" s="20"/>
      <c r="B9" s="10"/>
      <c r="C9" s="2"/>
      <c r="D9" s="1"/>
      <c r="E9" s="8">
        <f t="shared" si="0"/>
        <v>0</v>
      </c>
    </row>
    <row r="10" spans="1:5" x14ac:dyDescent="0.2">
      <c r="A10" s="20"/>
      <c r="B10" s="10"/>
      <c r="C10" s="2"/>
      <c r="D10" s="1"/>
      <c r="E10" s="8">
        <f t="shared" si="0"/>
        <v>0</v>
      </c>
    </row>
    <row r="11" spans="1:5" x14ac:dyDescent="0.2">
      <c r="A11" s="20"/>
      <c r="B11" s="10"/>
      <c r="C11" s="2"/>
      <c r="D11" s="1"/>
      <c r="E11" s="8">
        <f t="shared" si="0"/>
        <v>0</v>
      </c>
    </row>
    <row r="12" spans="1:5" x14ac:dyDescent="0.2">
      <c r="A12" s="20"/>
      <c r="B12" s="10"/>
      <c r="C12" s="2"/>
      <c r="D12" s="1"/>
      <c r="E12" s="8">
        <f t="shared" si="0"/>
        <v>0</v>
      </c>
    </row>
    <row r="13" spans="1:5" x14ac:dyDescent="0.2">
      <c r="A13" s="20"/>
      <c r="B13" s="10"/>
      <c r="C13" s="2"/>
      <c r="D13" s="1"/>
      <c r="E13" s="8">
        <f t="shared" si="0"/>
        <v>0</v>
      </c>
    </row>
    <row r="14" spans="1:5" x14ac:dyDescent="0.2">
      <c r="A14" s="20"/>
      <c r="B14" s="10"/>
      <c r="C14" s="2"/>
      <c r="D14" s="1"/>
      <c r="E14" s="8">
        <f t="shared" si="0"/>
        <v>0</v>
      </c>
    </row>
    <row r="15" spans="1:5" x14ac:dyDescent="0.2">
      <c r="A15" s="20"/>
      <c r="B15" s="10"/>
      <c r="C15" s="2"/>
      <c r="D15" s="1"/>
      <c r="E15" s="8">
        <f t="shared" si="0"/>
        <v>0</v>
      </c>
    </row>
    <row r="16" spans="1:5" x14ac:dyDescent="0.2">
      <c r="A16" s="20"/>
      <c r="B16" s="10"/>
      <c r="C16" s="2"/>
      <c r="D16" s="1"/>
      <c r="E16" s="8">
        <f t="shared" si="0"/>
        <v>0</v>
      </c>
    </row>
    <row r="17" spans="1:5" x14ac:dyDescent="0.2">
      <c r="A17" s="20"/>
      <c r="B17" s="10"/>
      <c r="C17" s="2"/>
      <c r="D17" s="1"/>
      <c r="E17" s="8">
        <f t="shared" si="0"/>
        <v>0</v>
      </c>
    </row>
    <row r="18" spans="1:5" x14ac:dyDescent="0.2">
      <c r="A18" s="20"/>
      <c r="B18" s="10"/>
      <c r="C18" s="2"/>
      <c r="D18" s="1"/>
      <c r="E18" s="8">
        <f t="shared" si="0"/>
        <v>0</v>
      </c>
    </row>
    <row r="19" spans="1:5" x14ac:dyDescent="0.2">
      <c r="A19" s="20"/>
      <c r="B19" s="10"/>
      <c r="C19" s="2"/>
      <c r="D19" s="1"/>
      <c r="E19" s="8">
        <f t="shared" si="0"/>
        <v>0</v>
      </c>
    </row>
    <row r="20" spans="1:5" x14ac:dyDescent="0.2">
      <c r="A20" s="20"/>
      <c r="B20" s="10"/>
      <c r="C20" s="2"/>
      <c r="D20" s="1"/>
      <c r="E20" s="8">
        <f t="shared" si="0"/>
        <v>0</v>
      </c>
    </row>
    <row r="21" spans="1:5" x14ac:dyDescent="0.2">
      <c r="A21" s="20"/>
      <c r="B21" s="10"/>
      <c r="C21" s="2"/>
      <c r="D21" s="1"/>
      <c r="E21" s="8">
        <f t="shared" si="0"/>
        <v>0</v>
      </c>
    </row>
    <row r="22" spans="1:5" x14ac:dyDescent="0.2">
      <c r="A22" s="20"/>
      <c r="B22" s="10"/>
      <c r="C22" s="2"/>
      <c r="D22" s="1"/>
      <c r="E22" s="8">
        <f t="shared" si="0"/>
        <v>0</v>
      </c>
    </row>
    <row r="23" spans="1:5" x14ac:dyDescent="0.2">
      <c r="A23" s="20"/>
      <c r="B23" s="10"/>
      <c r="C23" s="2"/>
      <c r="D23" s="1"/>
      <c r="E23" s="8">
        <f t="shared" si="0"/>
        <v>0</v>
      </c>
    </row>
    <row r="24" spans="1:5" x14ac:dyDescent="0.2">
      <c r="A24" s="20"/>
      <c r="B24" s="10"/>
      <c r="C24" s="2"/>
      <c r="D24" s="1"/>
      <c r="E24" s="8">
        <f t="shared" si="0"/>
        <v>0</v>
      </c>
    </row>
    <row r="25" spans="1:5" x14ac:dyDescent="0.2">
      <c r="A25" s="20"/>
      <c r="B25" s="10"/>
      <c r="C25" s="2"/>
      <c r="D25" s="1"/>
      <c r="E25" s="8">
        <f t="shared" si="0"/>
        <v>0</v>
      </c>
    </row>
    <row r="26" spans="1:5" x14ac:dyDescent="0.2">
      <c r="A26" s="20"/>
      <c r="B26" s="10"/>
      <c r="C26" s="2"/>
      <c r="D26" s="1"/>
      <c r="E26" s="8">
        <f t="shared" si="0"/>
        <v>0</v>
      </c>
    </row>
    <row r="27" spans="1:5" x14ac:dyDescent="0.2">
      <c r="A27" s="20"/>
      <c r="B27" s="10"/>
      <c r="C27" s="2"/>
      <c r="D27" s="1"/>
      <c r="E27" s="8">
        <f t="shared" si="0"/>
        <v>0</v>
      </c>
    </row>
    <row r="28" spans="1:5" x14ac:dyDescent="0.2">
      <c r="A28" s="20"/>
      <c r="B28" s="10"/>
      <c r="C28" s="2"/>
      <c r="D28" s="1"/>
      <c r="E28" s="8">
        <f t="shared" si="0"/>
        <v>0</v>
      </c>
    </row>
    <row r="29" spans="1:5" x14ac:dyDescent="0.2">
      <c r="A29" s="20"/>
      <c r="B29" s="10"/>
      <c r="C29" s="2"/>
      <c r="D29" s="1"/>
      <c r="E29" s="8">
        <f t="shared" si="0"/>
        <v>0</v>
      </c>
    </row>
    <row r="30" spans="1:5" x14ac:dyDescent="0.2">
      <c r="A30" s="20"/>
      <c r="B30" s="10"/>
      <c r="C30" s="2"/>
      <c r="D30" s="1"/>
      <c r="E30" s="8">
        <f t="shared" si="0"/>
        <v>0</v>
      </c>
    </row>
    <row r="31" spans="1:5" x14ac:dyDescent="0.2">
      <c r="A31" s="20"/>
      <c r="B31" s="10"/>
      <c r="C31" s="2"/>
      <c r="D31" s="1"/>
      <c r="E31" s="8">
        <f t="shared" si="0"/>
        <v>0</v>
      </c>
    </row>
    <row r="32" spans="1:5" x14ac:dyDescent="0.2">
      <c r="A32" s="20"/>
      <c r="B32" s="10"/>
      <c r="C32" s="2"/>
      <c r="D32" s="1"/>
      <c r="E32" s="8">
        <f t="shared" si="0"/>
        <v>0</v>
      </c>
    </row>
    <row r="33" spans="1:5" x14ac:dyDescent="0.2">
      <c r="A33" s="20"/>
      <c r="B33" s="10"/>
      <c r="C33" s="2"/>
      <c r="D33" s="1"/>
      <c r="E33" s="8">
        <f t="shared" si="0"/>
        <v>0</v>
      </c>
    </row>
    <row r="34" spans="1:5" x14ac:dyDescent="0.2">
      <c r="A34" s="20"/>
      <c r="B34" s="10"/>
      <c r="C34" s="2"/>
      <c r="D34" s="1"/>
      <c r="E34" s="8">
        <f t="shared" si="0"/>
        <v>0</v>
      </c>
    </row>
    <row r="35" spans="1:5" x14ac:dyDescent="0.2">
      <c r="A35" s="20"/>
      <c r="B35" s="10"/>
      <c r="C35" s="2"/>
      <c r="D35" s="1"/>
      <c r="E35" s="8">
        <f t="shared" si="0"/>
        <v>0</v>
      </c>
    </row>
    <row r="36" spans="1:5" x14ac:dyDescent="0.2">
      <c r="A36" s="20"/>
      <c r="B36" s="10"/>
      <c r="C36" s="2"/>
      <c r="D36" s="1"/>
      <c r="E36" s="8">
        <f t="shared" ref="E36:E67" si="1">C36*D36</f>
        <v>0</v>
      </c>
    </row>
    <row r="37" spans="1:5" x14ac:dyDescent="0.2">
      <c r="A37" s="20"/>
      <c r="B37" s="10"/>
      <c r="C37" s="2"/>
      <c r="D37" s="1"/>
      <c r="E37" s="8">
        <f t="shared" si="1"/>
        <v>0</v>
      </c>
    </row>
    <row r="38" spans="1:5" x14ac:dyDescent="0.2">
      <c r="A38" s="20"/>
      <c r="B38" s="10"/>
      <c r="C38" s="2"/>
      <c r="D38" s="1"/>
      <c r="E38" s="8">
        <f t="shared" si="1"/>
        <v>0</v>
      </c>
    </row>
    <row r="39" spans="1:5" x14ac:dyDescent="0.2">
      <c r="A39" s="20"/>
      <c r="B39" s="10"/>
      <c r="C39" s="2"/>
      <c r="D39" s="1"/>
      <c r="E39" s="8">
        <f t="shared" si="1"/>
        <v>0</v>
      </c>
    </row>
    <row r="40" spans="1:5" x14ac:dyDescent="0.2">
      <c r="A40" s="20"/>
      <c r="B40" s="10"/>
      <c r="C40" s="2"/>
      <c r="D40" s="1"/>
      <c r="E40" s="8">
        <f t="shared" si="1"/>
        <v>0</v>
      </c>
    </row>
    <row r="41" spans="1:5" x14ac:dyDescent="0.2">
      <c r="A41" s="20"/>
      <c r="B41" s="10"/>
      <c r="C41" s="2"/>
      <c r="D41" s="1"/>
      <c r="E41" s="8">
        <f t="shared" si="1"/>
        <v>0</v>
      </c>
    </row>
    <row r="42" spans="1:5" x14ac:dyDescent="0.2">
      <c r="A42" s="20"/>
      <c r="B42" s="10"/>
      <c r="C42" s="2"/>
      <c r="D42" s="1"/>
      <c r="E42" s="8">
        <f t="shared" si="1"/>
        <v>0</v>
      </c>
    </row>
    <row r="43" spans="1:5" x14ac:dyDescent="0.2">
      <c r="A43" s="20"/>
      <c r="B43" s="10"/>
      <c r="C43" s="2"/>
      <c r="D43" s="1"/>
      <c r="E43" s="8">
        <f t="shared" si="1"/>
        <v>0</v>
      </c>
    </row>
    <row r="44" spans="1:5" x14ac:dyDescent="0.2">
      <c r="A44" s="20"/>
      <c r="B44" s="10"/>
      <c r="C44" s="2"/>
      <c r="D44" s="1"/>
      <c r="E44" s="8">
        <f t="shared" si="1"/>
        <v>0</v>
      </c>
    </row>
    <row r="45" spans="1:5" x14ac:dyDescent="0.2">
      <c r="A45" s="20"/>
      <c r="B45" s="10"/>
      <c r="C45" s="2"/>
      <c r="D45" s="1"/>
      <c r="E45" s="8">
        <f t="shared" si="1"/>
        <v>0</v>
      </c>
    </row>
    <row r="46" spans="1:5" x14ac:dyDescent="0.2">
      <c r="A46" s="20"/>
      <c r="B46" s="10"/>
      <c r="C46" s="2"/>
      <c r="D46" s="1"/>
      <c r="E46" s="8">
        <f t="shared" si="1"/>
        <v>0</v>
      </c>
    </row>
    <row r="47" spans="1:5" x14ac:dyDescent="0.2">
      <c r="A47" s="20"/>
      <c r="B47" s="10"/>
      <c r="C47" s="2"/>
      <c r="D47" s="1"/>
      <c r="E47" s="8">
        <f t="shared" si="1"/>
        <v>0</v>
      </c>
    </row>
    <row r="48" spans="1:5" x14ac:dyDescent="0.2">
      <c r="A48" s="20"/>
      <c r="B48" s="10"/>
      <c r="C48" s="2"/>
      <c r="D48" s="1"/>
      <c r="E48" s="8">
        <f t="shared" si="1"/>
        <v>0</v>
      </c>
    </row>
    <row r="49" spans="1:5" x14ac:dyDescent="0.2">
      <c r="A49" s="20"/>
      <c r="B49" s="10"/>
      <c r="C49" s="2"/>
      <c r="D49" s="1"/>
      <c r="E49" s="8">
        <f t="shared" si="1"/>
        <v>0</v>
      </c>
    </row>
    <row r="50" spans="1:5" x14ac:dyDescent="0.2">
      <c r="A50" s="20"/>
      <c r="B50" s="10"/>
      <c r="C50" s="2"/>
      <c r="D50" s="1"/>
      <c r="E50" s="8">
        <f t="shared" si="1"/>
        <v>0</v>
      </c>
    </row>
    <row r="51" spans="1:5" x14ac:dyDescent="0.2">
      <c r="A51" s="20"/>
      <c r="B51" s="10"/>
      <c r="C51" s="2"/>
      <c r="D51" s="1"/>
      <c r="E51" s="8">
        <f t="shared" si="1"/>
        <v>0</v>
      </c>
    </row>
    <row r="52" spans="1:5" x14ac:dyDescent="0.2">
      <c r="A52" s="20"/>
      <c r="B52" s="10"/>
      <c r="C52" s="2"/>
      <c r="D52" s="1"/>
      <c r="E52" s="8">
        <f t="shared" si="1"/>
        <v>0</v>
      </c>
    </row>
    <row r="53" spans="1:5" x14ac:dyDescent="0.2">
      <c r="A53" s="20"/>
      <c r="B53" s="10"/>
      <c r="C53" s="2"/>
      <c r="D53" s="1"/>
      <c r="E53" s="8">
        <f t="shared" si="1"/>
        <v>0</v>
      </c>
    </row>
    <row r="54" spans="1:5" x14ac:dyDescent="0.2">
      <c r="A54" s="20"/>
      <c r="B54" s="10"/>
      <c r="C54" s="2"/>
      <c r="D54" s="1"/>
      <c r="E54" s="8">
        <f t="shared" si="1"/>
        <v>0</v>
      </c>
    </row>
    <row r="55" spans="1:5" x14ac:dyDescent="0.2">
      <c r="A55" s="20"/>
      <c r="B55" s="10"/>
      <c r="C55" s="2"/>
      <c r="D55" s="1"/>
      <c r="E55" s="8">
        <f t="shared" si="1"/>
        <v>0</v>
      </c>
    </row>
    <row r="56" spans="1:5" x14ac:dyDescent="0.2">
      <c r="A56" s="20"/>
      <c r="B56" s="10"/>
      <c r="C56" s="2"/>
      <c r="D56" s="1"/>
      <c r="E56" s="8">
        <f t="shared" si="1"/>
        <v>0</v>
      </c>
    </row>
    <row r="57" spans="1:5" x14ac:dyDescent="0.2">
      <c r="A57" s="20"/>
      <c r="B57" s="10"/>
      <c r="C57" s="2"/>
      <c r="D57" s="1"/>
      <c r="E57" s="8">
        <f t="shared" si="1"/>
        <v>0</v>
      </c>
    </row>
    <row r="58" spans="1:5" x14ac:dyDescent="0.2">
      <c r="A58" s="20"/>
      <c r="B58" s="10"/>
      <c r="C58" s="2"/>
      <c r="D58" s="1"/>
      <c r="E58" s="8">
        <f t="shared" si="1"/>
        <v>0</v>
      </c>
    </row>
    <row r="59" spans="1:5" x14ac:dyDescent="0.2">
      <c r="A59" s="20"/>
      <c r="B59" s="10"/>
      <c r="C59" s="2"/>
      <c r="D59" s="1"/>
      <c r="E59" s="8">
        <f t="shared" si="1"/>
        <v>0</v>
      </c>
    </row>
    <row r="60" spans="1:5" x14ac:dyDescent="0.2">
      <c r="A60" s="20"/>
      <c r="B60" s="10"/>
      <c r="C60" s="2"/>
      <c r="D60" s="1"/>
      <c r="E60" s="8">
        <f t="shared" si="1"/>
        <v>0</v>
      </c>
    </row>
    <row r="61" spans="1:5" x14ac:dyDescent="0.2">
      <c r="A61" s="20"/>
      <c r="B61" s="10"/>
      <c r="C61" s="2"/>
      <c r="D61" s="1"/>
      <c r="E61" s="8">
        <f t="shared" si="1"/>
        <v>0</v>
      </c>
    </row>
    <row r="62" spans="1:5" x14ac:dyDescent="0.2">
      <c r="A62" s="20"/>
      <c r="B62" s="10"/>
      <c r="C62" s="2"/>
      <c r="D62" s="1"/>
      <c r="E62" s="8">
        <f t="shared" si="1"/>
        <v>0</v>
      </c>
    </row>
    <row r="63" spans="1:5" x14ac:dyDescent="0.2">
      <c r="A63" s="20"/>
      <c r="B63" s="10"/>
      <c r="C63" s="2"/>
      <c r="D63" s="1"/>
      <c r="E63" s="8">
        <f t="shared" si="1"/>
        <v>0</v>
      </c>
    </row>
    <row r="64" spans="1:5" x14ac:dyDescent="0.2">
      <c r="A64" s="20"/>
      <c r="B64" s="10"/>
      <c r="C64" s="2"/>
      <c r="D64" s="1"/>
      <c r="E64" s="8">
        <f t="shared" si="1"/>
        <v>0</v>
      </c>
    </row>
    <row r="65" spans="1:5" x14ac:dyDescent="0.2">
      <c r="A65" s="20"/>
      <c r="B65" s="10"/>
      <c r="C65" s="2"/>
      <c r="D65" s="1"/>
      <c r="E65" s="8">
        <f t="shared" si="1"/>
        <v>0</v>
      </c>
    </row>
    <row r="66" spans="1:5" x14ac:dyDescent="0.2">
      <c r="A66" s="20"/>
      <c r="B66" s="10"/>
      <c r="C66" s="2"/>
      <c r="D66" s="1"/>
      <c r="E66" s="8">
        <f t="shared" si="1"/>
        <v>0</v>
      </c>
    </row>
    <row r="67" spans="1:5" x14ac:dyDescent="0.2">
      <c r="A67" s="20"/>
      <c r="B67" s="10"/>
      <c r="C67" s="2"/>
      <c r="D67" s="1"/>
      <c r="E67" s="8">
        <f t="shared" si="1"/>
        <v>0</v>
      </c>
    </row>
    <row r="68" spans="1:5" x14ac:dyDescent="0.2">
      <c r="A68" s="20"/>
      <c r="B68" s="10"/>
      <c r="C68" s="2"/>
      <c r="D68" s="1"/>
      <c r="E68" s="8">
        <f t="shared" ref="E68:E99" si="2">C68*D68</f>
        <v>0</v>
      </c>
    </row>
    <row r="69" spans="1:5" x14ac:dyDescent="0.2">
      <c r="A69" s="20"/>
      <c r="B69" s="10"/>
      <c r="C69" s="2"/>
      <c r="D69" s="1"/>
      <c r="E69" s="8">
        <f t="shared" si="2"/>
        <v>0</v>
      </c>
    </row>
    <row r="70" spans="1:5" x14ac:dyDescent="0.2">
      <c r="A70" s="20"/>
      <c r="B70" s="10"/>
      <c r="C70" s="2"/>
      <c r="D70" s="1"/>
      <c r="E70" s="8">
        <f t="shared" si="2"/>
        <v>0</v>
      </c>
    </row>
    <row r="71" spans="1:5" x14ac:dyDescent="0.2">
      <c r="A71" s="20"/>
      <c r="B71" s="10"/>
      <c r="C71" s="2"/>
      <c r="D71" s="1"/>
      <c r="E71" s="8">
        <f t="shared" si="2"/>
        <v>0</v>
      </c>
    </row>
    <row r="72" spans="1:5" x14ac:dyDescent="0.2">
      <c r="A72" s="20"/>
      <c r="B72" s="10"/>
      <c r="C72" s="2"/>
      <c r="D72" s="1"/>
      <c r="E72" s="8">
        <f t="shared" si="2"/>
        <v>0</v>
      </c>
    </row>
    <row r="73" spans="1:5" x14ac:dyDescent="0.2">
      <c r="A73" s="20"/>
      <c r="B73" s="10"/>
      <c r="C73" s="2"/>
      <c r="D73" s="1"/>
      <c r="E73" s="8">
        <f t="shared" si="2"/>
        <v>0</v>
      </c>
    </row>
    <row r="74" spans="1:5" x14ac:dyDescent="0.2">
      <c r="A74" s="20"/>
      <c r="B74" s="10"/>
      <c r="C74" s="2"/>
      <c r="D74" s="1"/>
      <c r="E74" s="8">
        <f t="shared" si="2"/>
        <v>0</v>
      </c>
    </row>
    <row r="75" spans="1:5" x14ac:dyDescent="0.2">
      <c r="A75" s="20"/>
      <c r="B75" s="10"/>
      <c r="C75" s="2"/>
      <c r="D75" s="1"/>
      <c r="E75" s="8">
        <f t="shared" si="2"/>
        <v>0</v>
      </c>
    </row>
    <row r="76" spans="1:5" x14ac:dyDescent="0.2">
      <c r="A76" s="20"/>
      <c r="B76" s="10"/>
      <c r="C76" s="2"/>
      <c r="D76" s="1"/>
      <c r="E76" s="8">
        <f t="shared" si="2"/>
        <v>0</v>
      </c>
    </row>
    <row r="77" spans="1:5" x14ac:dyDescent="0.2">
      <c r="A77" s="20"/>
      <c r="B77" s="1"/>
      <c r="C77" s="2"/>
      <c r="D77" s="1"/>
      <c r="E77" s="8">
        <f t="shared" si="2"/>
        <v>0</v>
      </c>
    </row>
    <row r="78" spans="1:5" x14ac:dyDescent="0.2">
      <c r="A78" s="20"/>
      <c r="B78" s="1"/>
      <c r="C78" s="2"/>
      <c r="D78" s="1"/>
      <c r="E78" s="8">
        <f t="shared" si="2"/>
        <v>0</v>
      </c>
    </row>
    <row r="79" spans="1:5" x14ac:dyDescent="0.2">
      <c r="A79" s="20"/>
      <c r="B79" s="1"/>
      <c r="C79" s="2"/>
      <c r="D79" s="1"/>
      <c r="E79" s="8">
        <f t="shared" si="2"/>
        <v>0</v>
      </c>
    </row>
    <row r="80" spans="1:5" x14ac:dyDescent="0.2">
      <c r="A80" s="20"/>
      <c r="B80" s="1"/>
      <c r="C80" s="2"/>
      <c r="D80" s="1"/>
      <c r="E80" s="8">
        <f t="shared" si="2"/>
        <v>0</v>
      </c>
    </row>
    <row r="81" spans="1:5" x14ac:dyDescent="0.2">
      <c r="A81" s="20"/>
      <c r="B81" s="1"/>
      <c r="C81" s="2"/>
      <c r="D81" s="1"/>
      <c r="E81" s="8">
        <f t="shared" si="2"/>
        <v>0</v>
      </c>
    </row>
    <row r="82" spans="1:5" x14ac:dyDescent="0.2">
      <c r="A82" s="20"/>
      <c r="B82" s="1"/>
      <c r="C82" s="2"/>
      <c r="D82" s="1"/>
      <c r="E82" s="8">
        <f t="shared" si="2"/>
        <v>0</v>
      </c>
    </row>
    <row r="83" spans="1:5" x14ac:dyDescent="0.2">
      <c r="A83" s="20"/>
      <c r="B83" s="1"/>
      <c r="C83" s="2"/>
      <c r="D83" s="1"/>
      <c r="E83" s="8">
        <f t="shared" si="2"/>
        <v>0</v>
      </c>
    </row>
    <row r="84" spans="1:5" x14ac:dyDescent="0.2">
      <c r="A84" s="20"/>
      <c r="B84" s="1"/>
      <c r="C84" s="2"/>
      <c r="D84" s="1"/>
      <c r="E84" s="8">
        <f t="shared" si="2"/>
        <v>0</v>
      </c>
    </row>
    <row r="85" spans="1:5" x14ac:dyDescent="0.2">
      <c r="A85" s="20"/>
      <c r="B85" s="1"/>
      <c r="C85" s="2"/>
      <c r="D85" s="1"/>
      <c r="E85" s="8">
        <f t="shared" si="2"/>
        <v>0</v>
      </c>
    </row>
    <row r="86" spans="1:5" x14ac:dyDescent="0.2">
      <c r="A86" s="20"/>
      <c r="B86" s="1"/>
      <c r="C86" s="2"/>
      <c r="D86" s="1"/>
      <c r="E86" s="8">
        <f t="shared" si="2"/>
        <v>0</v>
      </c>
    </row>
    <row r="87" spans="1:5" x14ac:dyDescent="0.2">
      <c r="A87" s="20"/>
      <c r="B87" s="1"/>
      <c r="C87" s="2"/>
      <c r="D87" s="1"/>
      <c r="E87" s="8">
        <f t="shared" si="2"/>
        <v>0</v>
      </c>
    </row>
    <row r="88" spans="1:5" x14ac:dyDescent="0.2">
      <c r="A88" s="20"/>
      <c r="B88" s="1"/>
      <c r="C88" s="2"/>
      <c r="D88" s="1"/>
      <c r="E88" s="8">
        <f t="shared" si="2"/>
        <v>0</v>
      </c>
    </row>
    <row r="89" spans="1:5" x14ac:dyDescent="0.2">
      <c r="A89" s="20"/>
      <c r="B89" s="1"/>
      <c r="C89" s="2"/>
      <c r="D89" s="1"/>
      <c r="E89" s="8">
        <f t="shared" si="2"/>
        <v>0</v>
      </c>
    </row>
    <row r="90" spans="1:5" x14ac:dyDescent="0.2">
      <c r="A90" s="20"/>
      <c r="B90" s="1"/>
      <c r="C90" s="2"/>
      <c r="D90" s="1"/>
      <c r="E90" s="8">
        <f t="shared" si="2"/>
        <v>0</v>
      </c>
    </row>
    <row r="91" spans="1:5" x14ac:dyDescent="0.2">
      <c r="A91" s="20"/>
      <c r="B91" s="1"/>
      <c r="C91" s="2"/>
      <c r="D91" s="1"/>
      <c r="E91" s="8">
        <f t="shared" si="2"/>
        <v>0</v>
      </c>
    </row>
    <row r="92" spans="1:5" x14ac:dyDescent="0.2">
      <c r="A92" s="20"/>
      <c r="B92" s="1"/>
      <c r="C92" s="2"/>
      <c r="D92" s="1"/>
      <c r="E92" s="8">
        <f t="shared" si="2"/>
        <v>0</v>
      </c>
    </row>
    <row r="93" spans="1:5" x14ac:dyDescent="0.2">
      <c r="A93" s="20"/>
      <c r="B93" s="1"/>
      <c r="C93" s="2"/>
      <c r="D93" s="1"/>
      <c r="E93" s="8">
        <f t="shared" si="2"/>
        <v>0</v>
      </c>
    </row>
    <row r="94" spans="1:5" x14ac:dyDescent="0.2">
      <c r="A94" s="20"/>
      <c r="B94" s="1"/>
      <c r="C94" s="2"/>
      <c r="D94" s="1"/>
      <c r="E94" s="8">
        <f t="shared" si="2"/>
        <v>0</v>
      </c>
    </row>
    <row r="95" spans="1:5" x14ac:dyDescent="0.2">
      <c r="A95" s="20"/>
      <c r="B95" s="1"/>
      <c r="C95" s="2"/>
      <c r="D95" s="1"/>
      <c r="E95" s="8">
        <f t="shared" si="2"/>
        <v>0</v>
      </c>
    </row>
    <row r="96" spans="1:5" x14ac:dyDescent="0.2">
      <c r="A96" s="20"/>
      <c r="B96" s="1"/>
      <c r="C96" s="2"/>
      <c r="D96" s="1"/>
      <c r="E96" s="8">
        <f t="shared" si="2"/>
        <v>0</v>
      </c>
    </row>
    <row r="97" spans="1:5" x14ac:dyDescent="0.2">
      <c r="A97" s="20"/>
      <c r="B97" s="1"/>
      <c r="C97" s="2"/>
      <c r="D97" s="1"/>
      <c r="E97" s="8">
        <f t="shared" si="2"/>
        <v>0</v>
      </c>
    </row>
    <row r="98" spans="1:5" x14ac:dyDescent="0.2">
      <c r="A98" s="20"/>
      <c r="B98" s="1"/>
      <c r="C98" s="2"/>
      <c r="D98" s="1"/>
      <c r="E98" s="8">
        <f t="shared" si="2"/>
        <v>0</v>
      </c>
    </row>
    <row r="99" spans="1:5" x14ac:dyDescent="0.2">
      <c r="A99" s="20"/>
      <c r="B99" s="1"/>
      <c r="C99" s="2"/>
      <c r="D99" s="1"/>
      <c r="E99" s="8">
        <f t="shared" si="2"/>
        <v>0</v>
      </c>
    </row>
    <row r="100" spans="1:5" x14ac:dyDescent="0.2">
      <c r="A100" s="20"/>
      <c r="B100" s="1"/>
      <c r="C100" s="2"/>
      <c r="D100" s="1"/>
      <c r="E100" s="8">
        <f>C100*D100</f>
        <v>0</v>
      </c>
    </row>
    <row r="101" spans="1:5" ht="13.5" thickBot="1" x14ac:dyDescent="0.25">
      <c r="A101" s="21"/>
      <c r="B101" s="22"/>
      <c r="C101" s="23"/>
      <c r="D101" s="22"/>
      <c r="E101" s="24">
        <f>C101*D101</f>
        <v>0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130" zoomScaleNormal="100" workbookViewId="0">
      <selection activeCell="B147" sqref="B147"/>
    </sheetView>
  </sheetViews>
  <sheetFormatPr baseColWidth="10" defaultColWidth="11.5703125" defaultRowHeight="12.75" x14ac:dyDescent="0.2"/>
  <cols>
    <col min="2" max="2" width="41.85546875" customWidth="1"/>
    <col min="4" max="4" width="10.5703125" customWidth="1"/>
    <col min="5" max="5" width="11" customWidth="1"/>
  </cols>
  <sheetData>
    <row r="1" spans="1:5" x14ac:dyDescent="0.2">
      <c r="A1" t="s">
        <v>191</v>
      </c>
      <c r="B1" t="s">
        <v>8</v>
      </c>
      <c r="C1" t="s">
        <v>149</v>
      </c>
      <c r="D1" t="s">
        <v>193</v>
      </c>
    </row>
    <row r="2" spans="1:5" ht="13.5" thickBot="1" x14ac:dyDescent="0.25">
      <c r="A2" t="s">
        <v>330</v>
      </c>
      <c r="C2" t="s">
        <v>338</v>
      </c>
      <c r="D2" s="44">
        <v>2015</v>
      </c>
    </row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37"/>
      <c r="B4" s="38"/>
      <c r="C4" s="39"/>
      <c r="D4" s="40"/>
      <c r="E4" s="41"/>
    </row>
    <row r="5" spans="1:5" x14ac:dyDescent="0.2">
      <c r="A5" s="42"/>
      <c r="B5" s="33" t="s">
        <v>155</v>
      </c>
      <c r="C5" s="34">
        <v>6.8400000000000002E-2</v>
      </c>
      <c r="D5" s="35">
        <v>52.35</v>
      </c>
      <c r="E5" s="36">
        <f>C5*D5</f>
        <v>3.58074</v>
      </c>
    </row>
    <row r="6" spans="1:5" x14ac:dyDescent="0.2">
      <c r="A6" s="43"/>
      <c r="B6" s="33" t="s">
        <v>156</v>
      </c>
      <c r="C6" s="34">
        <v>0.12</v>
      </c>
      <c r="D6" s="35">
        <v>185.7</v>
      </c>
      <c r="E6" s="36">
        <f>C6*D6</f>
        <v>22.283999999999999</v>
      </c>
    </row>
    <row r="7" spans="1:5" x14ac:dyDescent="0.2">
      <c r="A7" s="32"/>
      <c r="B7" s="33" t="s">
        <v>157</v>
      </c>
      <c r="C7" s="34">
        <v>0.2</v>
      </c>
      <c r="D7" s="35">
        <v>74.14</v>
      </c>
      <c r="E7" s="36">
        <f t="shared" ref="E7:E73" si="0">C7*D7</f>
        <v>14.828000000000001</v>
      </c>
    </row>
    <row r="8" spans="1:5" x14ac:dyDescent="0.2">
      <c r="A8" s="32"/>
      <c r="B8" s="33" t="s">
        <v>158</v>
      </c>
      <c r="C8" s="34">
        <v>0.3</v>
      </c>
      <c r="D8" s="35">
        <v>5.7</v>
      </c>
      <c r="E8" s="36">
        <f t="shared" si="0"/>
        <v>1.71</v>
      </c>
    </row>
    <row r="9" spans="1:5" x14ac:dyDescent="0.2">
      <c r="A9" s="32"/>
      <c r="B9" s="33" t="s">
        <v>159</v>
      </c>
      <c r="C9" s="34">
        <v>0.44</v>
      </c>
      <c r="D9" s="35"/>
      <c r="E9" s="36">
        <f t="shared" si="0"/>
        <v>0</v>
      </c>
    </row>
    <row r="10" spans="1:5" x14ac:dyDescent="0.2">
      <c r="A10" s="32"/>
      <c r="B10" s="33" t="s">
        <v>160</v>
      </c>
      <c r="C10" s="34">
        <v>0.755</v>
      </c>
      <c r="D10" s="35">
        <v>14.4</v>
      </c>
      <c r="E10" s="36">
        <f t="shared" si="0"/>
        <v>10.872</v>
      </c>
    </row>
    <row r="11" spans="1:5" x14ac:dyDescent="0.2">
      <c r="A11" s="32"/>
      <c r="B11" s="33" t="s">
        <v>161</v>
      </c>
      <c r="C11" s="34">
        <v>1.1499999999999999</v>
      </c>
      <c r="D11" s="35"/>
      <c r="E11" s="36">
        <f t="shared" si="0"/>
        <v>0</v>
      </c>
    </row>
    <row r="12" spans="1:5" x14ac:dyDescent="0.2">
      <c r="A12" s="32"/>
      <c r="B12" s="33" t="s">
        <v>162</v>
      </c>
      <c r="C12" s="34">
        <v>1.78</v>
      </c>
      <c r="D12" s="35"/>
      <c r="E12" s="36">
        <f t="shared" si="0"/>
        <v>0</v>
      </c>
    </row>
    <row r="13" spans="1:5" x14ac:dyDescent="0.2">
      <c r="A13" s="32"/>
      <c r="B13" s="33" t="s">
        <v>163</v>
      </c>
      <c r="C13" s="34">
        <v>2.5</v>
      </c>
      <c r="D13" s="35">
        <v>1.58</v>
      </c>
      <c r="E13" s="36">
        <f>C13*D13</f>
        <v>3.95</v>
      </c>
    </row>
    <row r="14" spans="1:5" x14ac:dyDescent="0.2">
      <c r="A14" s="32"/>
      <c r="B14" s="33" t="s">
        <v>164</v>
      </c>
      <c r="C14" s="34">
        <v>3.48</v>
      </c>
      <c r="D14" s="35"/>
      <c r="E14" s="36">
        <f>C14*D14</f>
        <v>0</v>
      </c>
    </row>
    <row r="15" spans="1:5" x14ac:dyDescent="0.2">
      <c r="A15" s="32"/>
      <c r="B15" s="33" t="s">
        <v>165</v>
      </c>
      <c r="C15" s="34">
        <v>5.13</v>
      </c>
      <c r="D15" s="35">
        <v>7.77</v>
      </c>
      <c r="E15" s="36">
        <f t="shared" si="0"/>
        <v>39.860099999999996</v>
      </c>
    </row>
    <row r="16" spans="1:5" x14ac:dyDescent="0.2">
      <c r="A16" s="32"/>
      <c r="B16" s="33" t="s">
        <v>166</v>
      </c>
      <c r="C16" s="34">
        <v>8.375</v>
      </c>
      <c r="D16" s="35"/>
      <c r="E16" s="36">
        <f t="shared" si="0"/>
        <v>0</v>
      </c>
    </row>
    <row r="17" spans="1:5" x14ac:dyDescent="0.2">
      <c r="A17" s="32"/>
      <c r="B17" s="33" t="s">
        <v>167</v>
      </c>
      <c r="C17" s="34">
        <v>15.21</v>
      </c>
      <c r="D17" s="35"/>
      <c r="E17" s="36">
        <f t="shared" si="0"/>
        <v>0</v>
      </c>
    </row>
    <row r="18" spans="1:5" x14ac:dyDescent="0.2">
      <c r="A18" s="32"/>
      <c r="B18" s="33" t="s">
        <v>168</v>
      </c>
      <c r="C18" s="34">
        <v>1.1499999999999999</v>
      </c>
      <c r="D18" s="35"/>
      <c r="E18" s="36">
        <f t="shared" si="0"/>
        <v>0</v>
      </c>
    </row>
    <row r="19" spans="1:5" x14ac:dyDescent="0.2">
      <c r="A19" s="32"/>
      <c r="B19" s="33" t="s">
        <v>169</v>
      </c>
      <c r="C19" s="34">
        <v>1.65</v>
      </c>
      <c r="D19" s="35"/>
      <c r="E19" s="36">
        <f t="shared" si="0"/>
        <v>0</v>
      </c>
    </row>
    <row r="20" spans="1:5" x14ac:dyDescent="0.2">
      <c r="A20" s="32"/>
      <c r="B20" s="33" t="s">
        <v>170</v>
      </c>
      <c r="C20" s="34">
        <v>3.71</v>
      </c>
      <c r="D20" s="35"/>
      <c r="E20" s="36">
        <f t="shared" si="0"/>
        <v>0</v>
      </c>
    </row>
    <row r="21" spans="1:5" x14ac:dyDescent="0.2">
      <c r="A21" s="32"/>
      <c r="B21" s="33" t="s">
        <v>171</v>
      </c>
      <c r="C21" s="34">
        <v>4.9800000000000004</v>
      </c>
      <c r="D21" s="35"/>
      <c r="E21" s="36">
        <f t="shared" si="0"/>
        <v>0</v>
      </c>
    </row>
    <row r="22" spans="1:5" x14ac:dyDescent="0.2">
      <c r="A22" s="32"/>
      <c r="B22" s="33" t="s">
        <v>172</v>
      </c>
      <c r="C22" s="34">
        <v>6</v>
      </c>
      <c r="D22" s="35"/>
      <c r="E22" s="36">
        <f t="shared" si="0"/>
        <v>0</v>
      </c>
    </row>
    <row r="23" spans="1:5" x14ac:dyDescent="0.2">
      <c r="A23" s="32"/>
      <c r="B23" s="33" t="s">
        <v>288</v>
      </c>
      <c r="C23" s="34">
        <v>1.329</v>
      </c>
      <c r="D23" s="35"/>
      <c r="E23" s="36">
        <f t="shared" si="0"/>
        <v>0</v>
      </c>
    </row>
    <row r="24" spans="1:5" x14ac:dyDescent="0.2">
      <c r="A24" s="32"/>
      <c r="B24" s="33" t="s">
        <v>286</v>
      </c>
      <c r="C24" s="34">
        <v>0.45</v>
      </c>
      <c r="D24" s="35">
        <v>1.5</v>
      </c>
      <c r="E24" s="36">
        <f t="shared" si="0"/>
        <v>0.67500000000000004</v>
      </c>
    </row>
    <row r="25" spans="1:5" x14ac:dyDescent="0.2">
      <c r="A25" s="32"/>
      <c r="B25" s="33" t="s">
        <v>287</v>
      </c>
      <c r="C25" s="34">
        <v>0.505</v>
      </c>
      <c r="D25" s="35">
        <v>1.6</v>
      </c>
      <c r="E25" s="36">
        <f t="shared" si="0"/>
        <v>0.80800000000000005</v>
      </c>
    </row>
    <row r="26" spans="1:5" x14ac:dyDescent="0.2">
      <c r="A26" s="32"/>
      <c r="B26" s="33" t="s">
        <v>173</v>
      </c>
      <c r="C26" s="34">
        <v>0.93799999999999994</v>
      </c>
      <c r="D26" s="35">
        <v>1.6</v>
      </c>
      <c r="E26" s="36">
        <f t="shared" si="0"/>
        <v>1.5007999999999999</v>
      </c>
    </row>
    <row r="27" spans="1:5" x14ac:dyDescent="0.2">
      <c r="A27" s="32"/>
      <c r="B27" s="33" t="s">
        <v>192</v>
      </c>
      <c r="C27" s="34">
        <v>0.75</v>
      </c>
      <c r="D27" s="35">
        <v>0.7</v>
      </c>
      <c r="E27" s="36">
        <f t="shared" si="0"/>
        <v>0.52499999999999991</v>
      </c>
    </row>
    <row r="28" spans="1:5" x14ac:dyDescent="0.2">
      <c r="A28" s="32"/>
      <c r="B28" s="33" t="s">
        <v>294</v>
      </c>
      <c r="C28" s="34">
        <v>2.5529999999999999</v>
      </c>
      <c r="D28" s="35"/>
      <c r="E28" s="36">
        <f t="shared" si="0"/>
        <v>0</v>
      </c>
    </row>
    <row r="29" spans="1:5" x14ac:dyDescent="0.2">
      <c r="A29" s="32"/>
      <c r="B29" s="33" t="s">
        <v>305</v>
      </c>
      <c r="C29" s="34">
        <v>6.38</v>
      </c>
      <c r="D29" s="35"/>
      <c r="E29" s="36"/>
    </row>
    <row r="30" spans="1:5" x14ac:dyDescent="0.2">
      <c r="A30" s="32"/>
      <c r="B30" s="33" t="s">
        <v>289</v>
      </c>
      <c r="C30" s="34">
        <v>6.8040000000000003</v>
      </c>
      <c r="D30" s="35"/>
      <c r="E30" s="36">
        <f t="shared" si="0"/>
        <v>0</v>
      </c>
    </row>
    <row r="31" spans="1:5" x14ac:dyDescent="0.2">
      <c r="A31" s="32"/>
      <c r="B31" s="33" t="s">
        <v>290</v>
      </c>
      <c r="C31" s="34">
        <v>10.53</v>
      </c>
      <c r="D31" s="35"/>
      <c r="E31" s="36">
        <f t="shared" si="0"/>
        <v>0</v>
      </c>
    </row>
    <row r="32" spans="1:5" x14ac:dyDescent="0.2">
      <c r="A32" s="32"/>
      <c r="B32" s="33"/>
      <c r="C32" s="34"/>
      <c r="D32" s="35"/>
      <c r="E32" s="36"/>
    </row>
    <row r="33" spans="1:5" x14ac:dyDescent="0.2">
      <c r="A33" s="32" t="s">
        <v>292</v>
      </c>
      <c r="B33" s="33" t="s">
        <v>293</v>
      </c>
      <c r="C33" s="46">
        <v>3.66</v>
      </c>
      <c r="D33" s="35"/>
      <c r="E33" s="36">
        <f t="shared" ref="E33:E35" si="1">C33*D33</f>
        <v>0</v>
      </c>
    </row>
    <row r="34" spans="1:5" x14ac:dyDescent="0.2">
      <c r="A34" s="32"/>
      <c r="B34" s="33" t="s">
        <v>325</v>
      </c>
      <c r="C34" s="46">
        <v>1.47</v>
      </c>
      <c r="D34" s="35">
        <v>1</v>
      </c>
      <c r="E34" s="36">
        <f t="shared" si="1"/>
        <v>1.47</v>
      </c>
    </row>
    <row r="35" spans="1:5" x14ac:dyDescent="0.2">
      <c r="A35" s="32"/>
      <c r="B35" s="33" t="s">
        <v>326</v>
      </c>
      <c r="C35" s="46">
        <v>2.36</v>
      </c>
      <c r="D35" s="35">
        <v>2</v>
      </c>
      <c r="E35" s="36">
        <f t="shared" si="1"/>
        <v>4.72</v>
      </c>
    </row>
    <row r="36" spans="1:5" x14ac:dyDescent="0.2">
      <c r="A36" s="32"/>
      <c r="B36" s="33"/>
      <c r="C36" s="34"/>
      <c r="D36" s="35"/>
      <c r="E36" s="36"/>
    </row>
    <row r="37" spans="1:5" x14ac:dyDescent="0.2">
      <c r="A37" s="32"/>
      <c r="B37" s="33" t="s">
        <v>153</v>
      </c>
      <c r="C37" s="47">
        <v>1.48</v>
      </c>
      <c r="D37" s="35">
        <v>2.5499999999999998</v>
      </c>
      <c r="E37" s="36">
        <f t="shared" si="0"/>
        <v>3.7739999999999996</v>
      </c>
    </row>
    <row r="38" spans="1:5" x14ac:dyDescent="0.2">
      <c r="A38" s="32"/>
      <c r="B38" s="33" t="s">
        <v>154</v>
      </c>
      <c r="C38" s="47">
        <v>2.33</v>
      </c>
      <c r="D38" s="35">
        <v>0.55000000000000004</v>
      </c>
      <c r="E38" s="36">
        <f t="shared" si="0"/>
        <v>1.2815000000000001</v>
      </c>
    </row>
    <row r="39" spans="1:5" x14ac:dyDescent="0.2">
      <c r="A39" s="32"/>
      <c r="B39" s="33" t="s">
        <v>174</v>
      </c>
      <c r="C39" s="47">
        <v>2.4300000000000002</v>
      </c>
      <c r="D39" s="35">
        <v>0.8</v>
      </c>
      <c r="E39" s="36">
        <f t="shared" si="0"/>
        <v>1.9440000000000002</v>
      </c>
    </row>
    <row r="40" spans="1:5" x14ac:dyDescent="0.2">
      <c r="A40" s="32"/>
      <c r="B40" s="33" t="s">
        <v>175</v>
      </c>
      <c r="C40" s="47">
        <v>3.45</v>
      </c>
      <c r="D40" s="35"/>
      <c r="E40" s="36">
        <f t="shared" si="0"/>
        <v>0</v>
      </c>
    </row>
    <row r="41" spans="1:5" x14ac:dyDescent="0.2">
      <c r="A41" s="32"/>
      <c r="B41" s="33" t="s">
        <v>152</v>
      </c>
      <c r="C41" s="47">
        <v>3.07</v>
      </c>
      <c r="D41" s="35">
        <v>3.65</v>
      </c>
      <c r="E41" s="36">
        <f t="shared" si="0"/>
        <v>11.205499999999999</v>
      </c>
    </row>
    <row r="42" spans="1:5" x14ac:dyDescent="0.2">
      <c r="A42" s="32"/>
      <c r="B42" s="33" t="s">
        <v>151</v>
      </c>
      <c r="C42" s="47">
        <v>3.63</v>
      </c>
      <c r="D42" s="35">
        <v>2.4249999999999998</v>
      </c>
      <c r="E42" s="36">
        <f t="shared" si="0"/>
        <v>8.8027499999999996</v>
      </c>
    </row>
    <row r="43" spans="1:5" x14ac:dyDescent="0.2">
      <c r="A43" s="32"/>
      <c r="B43" s="33" t="s">
        <v>150</v>
      </c>
      <c r="C43" s="47">
        <v>4.4000000000000004</v>
      </c>
      <c r="D43" s="35"/>
      <c r="E43" s="36">
        <f t="shared" si="0"/>
        <v>0</v>
      </c>
    </row>
    <row r="44" spans="1:5" x14ac:dyDescent="0.2">
      <c r="A44" s="32"/>
      <c r="B44" s="33"/>
      <c r="C44" s="47"/>
      <c r="D44" s="35"/>
      <c r="E44" s="36"/>
    </row>
    <row r="45" spans="1:5" x14ac:dyDescent="0.2">
      <c r="A45" s="32"/>
      <c r="B45" s="33" t="s">
        <v>297</v>
      </c>
      <c r="C45" s="47">
        <v>5.8999999999999997E-2</v>
      </c>
      <c r="D45" s="35">
        <v>4</v>
      </c>
      <c r="E45" s="36">
        <f t="shared" si="0"/>
        <v>0.23599999999999999</v>
      </c>
    </row>
    <row r="46" spans="1:5" x14ac:dyDescent="0.2">
      <c r="A46" s="32"/>
      <c r="B46" s="33" t="s">
        <v>296</v>
      </c>
      <c r="C46" s="47">
        <v>1.4E-2</v>
      </c>
      <c r="D46" s="35">
        <v>16</v>
      </c>
      <c r="E46" s="36">
        <f t="shared" si="0"/>
        <v>0.224</v>
      </c>
    </row>
    <row r="47" spans="1:5" x14ac:dyDescent="0.2">
      <c r="A47" s="32"/>
      <c r="B47" s="33"/>
      <c r="C47" s="34"/>
      <c r="D47" s="35"/>
      <c r="E47" s="36"/>
    </row>
    <row r="48" spans="1:5" x14ac:dyDescent="0.2">
      <c r="A48" s="32"/>
      <c r="B48" s="33"/>
      <c r="C48" s="34"/>
      <c r="D48" s="35"/>
      <c r="E48" s="36"/>
    </row>
    <row r="49" spans="1:5" x14ac:dyDescent="0.2">
      <c r="A49" s="32"/>
      <c r="B49" s="33" t="s">
        <v>295</v>
      </c>
      <c r="C49" s="34">
        <v>6.0000000000000001E-3</v>
      </c>
      <c r="D49" s="35">
        <v>18</v>
      </c>
      <c r="E49" s="36">
        <f t="shared" si="0"/>
        <v>0.108</v>
      </c>
    </row>
    <row r="50" spans="1:5" x14ac:dyDescent="0.2">
      <c r="A50" s="32"/>
      <c r="B50" s="33" t="s">
        <v>176</v>
      </c>
      <c r="C50" s="46">
        <v>8.9999999999999993E-3</v>
      </c>
      <c r="D50" s="35">
        <v>126</v>
      </c>
      <c r="E50" s="36">
        <f t="shared" si="0"/>
        <v>1.1339999999999999</v>
      </c>
    </row>
    <row r="51" spans="1:5" x14ac:dyDescent="0.2">
      <c r="A51" s="32"/>
      <c r="B51" s="33" t="s">
        <v>177</v>
      </c>
      <c r="C51" s="46">
        <v>8.9999999999999993E-3</v>
      </c>
      <c r="D51" s="35">
        <v>382</v>
      </c>
      <c r="E51" s="36">
        <f t="shared" si="0"/>
        <v>3.4379999999999997</v>
      </c>
    </row>
    <row r="52" spans="1:5" x14ac:dyDescent="0.2">
      <c r="A52" s="32"/>
      <c r="B52" s="33" t="s">
        <v>178</v>
      </c>
      <c r="C52" s="46">
        <v>0.01</v>
      </c>
      <c r="D52" s="35">
        <v>97</v>
      </c>
      <c r="E52" s="36">
        <f t="shared" si="0"/>
        <v>0.97</v>
      </c>
    </row>
    <row r="53" spans="1:5" x14ac:dyDescent="0.2">
      <c r="A53" s="32"/>
      <c r="B53" s="33" t="s">
        <v>179</v>
      </c>
      <c r="C53" s="34">
        <v>9.5000000000000001E-2</v>
      </c>
      <c r="D53" s="35">
        <v>4</v>
      </c>
      <c r="E53" s="36">
        <f t="shared" si="0"/>
        <v>0.38</v>
      </c>
    </row>
    <row r="54" spans="1:5" x14ac:dyDescent="0.2">
      <c r="A54" s="32"/>
      <c r="B54" s="33" t="s">
        <v>180</v>
      </c>
      <c r="C54" s="34">
        <v>0.11</v>
      </c>
      <c r="D54" s="35">
        <v>1</v>
      </c>
      <c r="E54" s="36">
        <f t="shared" si="0"/>
        <v>0.11</v>
      </c>
    </row>
    <row r="55" spans="1:5" x14ac:dyDescent="0.2">
      <c r="A55" s="32"/>
      <c r="B55" s="33" t="s">
        <v>327</v>
      </c>
      <c r="C55" s="34">
        <v>0.05</v>
      </c>
      <c r="D55" s="35">
        <v>2</v>
      </c>
      <c r="E55" s="36">
        <f t="shared" si="0"/>
        <v>0.1</v>
      </c>
    </row>
    <row r="56" spans="1:5" x14ac:dyDescent="0.2">
      <c r="A56" s="32"/>
      <c r="B56" s="33" t="s">
        <v>328</v>
      </c>
      <c r="C56" s="34">
        <v>7.0000000000000007E-2</v>
      </c>
      <c r="D56" s="35"/>
      <c r="E56" s="36">
        <f t="shared" si="0"/>
        <v>0</v>
      </c>
    </row>
    <row r="57" spans="1:5" x14ac:dyDescent="0.2">
      <c r="A57" s="32"/>
      <c r="B57" s="33" t="s">
        <v>181</v>
      </c>
      <c r="C57" s="34">
        <v>0.08</v>
      </c>
      <c r="D57" s="35">
        <v>9</v>
      </c>
      <c r="E57" s="36">
        <f t="shared" si="0"/>
        <v>0.72</v>
      </c>
    </row>
    <row r="58" spans="1:5" x14ac:dyDescent="0.2">
      <c r="A58" s="32"/>
      <c r="B58" s="33" t="s">
        <v>182</v>
      </c>
      <c r="C58" s="34">
        <v>0.16</v>
      </c>
      <c r="D58" s="35"/>
      <c r="E58" s="36">
        <f t="shared" si="0"/>
        <v>0</v>
      </c>
    </row>
    <row r="59" spans="1:5" x14ac:dyDescent="0.2">
      <c r="A59" s="32"/>
      <c r="B59" s="33" t="s">
        <v>183</v>
      </c>
      <c r="C59" s="34">
        <v>0.25</v>
      </c>
      <c r="D59" s="35"/>
      <c r="E59" s="36">
        <f t="shared" si="0"/>
        <v>0</v>
      </c>
    </row>
    <row r="60" spans="1:5" x14ac:dyDescent="0.2">
      <c r="A60" s="32"/>
      <c r="B60" s="33" t="s">
        <v>184</v>
      </c>
      <c r="C60" s="34">
        <v>0.3</v>
      </c>
      <c r="D60" s="35">
        <v>5</v>
      </c>
      <c r="E60" s="36">
        <f t="shared" si="0"/>
        <v>1.5</v>
      </c>
    </row>
    <row r="61" spans="1:5" x14ac:dyDescent="0.2">
      <c r="A61" s="32"/>
      <c r="B61" s="33" t="s">
        <v>185</v>
      </c>
      <c r="C61" s="34">
        <v>0.55000000000000004</v>
      </c>
      <c r="D61" s="35"/>
      <c r="E61" s="36">
        <f t="shared" si="0"/>
        <v>0</v>
      </c>
    </row>
    <row r="62" spans="1:5" x14ac:dyDescent="0.2">
      <c r="A62" s="32"/>
      <c r="B62" s="33" t="s">
        <v>186</v>
      </c>
      <c r="C62" s="34">
        <v>0.77</v>
      </c>
      <c r="D62" s="35">
        <v>12</v>
      </c>
      <c r="E62" s="36">
        <f t="shared" si="0"/>
        <v>9.24</v>
      </c>
    </row>
    <row r="63" spans="1:5" x14ac:dyDescent="0.2">
      <c r="A63" s="32"/>
      <c r="B63" s="33" t="s">
        <v>187</v>
      </c>
      <c r="C63" s="34">
        <v>1.2</v>
      </c>
      <c r="D63" s="35"/>
      <c r="E63" s="36">
        <f t="shared" si="0"/>
        <v>0</v>
      </c>
    </row>
    <row r="64" spans="1:5" x14ac:dyDescent="0.2">
      <c r="A64" s="32"/>
      <c r="B64" s="33" t="s">
        <v>188</v>
      </c>
      <c r="C64" s="34">
        <v>1.8</v>
      </c>
      <c r="D64" s="35"/>
      <c r="E64" s="36">
        <f t="shared" si="0"/>
        <v>0</v>
      </c>
    </row>
    <row r="65" spans="1:5" x14ac:dyDescent="0.2">
      <c r="A65" s="32"/>
      <c r="B65" s="33"/>
      <c r="C65" s="34"/>
      <c r="D65" s="35"/>
      <c r="E65" s="36"/>
    </row>
    <row r="66" spans="1:5" x14ac:dyDescent="0.2">
      <c r="A66" s="32"/>
      <c r="B66" s="33" t="s">
        <v>189</v>
      </c>
      <c r="C66" s="34">
        <v>2</v>
      </c>
      <c r="D66" s="35">
        <v>4</v>
      </c>
      <c r="E66" s="36">
        <f t="shared" si="0"/>
        <v>8</v>
      </c>
    </row>
    <row r="67" spans="1:5" x14ac:dyDescent="0.2">
      <c r="A67" s="32"/>
      <c r="B67" s="33"/>
      <c r="C67" s="34"/>
      <c r="D67" s="35"/>
      <c r="E67" s="36"/>
    </row>
    <row r="68" spans="1:5" x14ac:dyDescent="0.2">
      <c r="A68" s="32"/>
      <c r="B68" s="33" t="s">
        <v>194</v>
      </c>
      <c r="C68" s="47">
        <v>8.0000000000000002E-3</v>
      </c>
      <c r="D68" s="35">
        <v>20</v>
      </c>
      <c r="E68" s="36">
        <f t="shared" si="0"/>
        <v>0.16</v>
      </c>
    </row>
    <row r="69" spans="1:5" x14ac:dyDescent="0.2">
      <c r="A69" s="32"/>
      <c r="B69" s="33" t="s">
        <v>195</v>
      </c>
      <c r="C69" s="47">
        <v>3.4000000000000002E-2</v>
      </c>
      <c r="D69" s="35">
        <v>20</v>
      </c>
      <c r="E69" s="36">
        <f t="shared" si="0"/>
        <v>0.68</v>
      </c>
    </row>
    <row r="70" spans="1:5" x14ac:dyDescent="0.2">
      <c r="A70" s="32"/>
      <c r="B70" s="33"/>
      <c r="C70" s="47"/>
      <c r="D70" s="35"/>
      <c r="E70" s="36"/>
    </row>
    <row r="71" spans="1:5" x14ac:dyDescent="0.2">
      <c r="A71" s="32"/>
      <c r="B71" s="33" t="s">
        <v>300</v>
      </c>
      <c r="C71" s="47">
        <v>0.106</v>
      </c>
      <c r="D71" s="35"/>
      <c r="E71" s="36">
        <f t="shared" si="0"/>
        <v>0</v>
      </c>
    </row>
    <row r="72" spans="1:5" x14ac:dyDescent="0.2">
      <c r="A72" s="32"/>
      <c r="B72" s="33" t="s">
        <v>298</v>
      </c>
      <c r="C72" s="47">
        <v>0.82</v>
      </c>
      <c r="D72" s="35"/>
      <c r="E72" s="36">
        <f t="shared" si="0"/>
        <v>0</v>
      </c>
    </row>
    <row r="73" spans="1:5" x14ac:dyDescent="0.2">
      <c r="A73" s="32"/>
      <c r="B73" s="33" t="s">
        <v>299</v>
      </c>
      <c r="C73" s="47">
        <v>1.08</v>
      </c>
      <c r="D73" s="35"/>
      <c r="E73" s="36">
        <f t="shared" si="0"/>
        <v>0</v>
      </c>
    </row>
    <row r="74" spans="1:5" x14ac:dyDescent="0.2">
      <c r="A74" s="32"/>
      <c r="B74" s="33"/>
      <c r="C74" s="34"/>
      <c r="D74" s="35"/>
      <c r="E74" s="36"/>
    </row>
    <row r="75" spans="1:5" x14ac:dyDescent="0.2">
      <c r="A75" s="32" t="s">
        <v>196</v>
      </c>
      <c r="B75" s="33"/>
      <c r="C75" s="34"/>
      <c r="D75" s="35"/>
      <c r="E75" s="36"/>
    </row>
    <row r="76" spans="1:5" x14ac:dyDescent="0.2">
      <c r="A76" s="32"/>
      <c r="B76" s="33"/>
      <c r="C76" s="34"/>
      <c r="D76" s="35"/>
      <c r="E76" s="36"/>
    </row>
    <row r="77" spans="1:5" x14ac:dyDescent="0.2">
      <c r="A77" s="32" t="s">
        <v>331</v>
      </c>
      <c r="B77" s="33" t="s">
        <v>332</v>
      </c>
      <c r="C77" s="34">
        <v>47.6</v>
      </c>
      <c r="D77" s="35">
        <v>1</v>
      </c>
      <c r="E77" s="36">
        <f t="shared" ref="E77:E141" si="2">C77*D77</f>
        <v>47.6</v>
      </c>
    </row>
    <row r="78" spans="1:5" x14ac:dyDescent="0.2">
      <c r="A78" s="32" t="s">
        <v>339</v>
      </c>
      <c r="B78" s="33" t="s">
        <v>333</v>
      </c>
      <c r="C78" s="34">
        <v>39.950000000000003</v>
      </c>
      <c r="D78" s="35">
        <v>1</v>
      </c>
      <c r="E78" s="36">
        <f t="shared" si="2"/>
        <v>39.950000000000003</v>
      </c>
    </row>
    <row r="79" spans="1:5" x14ac:dyDescent="0.2">
      <c r="A79" s="32" t="s">
        <v>334</v>
      </c>
      <c r="B79" s="33" t="s">
        <v>335</v>
      </c>
      <c r="C79" s="34">
        <v>5.07</v>
      </c>
      <c r="D79" s="35">
        <v>1</v>
      </c>
      <c r="E79" s="36">
        <f t="shared" si="2"/>
        <v>5.07</v>
      </c>
    </row>
    <row r="80" spans="1:5" x14ac:dyDescent="0.2">
      <c r="A80" s="45" t="s">
        <v>217</v>
      </c>
      <c r="B80" s="33"/>
      <c r="C80" s="34"/>
      <c r="D80" s="35"/>
      <c r="E80" s="36"/>
    </row>
    <row r="81" spans="1:5" x14ac:dyDescent="0.2">
      <c r="A81" s="32" t="s">
        <v>218</v>
      </c>
      <c r="B81" s="33" t="s">
        <v>219</v>
      </c>
      <c r="C81" s="34">
        <v>1.47</v>
      </c>
      <c r="D81" s="35">
        <v>16</v>
      </c>
      <c r="E81" s="36">
        <f t="shared" si="2"/>
        <v>23.52</v>
      </c>
    </row>
    <row r="82" spans="1:5" x14ac:dyDescent="0.2">
      <c r="A82" s="32" t="s">
        <v>220</v>
      </c>
      <c r="B82" s="33" t="s">
        <v>221</v>
      </c>
      <c r="C82" s="34">
        <v>0.99</v>
      </c>
      <c r="D82" s="35">
        <v>16</v>
      </c>
      <c r="E82" s="36">
        <f t="shared" si="2"/>
        <v>15.84</v>
      </c>
    </row>
    <row r="83" spans="1:5" x14ac:dyDescent="0.2">
      <c r="A83" s="32" t="s">
        <v>222</v>
      </c>
      <c r="B83" s="33" t="s">
        <v>223</v>
      </c>
      <c r="C83" s="34">
        <v>1.2999999999999999E-2</v>
      </c>
      <c r="D83" s="35">
        <v>16</v>
      </c>
      <c r="E83" s="36">
        <f t="shared" si="2"/>
        <v>0.20799999999999999</v>
      </c>
    </row>
    <row r="84" spans="1:5" x14ac:dyDescent="0.2">
      <c r="A84" s="32"/>
      <c r="B84" s="33"/>
      <c r="C84" s="34"/>
      <c r="D84" s="35"/>
      <c r="E84" s="36"/>
    </row>
    <row r="85" spans="1:5" x14ac:dyDescent="0.2">
      <c r="A85" s="45" t="s">
        <v>197</v>
      </c>
      <c r="B85" s="33"/>
      <c r="C85" s="34"/>
      <c r="D85" s="35"/>
      <c r="E85" s="36"/>
    </row>
    <row r="86" spans="1:5" x14ac:dyDescent="0.2">
      <c r="A86" s="32" t="s">
        <v>198</v>
      </c>
      <c r="B86" s="33" t="s">
        <v>199</v>
      </c>
      <c r="C86" s="34">
        <v>2.9049999999999998</v>
      </c>
      <c r="D86" s="35"/>
      <c r="E86" s="36">
        <f>C86*D86</f>
        <v>0</v>
      </c>
    </row>
    <row r="87" spans="1:5" x14ac:dyDescent="0.2">
      <c r="A87" s="32" t="s">
        <v>224</v>
      </c>
      <c r="B87" s="33" t="s">
        <v>225</v>
      </c>
      <c r="C87" s="34">
        <v>2.88</v>
      </c>
      <c r="D87" s="35"/>
      <c r="E87" s="36">
        <f t="shared" si="2"/>
        <v>0</v>
      </c>
    </row>
    <row r="88" spans="1:5" x14ac:dyDescent="0.2">
      <c r="A88" s="32" t="s">
        <v>226</v>
      </c>
      <c r="B88" s="33" t="s">
        <v>200</v>
      </c>
      <c r="C88" s="34">
        <v>3.92</v>
      </c>
      <c r="D88" s="35"/>
      <c r="E88" s="36">
        <f t="shared" si="2"/>
        <v>0</v>
      </c>
    </row>
    <row r="89" spans="1:5" x14ac:dyDescent="0.2">
      <c r="A89" s="32" t="s">
        <v>201</v>
      </c>
      <c r="B89" s="33" t="s">
        <v>202</v>
      </c>
      <c r="C89" s="34">
        <v>1.96</v>
      </c>
      <c r="D89" s="35"/>
      <c r="E89" s="36">
        <f t="shared" si="2"/>
        <v>0</v>
      </c>
    </row>
    <row r="90" spans="1:5" x14ac:dyDescent="0.2">
      <c r="A90" s="32" t="s">
        <v>233</v>
      </c>
      <c r="B90" s="33" t="s">
        <v>234</v>
      </c>
      <c r="C90" s="34">
        <v>4.26</v>
      </c>
      <c r="D90" s="35"/>
      <c r="E90" s="36">
        <f t="shared" si="2"/>
        <v>0</v>
      </c>
    </row>
    <row r="91" spans="1:5" x14ac:dyDescent="0.2">
      <c r="A91" s="32" t="s">
        <v>235</v>
      </c>
      <c r="B91" s="33" t="s">
        <v>236</v>
      </c>
      <c r="C91" s="34">
        <v>1.94</v>
      </c>
      <c r="D91" s="35"/>
      <c r="E91" s="36">
        <f t="shared" si="2"/>
        <v>0</v>
      </c>
    </row>
    <row r="92" spans="1:5" x14ac:dyDescent="0.2">
      <c r="A92" s="32" t="s">
        <v>237</v>
      </c>
      <c r="B92" s="33" t="s">
        <v>238</v>
      </c>
      <c r="C92" s="34">
        <v>7.01</v>
      </c>
      <c r="D92" s="35"/>
      <c r="E92" s="36">
        <f t="shared" si="2"/>
        <v>0</v>
      </c>
    </row>
    <row r="93" spans="1:5" x14ac:dyDescent="0.2">
      <c r="A93" s="32" t="s">
        <v>239</v>
      </c>
      <c r="B93" s="33" t="s">
        <v>242</v>
      </c>
      <c r="C93" s="34">
        <v>5.07</v>
      </c>
      <c r="D93" s="35"/>
      <c r="E93" s="36">
        <f t="shared" si="2"/>
        <v>0</v>
      </c>
    </row>
    <row r="94" spans="1:5" x14ac:dyDescent="0.2">
      <c r="A94" s="32" t="s">
        <v>240</v>
      </c>
      <c r="B94" s="33" t="s">
        <v>241</v>
      </c>
      <c r="C94" s="34">
        <v>4.01</v>
      </c>
      <c r="D94" s="35"/>
      <c r="E94" s="36">
        <f t="shared" si="2"/>
        <v>0</v>
      </c>
    </row>
    <row r="95" spans="1:5" x14ac:dyDescent="0.2">
      <c r="A95" s="32" t="s">
        <v>245</v>
      </c>
      <c r="B95" s="33" t="s">
        <v>246</v>
      </c>
      <c r="C95" s="34">
        <v>5.57</v>
      </c>
      <c r="D95" s="35"/>
      <c r="E95" s="36">
        <f t="shared" si="2"/>
        <v>0</v>
      </c>
    </row>
    <row r="96" spans="1:5" x14ac:dyDescent="0.2">
      <c r="A96" s="32" t="s">
        <v>247</v>
      </c>
      <c r="B96" s="33" t="s">
        <v>248</v>
      </c>
      <c r="C96" s="34">
        <v>2.6547999999999998</v>
      </c>
      <c r="D96" s="35"/>
      <c r="E96" s="36">
        <f t="shared" si="2"/>
        <v>0</v>
      </c>
    </row>
    <row r="97" spans="1:5" x14ac:dyDescent="0.2">
      <c r="A97" s="32" t="s">
        <v>243</v>
      </c>
      <c r="B97" s="33" t="s">
        <v>244</v>
      </c>
      <c r="C97" s="34">
        <v>15.83</v>
      </c>
      <c r="D97" s="35"/>
      <c r="E97" s="36">
        <f t="shared" si="2"/>
        <v>0</v>
      </c>
    </row>
    <row r="98" spans="1:5" x14ac:dyDescent="0.2">
      <c r="A98" s="32" t="s">
        <v>203</v>
      </c>
      <c r="B98" s="33" t="s">
        <v>204</v>
      </c>
      <c r="C98" s="34">
        <v>4</v>
      </c>
      <c r="D98" s="35"/>
      <c r="E98" s="36">
        <f t="shared" si="2"/>
        <v>0</v>
      </c>
    </row>
    <row r="99" spans="1:5" x14ac:dyDescent="0.2">
      <c r="A99" s="32" t="s">
        <v>205</v>
      </c>
      <c r="B99" s="33" t="s">
        <v>206</v>
      </c>
      <c r="C99" s="34">
        <v>5.82</v>
      </c>
      <c r="D99" s="35"/>
      <c r="E99" s="36">
        <f t="shared" si="2"/>
        <v>0</v>
      </c>
    </row>
    <row r="100" spans="1:5" x14ac:dyDescent="0.2">
      <c r="A100" s="32" t="s">
        <v>306</v>
      </c>
      <c r="B100" s="33" t="s">
        <v>307</v>
      </c>
      <c r="C100" s="34">
        <v>2.6547999999999998</v>
      </c>
      <c r="D100" s="35"/>
      <c r="E100" s="36">
        <f t="shared" ref="E100:E107" si="3">C100*D100</f>
        <v>0</v>
      </c>
    </row>
    <row r="101" spans="1:5" x14ac:dyDescent="0.2">
      <c r="A101" s="32" t="s">
        <v>308</v>
      </c>
      <c r="B101" s="33" t="s">
        <v>309</v>
      </c>
      <c r="C101" s="34">
        <v>2.7088999999999999</v>
      </c>
      <c r="D101" s="35"/>
      <c r="E101" s="36">
        <f t="shared" si="3"/>
        <v>0</v>
      </c>
    </row>
    <row r="102" spans="1:5" x14ac:dyDescent="0.2">
      <c r="A102" s="32" t="s">
        <v>310</v>
      </c>
      <c r="B102" s="33" t="s">
        <v>317</v>
      </c>
      <c r="C102" s="34">
        <v>1.2659</v>
      </c>
      <c r="D102" s="35"/>
      <c r="E102" s="36">
        <f t="shared" si="3"/>
        <v>0</v>
      </c>
    </row>
    <row r="103" spans="1:5" x14ac:dyDescent="0.2">
      <c r="A103" s="32" t="s">
        <v>311</v>
      </c>
      <c r="B103" s="33" t="s">
        <v>316</v>
      </c>
      <c r="C103" s="34">
        <v>2.5992000000000002</v>
      </c>
      <c r="D103" s="35"/>
      <c r="E103" s="36">
        <f t="shared" si="3"/>
        <v>0</v>
      </c>
    </row>
    <row r="104" spans="1:5" x14ac:dyDescent="0.2">
      <c r="A104" s="32" t="s">
        <v>312</v>
      </c>
      <c r="B104" s="33" t="s">
        <v>315</v>
      </c>
      <c r="C104" s="34">
        <v>1.9396</v>
      </c>
      <c r="D104" s="35"/>
      <c r="E104" s="36">
        <f t="shared" si="3"/>
        <v>0</v>
      </c>
    </row>
    <row r="105" spans="1:5" x14ac:dyDescent="0.2">
      <c r="A105" s="32" t="s">
        <v>313</v>
      </c>
      <c r="B105" s="33" t="s">
        <v>314</v>
      </c>
      <c r="C105" s="34">
        <v>6.2035999999999998</v>
      </c>
      <c r="D105" s="35"/>
      <c r="E105" s="36">
        <f t="shared" si="3"/>
        <v>0</v>
      </c>
    </row>
    <row r="106" spans="1:5" x14ac:dyDescent="0.2">
      <c r="A106" s="32" t="s">
        <v>249</v>
      </c>
      <c r="B106" s="33" t="s">
        <v>250</v>
      </c>
      <c r="C106" s="34">
        <v>27.3</v>
      </c>
      <c r="D106" s="35"/>
      <c r="E106" s="36">
        <f t="shared" si="3"/>
        <v>0</v>
      </c>
    </row>
    <row r="107" spans="1:5" x14ac:dyDescent="0.2">
      <c r="A107" s="32" t="s">
        <v>254</v>
      </c>
      <c r="B107" s="33" t="s">
        <v>251</v>
      </c>
      <c r="C107" s="34">
        <v>6.15</v>
      </c>
      <c r="D107" s="35"/>
      <c r="E107" s="36">
        <f t="shared" si="3"/>
        <v>0</v>
      </c>
    </row>
    <row r="108" spans="1:5" x14ac:dyDescent="0.2">
      <c r="A108" s="32" t="s">
        <v>271</v>
      </c>
      <c r="B108" s="33" t="s">
        <v>272</v>
      </c>
      <c r="C108" s="34">
        <v>17.170000000000002</v>
      </c>
      <c r="D108" s="35"/>
      <c r="E108" s="36">
        <f t="shared" si="2"/>
        <v>0</v>
      </c>
    </row>
    <row r="109" spans="1:5" x14ac:dyDescent="0.2">
      <c r="A109" s="32" t="s">
        <v>252</v>
      </c>
      <c r="B109" s="33" t="s">
        <v>253</v>
      </c>
      <c r="C109" s="34">
        <v>1.35</v>
      </c>
      <c r="D109" s="35"/>
      <c r="E109" s="36">
        <f t="shared" si="2"/>
        <v>0</v>
      </c>
    </row>
    <row r="110" spans="1:5" x14ac:dyDescent="0.2">
      <c r="A110" s="32" t="s">
        <v>255</v>
      </c>
      <c r="B110" s="33" t="s">
        <v>256</v>
      </c>
      <c r="C110" s="34">
        <v>1.41</v>
      </c>
      <c r="D110" s="35"/>
      <c r="E110" s="36">
        <f t="shared" si="2"/>
        <v>0</v>
      </c>
    </row>
    <row r="111" spans="1:5" x14ac:dyDescent="0.2">
      <c r="A111" s="32" t="s">
        <v>318</v>
      </c>
      <c r="B111" s="33" t="s">
        <v>319</v>
      </c>
      <c r="C111" s="34">
        <v>1.9858</v>
      </c>
      <c r="D111" s="35"/>
      <c r="E111" s="36">
        <f t="shared" si="2"/>
        <v>0</v>
      </c>
    </row>
    <row r="112" spans="1:5" x14ac:dyDescent="0.2">
      <c r="A112" s="32" t="s">
        <v>257</v>
      </c>
      <c r="B112" s="33" t="s">
        <v>258</v>
      </c>
      <c r="C112" s="34">
        <v>5.0199999999999996</v>
      </c>
      <c r="D112" s="35"/>
      <c r="E112" s="36">
        <f t="shared" si="2"/>
        <v>0</v>
      </c>
    </row>
    <row r="113" spans="1:7" x14ac:dyDescent="0.2">
      <c r="A113" s="32" t="s">
        <v>259</v>
      </c>
      <c r="B113" s="33" t="s">
        <v>260</v>
      </c>
      <c r="C113" s="34">
        <v>3.91</v>
      </c>
      <c r="D113" s="35"/>
      <c r="E113" s="36">
        <f t="shared" si="2"/>
        <v>0</v>
      </c>
    </row>
    <row r="114" spans="1:7" x14ac:dyDescent="0.2">
      <c r="A114" s="32" t="s">
        <v>261</v>
      </c>
      <c r="B114" s="33" t="s">
        <v>262</v>
      </c>
      <c r="C114" s="34">
        <v>4.2699999999999996</v>
      </c>
      <c r="D114" s="35"/>
      <c r="E114" s="36">
        <f t="shared" si="2"/>
        <v>0</v>
      </c>
    </row>
    <row r="115" spans="1:7" x14ac:dyDescent="0.2">
      <c r="A115" s="32" t="s">
        <v>263</v>
      </c>
      <c r="B115" s="33" t="s">
        <v>264</v>
      </c>
      <c r="C115" s="34">
        <v>4.2699999999999996</v>
      </c>
      <c r="D115" s="35"/>
      <c r="E115" s="36">
        <f t="shared" si="2"/>
        <v>0</v>
      </c>
    </row>
    <row r="116" spans="1:7" x14ac:dyDescent="0.2">
      <c r="A116" s="32" t="s">
        <v>265</v>
      </c>
      <c r="B116" s="33" t="s">
        <v>266</v>
      </c>
      <c r="C116" s="34">
        <v>4.2699999999999996</v>
      </c>
      <c r="D116" s="35"/>
      <c r="E116" s="36">
        <f t="shared" si="2"/>
        <v>0</v>
      </c>
    </row>
    <row r="117" spans="1:7" x14ac:dyDescent="0.2">
      <c r="A117" s="32" t="s">
        <v>267</v>
      </c>
      <c r="B117" s="33" t="s">
        <v>268</v>
      </c>
      <c r="C117" s="34">
        <v>1.66</v>
      </c>
      <c r="D117" s="35"/>
      <c r="E117" s="36">
        <f t="shared" si="2"/>
        <v>0</v>
      </c>
    </row>
    <row r="118" spans="1:7" x14ac:dyDescent="0.2">
      <c r="A118" s="32" t="s">
        <v>320</v>
      </c>
      <c r="B118" s="33" t="s">
        <v>321</v>
      </c>
      <c r="C118" s="34">
        <v>1.5867</v>
      </c>
      <c r="D118" s="35"/>
      <c r="E118" s="36">
        <f>C118*D118</f>
        <v>0</v>
      </c>
    </row>
    <row r="119" spans="1:7" x14ac:dyDescent="0.2">
      <c r="A119" s="32" t="s">
        <v>269</v>
      </c>
      <c r="B119" s="33" t="s">
        <v>270</v>
      </c>
      <c r="C119" s="34">
        <v>2.54</v>
      </c>
      <c r="D119" s="35"/>
      <c r="E119" s="36">
        <f t="shared" si="2"/>
        <v>0</v>
      </c>
    </row>
    <row r="120" spans="1:7" x14ac:dyDescent="0.2">
      <c r="A120" s="32" t="s">
        <v>207</v>
      </c>
      <c r="B120" s="33" t="s">
        <v>208</v>
      </c>
      <c r="C120" s="34">
        <v>9.64E-2</v>
      </c>
      <c r="D120" s="35"/>
      <c r="E120" s="36">
        <f t="shared" si="2"/>
        <v>0</v>
      </c>
    </row>
    <row r="121" spans="1:7" x14ac:dyDescent="0.2">
      <c r="A121" s="32"/>
      <c r="B121" s="33"/>
      <c r="C121" s="34"/>
      <c r="D121" s="35"/>
      <c r="E121" s="36"/>
      <c r="G121" s="52"/>
    </row>
    <row r="122" spans="1:7" x14ac:dyDescent="0.2">
      <c r="A122" s="45" t="s">
        <v>209</v>
      </c>
      <c r="B122" s="33"/>
      <c r="C122" s="34"/>
      <c r="D122" s="35"/>
      <c r="E122" s="36"/>
    </row>
    <row r="123" spans="1:7" x14ac:dyDescent="0.2">
      <c r="A123" s="32">
        <v>1248580000</v>
      </c>
      <c r="B123" s="33" t="s">
        <v>322</v>
      </c>
      <c r="C123" s="34">
        <v>0.81110000000000004</v>
      </c>
      <c r="D123" s="35"/>
      <c r="E123" s="36">
        <f>C123*D123</f>
        <v>0</v>
      </c>
    </row>
    <row r="124" spans="1:7" x14ac:dyDescent="0.2">
      <c r="A124" s="32">
        <v>1674740000</v>
      </c>
      <c r="B124" s="33" t="s">
        <v>210</v>
      </c>
      <c r="C124" s="34">
        <v>6.6699999999999995E-2</v>
      </c>
      <c r="D124" s="35">
        <v>24</v>
      </c>
      <c r="E124" s="36">
        <f>C124*D124</f>
        <v>1.6008</v>
      </c>
    </row>
    <row r="125" spans="1:7" x14ac:dyDescent="0.2">
      <c r="A125" s="32">
        <v>1680411044</v>
      </c>
      <c r="B125" s="33" t="s">
        <v>211</v>
      </c>
      <c r="C125" s="34">
        <v>6.1400000000000003E-2</v>
      </c>
      <c r="D125" s="35"/>
      <c r="E125" s="36">
        <f>C125*D125</f>
        <v>0</v>
      </c>
    </row>
    <row r="126" spans="1:7" x14ac:dyDescent="0.2">
      <c r="A126" s="32">
        <v>1707270000</v>
      </c>
      <c r="B126" s="33" t="s">
        <v>279</v>
      </c>
      <c r="C126" s="34">
        <v>0.71</v>
      </c>
      <c r="D126" s="35">
        <v>6</v>
      </c>
      <c r="E126" s="36">
        <f>C126*D126</f>
        <v>4.26</v>
      </c>
    </row>
    <row r="127" spans="1:7" x14ac:dyDescent="0.2">
      <c r="A127" s="32">
        <v>1718411044</v>
      </c>
      <c r="B127" s="33" t="s">
        <v>212</v>
      </c>
      <c r="C127" s="34">
        <v>6.5199999999999994E-2</v>
      </c>
      <c r="D127" s="35">
        <v>522</v>
      </c>
      <c r="E127" s="36">
        <f>C127*D127</f>
        <v>34.034399999999998</v>
      </c>
    </row>
    <row r="128" spans="1:7" x14ac:dyDescent="0.2">
      <c r="A128" s="32">
        <v>1798520000</v>
      </c>
      <c r="B128" s="33" t="s">
        <v>213</v>
      </c>
      <c r="C128" s="34">
        <v>6.2300000000000001E-2</v>
      </c>
      <c r="D128" s="35"/>
      <c r="E128" s="36">
        <f t="shared" si="2"/>
        <v>0</v>
      </c>
    </row>
    <row r="129" spans="1:7" x14ac:dyDescent="0.2">
      <c r="A129" s="32">
        <v>1798560000</v>
      </c>
      <c r="B129" s="33" t="s">
        <v>214</v>
      </c>
      <c r="C129" s="34">
        <v>1.4800000000000001E-2</v>
      </c>
      <c r="D129" s="35">
        <v>522</v>
      </c>
      <c r="E129" s="36">
        <f>C129*D129</f>
        <v>7.7256</v>
      </c>
    </row>
    <row r="130" spans="1:7" x14ac:dyDescent="0.2">
      <c r="A130" s="32">
        <v>1857440000</v>
      </c>
      <c r="B130" s="33" t="s">
        <v>215</v>
      </c>
      <c r="C130" s="34">
        <v>0.31940000000000002</v>
      </c>
      <c r="D130" s="35"/>
      <c r="E130" s="36">
        <f>C130*D130</f>
        <v>0</v>
      </c>
    </row>
    <row r="131" spans="1:7" x14ac:dyDescent="0.2">
      <c r="A131" s="32">
        <v>1880100000</v>
      </c>
      <c r="B131" s="33" t="s">
        <v>216</v>
      </c>
      <c r="C131" s="34">
        <v>0.1135</v>
      </c>
      <c r="D131" s="35">
        <v>27</v>
      </c>
      <c r="E131" s="36">
        <f>C131*D131</f>
        <v>3.0645000000000002</v>
      </c>
      <c r="G131" s="52"/>
    </row>
    <row r="132" spans="1:7" x14ac:dyDescent="0.2">
      <c r="A132" s="32"/>
      <c r="B132" s="33"/>
      <c r="C132" s="34"/>
      <c r="D132" s="35"/>
      <c r="E132" s="36"/>
      <c r="G132" s="52"/>
    </row>
    <row r="133" spans="1:7" x14ac:dyDescent="0.2">
      <c r="A133" s="32"/>
      <c r="B133" s="33"/>
      <c r="C133" s="34"/>
      <c r="D133" s="35"/>
      <c r="E133" s="36"/>
    </row>
    <row r="134" spans="1:7" x14ac:dyDescent="0.2">
      <c r="A134" s="45" t="s">
        <v>280</v>
      </c>
      <c r="B134" s="33"/>
      <c r="C134" s="34"/>
      <c r="D134" s="35"/>
      <c r="E134" s="36"/>
    </row>
    <row r="135" spans="1:7" x14ac:dyDescent="0.2">
      <c r="A135" s="32" t="s">
        <v>227</v>
      </c>
      <c r="B135" s="33" t="s">
        <v>231</v>
      </c>
      <c r="C135" s="34">
        <v>0.06</v>
      </c>
      <c r="D135" s="35"/>
      <c r="E135" s="36">
        <f t="shared" si="2"/>
        <v>0</v>
      </c>
    </row>
    <row r="136" spans="1:7" x14ac:dyDescent="0.2">
      <c r="A136" s="32" t="s">
        <v>228</v>
      </c>
      <c r="B136" s="33" t="s">
        <v>230</v>
      </c>
      <c r="C136" s="34">
        <v>0.33</v>
      </c>
      <c r="D136" s="35"/>
      <c r="E136" s="36">
        <f t="shared" si="2"/>
        <v>0</v>
      </c>
    </row>
    <row r="137" spans="1:7" x14ac:dyDescent="0.2">
      <c r="A137" s="32" t="s">
        <v>229</v>
      </c>
      <c r="B137" s="33" t="s">
        <v>232</v>
      </c>
      <c r="C137" s="34">
        <v>0.3</v>
      </c>
      <c r="D137" s="35"/>
      <c r="E137" s="36">
        <f t="shared" si="2"/>
        <v>0</v>
      </c>
    </row>
    <row r="138" spans="1:7" x14ac:dyDescent="0.2">
      <c r="A138" s="32"/>
      <c r="B138" s="33"/>
      <c r="C138" s="34"/>
      <c r="D138" s="35"/>
      <c r="E138" s="36"/>
    </row>
    <row r="139" spans="1:7" x14ac:dyDescent="0.2">
      <c r="A139" s="45" t="s">
        <v>281</v>
      </c>
      <c r="B139" s="33"/>
      <c r="C139" s="34"/>
      <c r="D139" s="35"/>
      <c r="E139" s="36"/>
    </row>
    <row r="140" spans="1:7" x14ac:dyDescent="0.2">
      <c r="A140" s="32" t="s">
        <v>273</v>
      </c>
      <c r="B140" s="33" t="s">
        <v>274</v>
      </c>
      <c r="C140" s="34">
        <v>0.15</v>
      </c>
      <c r="D140" s="35">
        <v>2</v>
      </c>
      <c r="E140" s="36">
        <f t="shared" si="2"/>
        <v>0.3</v>
      </c>
    </row>
    <row r="141" spans="1:7" x14ac:dyDescent="0.2">
      <c r="A141" s="32" t="s">
        <v>323</v>
      </c>
      <c r="B141" s="33" t="s">
        <v>324</v>
      </c>
      <c r="C141" s="34">
        <v>6.9000000000000006E-2</v>
      </c>
      <c r="D141" s="35"/>
      <c r="E141" s="36">
        <f t="shared" si="2"/>
        <v>0</v>
      </c>
    </row>
    <row r="142" spans="1:7" x14ac:dyDescent="0.2">
      <c r="A142" s="32" t="s">
        <v>275</v>
      </c>
      <c r="B142" s="33" t="s">
        <v>276</v>
      </c>
      <c r="C142" s="34">
        <v>10.08</v>
      </c>
      <c r="D142" s="35"/>
      <c r="E142" s="36">
        <f>C142*D142</f>
        <v>0</v>
      </c>
    </row>
    <row r="143" spans="1:7" x14ac:dyDescent="0.2">
      <c r="A143" s="32" t="s">
        <v>277</v>
      </c>
      <c r="B143" s="33" t="s">
        <v>278</v>
      </c>
      <c r="C143" s="34">
        <v>0.38329999999999997</v>
      </c>
      <c r="D143" s="35">
        <v>1</v>
      </c>
      <c r="E143" s="36">
        <f>C143*D143</f>
        <v>0.38329999999999997</v>
      </c>
    </row>
    <row r="144" spans="1:7" x14ac:dyDescent="0.2">
      <c r="A144" s="32"/>
      <c r="B144" s="33"/>
      <c r="C144" s="34"/>
      <c r="D144" s="35"/>
      <c r="E144" s="36"/>
    </row>
    <row r="145" spans="1:5" x14ac:dyDescent="0.2">
      <c r="A145" s="32"/>
      <c r="B145" s="33"/>
      <c r="C145" s="34"/>
      <c r="D145" s="35"/>
      <c r="E145" s="36"/>
    </row>
    <row r="146" spans="1:5" x14ac:dyDescent="0.2">
      <c r="A146" s="45" t="s">
        <v>282</v>
      </c>
      <c r="B146" s="33"/>
      <c r="C146" s="34"/>
      <c r="D146" s="35"/>
      <c r="E146" s="36"/>
    </row>
    <row r="147" spans="1:5" x14ac:dyDescent="0.2">
      <c r="A147" s="32" t="s">
        <v>283</v>
      </c>
      <c r="B147" s="33" t="s">
        <v>285</v>
      </c>
      <c r="C147" s="34">
        <v>21.88</v>
      </c>
      <c r="D147" s="35"/>
      <c r="E147" s="36">
        <f t="shared" ref="E147:E151" si="4">C147*D147</f>
        <v>0</v>
      </c>
    </row>
    <row r="148" spans="1:5" x14ac:dyDescent="0.2">
      <c r="A148" s="32" t="s">
        <v>284</v>
      </c>
      <c r="B148" s="33" t="s">
        <v>285</v>
      </c>
      <c r="C148" s="34">
        <v>29.18</v>
      </c>
      <c r="D148" s="35"/>
      <c r="E148" s="36">
        <f t="shared" si="4"/>
        <v>0</v>
      </c>
    </row>
    <row r="149" spans="1:5" x14ac:dyDescent="0.2">
      <c r="A149" s="32" t="s">
        <v>329</v>
      </c>
      <c r="B149" s="33" t="s">
        <v>285</v>
      </c>
      <c r="C149" s="34">
        <v>23.03</v>
      </c>
      <c r="D149" s="35"/>
      <c r="E149" s="36">
        <f t="shared" si="4"/>
        <v>0</v>
      </c>
    </row>
    <row r="150" spans="1:5" x14ac:dyDescent="0.2">
      <c r="A150" s="32" t="s">
        <v>336</v>
      </c>
      <c r="B150" s="33" t="s">
        <v>337</v>
      </c>
      <c r="C150" s="34">
        <v>2.64</v>
      </c>
      <c r="D150" s="35">
        <v>1</v>
      </c>
      <c r="E150" s="36">
        <f t="shared" si="4"/>
        <v>2.64</v>
      </c>
    </row>
    <row r="151" spans="1:5" x14ac:dyDescent="0.2">
      <c r="A151" s="32" t="s">
        <v>340</v>
      </c>
      <c r="B151" s="33"/>
      <c r="C151" s="34">
        <v>45</v>
      </c>
      <c r="D151" s="35">
        <v>1</v>
      </c>
      <c r="E151" s="36">
        <f t="shared" si="4"/>
        <v>45</v>
      </c>
    </row>
    <row r="152" spans="1:5" x14ac:dyDescent="0.2">
      <c r="A152" s="32"/>
      <c r="B152" s="33"/>
      <c r="C152" s="34"/>
      <c r="D152" s="35"/>
      <c r="E152" s="36"/>
    </row>
    <row r="153" spans="1:5" x14ac:dyDescent="0.2">
      <c r="A153" s="32"/>
      <c r="B153" s="50" t="s">
        <v>291</v>
      </c>
      <c r="C153" s="46">
        <f>SUM(E77:E152)</f>
        <v>231.19659999999996</v>
      </c>
      <c r="D153" s="35"/>
      <c r="E153" s="36"/>
    </row>
    <row r="154" spans="1:5" x14ac:dyDescent="0.2">
      <c r="A154" s="32"/>
      <c r="B154" s="48"/>
      <c r="C154" s="46"/>
      <c r="D154" s="35"/>
      <c r="E154" s="36"/>
    </row>
    <row r="155" spans="1:5" x14ac:dyDescent="0.2">
      <c r="A155" s="32"/>
      <c r="B155" s="51" t="s">
        <v>301</v>
      </c>
      <c r="C155" s="46">
        <f>C153*1.1</f>
        <v>254.31625999999997</v>
      </c>
      <c r="D155" s="35"/>
      <c r="E155" s="36"/>
    </row>
    <row r="156" spans="1:5" x14ac:dyDescent="0.2">
      <c r="A156" s="32"/>
      <c r="B156" s="49"/>
      <c r="C156" s="46"/>
      <c r="D156" s="35"/>
      <c r="E156" s="36"/>
    </row>
    <row r="157" spans="1:5" x14ac:dyDescent="0.2">
      <c r="A157" s="32"/>
      <c r="B157" s="49" t="s">
        <v>302</v>
      </c>
      <c r="C157" s="46">
        <f>SUM(E5:E73)</f>
        <v>160.79138999999998</v>
      </c>
      <c r="D157" s="35"/>
      <c r="E157" s="36"/>
    </row>
    <row r="158" spans="1:5" x14ac:dyDescent="0.2">
      <c r="A158" s="32"/>
      <c r="B158" s="49"/>
      <c r="C158" s="46"/>
      <c r="D158" s="35"/>
      <c r="E158" s="36"/>
    </row>
    <row r="159" spans="1:5" x14ac:dyDescent="0.2">
      <c r="A159" s="32"/>
      <c r="B159" s="49" t="s">
        <v>303</v>
      </c>
      <c r="C159" s="46">
        <f>C157*1.2</f>
        <v>192.94966799999997</v>
      </c>
      <c r="D159" s="35"/>
      <c r="E159" s="36"/>
    </row>
    <row r="160" spans="1:5" x14ac:dyDescent="0.2">
      <c r="A160" s="32"/>
      <c r="B160" s="33"/>
      <c r="C160" s="46"/>
      <c r="D160" s="35"/>
      <c r="E160" s="36"/>
    </row>
    <row r="161" spans="1:5" x14ac:dyDescent="0.2">
      <c r="A161" s="32"/>
      <c r="B161" s="33" t="s">
        <v>190</v>
      </c>
      <c r="C161" s="46"/>
      <c r="D161" s="35"/>
      <c r="E161" s="46">
        <f>SUM(E5:E152)</f>
        <v>391.98798999999997</v>
      </c>
    </row>
    <row r="162" spans="1:5" x14ac:dyDescent="0.2">
      <c r="A162" s="32"/>
      <c r="B162" s="33" t="s">
        <v>304</v>
      </c>
      <c r="C162" s="46"/>
      <c r="D162" s="35"/>
      <c r="E162" s="46">
        <f>SUM(C159,C155)</f>
        <v>447.26592799999992</v>
      </c>
    </row>
    <row r="163" spans="1:5" x14ac:dyDescent="0.2">
      <c r="A163" s="32"/>
      <c r="B163" s="33"/>
      <c r="C163" s="46"/>
      <c r="D163" s="35"/>
      <c r="E163" s="36"/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componentes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</dc:creator>
  <cp:lastModifiedBy>Taller</cp:lastModifiedBy>
  <cp:lastPrinted>2015-08-26T10:08:18Z</cp:lastPrinted>
  <dcterms:created xsi:type="dcterms:W3CDTF">2012-03-05T15:24:46Z</dcterms:created>
  <dcterms:modified xsi:type="dcterms:W3CDTF">2015-09-09T15:21:15Z</dcterms:modified>
</cp:coreProperties>
</file>