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IXI\nodejs\mean-zenbat\data\"/>
    </mc:Choice>
  </mc:AlternateContent>
  <bookViews>
    <workbookView xWindow="0" yWindow="0" windowWidth="20490" windowHeight="7755" tabRatio="374"/>
  </bookViews>
  <sheets>
    <sheet name="componentes" sheetId="1" r:id="rId1"/>
    <sheet name="stock" sheetId="3" r:id="rId2"/>
    <sheet name="armarios" sheetId="2" r:id="rId3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1" i="3" l="1"/>
  <c r="A137" i="3" l="1"/>
  <c r="B17" i="3" l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B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H232" i="1" l="1"/>
  <c r="H231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</calcChain>
</file>

<file path=xl/sharedStrings.xml><?xml version="1.0" encoding="utf-8"?>
<sst xmlns="http://purl.oclc.org/ooxml/spreadsheetml/main" count="1213" uniqueCount="827">
  <si>
    <t>Denominación</t>
  </si>
  <si>
    <t>Proveedor</t>
  </si>
  <si>
    <t>Precio Unitario</t>
  </si>
  <si>
    <t>Codigo Material</t>
  </si>
  <si>
    <t>Cantidad</t>
  </si>
  <si>
    <t>Precio total</t>
  </si>
  <si>
    <t>Armario elect. Punta Torre J138PA</t>
  </si>
  <si>
    <t>203.17.600</t>
  </si>
  <si>
    <t>203.14.</t>
  </si>
  <si>
    <t>Prensa LAP SKINTOP ST 11 POLIAMIDA</t>
  </si>
  <si>
    <t>Prensa LAP SKINTOP ST16 POLIAMIDA</t>
  </si>
  <si>
    <t>Prensa LAP SKINTOP ST29 POLIAMIDA</t>
  </si>
  <si>
    <t>Tapon Plastico PG-11</t>
  </si>
  <si>
    <t>Tuerca LAP SKINTOP GMP-GL 11</t>
  </si>
  <si>
    <t>Tuerca LAP SKINTOP GMP-GL 16</t>
  </si>
  <si>
    <t>Tuerca   LAP SKINTOP GMP-GL 29</t>
  </si>
  <si>
    <t>Elektra</t>
  </si>
  <si>
    <t>Manguera red. 24x1,5 (0,6/1KV).En cortes de 4,5m.</t>
  </si>
  <si>
    <t>Manguera red. 37x1,5 (0,6/1KV).En cortes de 4,5m.</t>
  </si>
  <si>
    <t>Manguera red. 6x1,5 de 2.5m (0,6/1KV)</t>
  </si>
  <si>
    <t>Cinta helic. PEMSA 1.090 negra</t>
  </si>
  <si>
    <t>AML-1,5</t>
  </si>
  <si>
    <t>Manguito preaislado AML-1,5</t>
  </si>
  <si>
    <t>MANIPULADORES</t>
  </si>
  <si>
    <t>C201053</t>
  </si>
  <si>
    <t>Flex H07V-K 0,75 mm2. Azul (en cubo)</t>
  </si>
  <si>
    <t>Flex H07V-K 0,75 mm2. Rojo</t>
  </si>
  <si>
    <t>C201094</t>
  </si>
  <si>
    <t>Flex H07V-K 1,5 mm2. Rojo (en cubo)</t>
  </si>
  <si>
    <t>C201095</t>
  </si>
  <si>
    <t>Flex H07V-K 1,5 mm2. Negro (en cubo)</t>
  </si>
  <si>
    <t>Flex H07V-K 1,5 mm2. Blanco (en cubo)</t>
  </si>
  <si>
    <t>Flex H07V-K 1,5 mm2. Amar/Verde</t>
  </si>
  <si>
    <t>Flex H07V-K 2,5 mm2. Rojo</t>
  </si>
  <si>
    <t>Flex H07V-K 2,5 mm2. Negro (en cubo)</t>
  </si>
  <si>
    <t>Flex H07V-K 2.5 mm2. Blanco (en cubo)</t>
  </si>
  <si>
    <t>Flex H07V-K 4 mm2. Amar/Verde</t>
  </si>
  <si>
    <t>Flex H07V-K 4 mm2. Rojo</t>
  </si>
  <si>
    <t>Flex H07V-K 4 mm2. Negro (en cubo)</t>
  </si>
  <si>
    <t>Flex H07V-K 10 mm2. Negro</t>
  </si>
  <si>
    <t>Flex H07V-K 10 mm2. Amar/Verde</t>
  </si>
  <si>
    <t>Flex H07V-K 16 mm2. Amar/Verde</t>
  </si>
  <si>
    <t>Flex H07V-K 16 mm2. Negro</t>
  </si>
  <si>
    <t>Flex H07V-K 25 mm2. Negro</t>
  </si>
  <si>
    <t>Flex H07V-K 35 mm2. Negro</t>
  </si>
  <si>
    <t>CABLES</t>
  </si>
  <si>
    <t>PEVI</t>
  </si>
  <si>
    <t>Esta manguera salio bien</t>
  </si>
  <si>
    <t>Sumflex YCY 10 G 1,5mm2 300/500V</t>
  </si>
  <si>
    <t>Sumflex YCY 6 G 2,5mm2</t>
  </si>
  <si>
    <t>DUROS</t>
  </si>
  <si>
    <t>Sumflex RC4V-K 3 G 4mm2</t>
  </si>
  <si>
    <t>Sumflex RC4V-K 4 G 6mm2</t>
  </si>
  <si>
    <t>AL FINAL NO SE PIDIO</t>
  </si>
  <si>
    <t>Sumflex RC4V-K 4 G 16mm2 0.6/1kV</t>
  </si>
  <si>
    <t>MEGA</t>
  </si>
  <si>
    <t>Manguera red. 4x6 Apantallada 300/500V</t>
  </si>
  <si>
    <t>Manguera red. 4x10 Apantallada 300/500V</t>
  </si>
  <si>
    <t>ELEKTRA</t>
  </si>
  <si>
    <t>Manguera Apantallada 500V 3x0,5</t>
  </si>
  <si>
    <t>Manguera Apantallada 500V 4x0,5</t>
  </si>
  <si>
    <t>YCY 500V 6x2,5</t>
  </si>
  <si>
    <t>Manguera Apantallada 500V 6x2,5</t>
  </si>
  <si>
    <t>Cable LiYCY 3x0,50 250V</t>
  </si>
  <si>
    <t>Cable LiYCY 4x0,50 250V</t>
  </si>
  <si>
    <t>Cable LiYCY 6x0,50 250V</t>
  </si>
  <si>
    <t>AELVASA</t>
  </si>
  <si>
    <t>Canaleta Unex 60.20.77</t>
  </si>
  <si>
    <t>Canaleta TEHALIT BA7A60025</t>
  </si>
  <si>
    <t>Canaleta TEHALIT BA7A60040</t>
  </si>
  <si>
    <t>Canaleta TEHALIT BA7A60060</t>
  </si>
  <si>
    <t>Canaleta TEHALIT BA7A80040</t>
  </si>
  <si>
    <t>Canaleta TEHALIT BA7A80060</t>
  </si>
  <si>
    <t>Canaleta TEHALIT BA7A80080</t>
  </si>
  <si>
    <t>CANALETA - PERFILES</t>
  </si>
  <si>
    <t>Perfil simetrico perforado 35x7.5</t>
  </si>
  <si>
    <t>Perfil simetrico perforado 35x15</t>
  </si>
  <si>
    <t>VARIOS</t>
  </si>
  <si>
    <t>SEÑALIZADORES</t>
  </si>
  <si>
    <t>Señalizador "E" UNEX 1813</t>
  </si>
  <si>
    <t>Señalizador "M" UNEX 1813</t>
  </si>
  <si>
    <t>Señalizador "7" UNEX 1813</t>
  </si>
  <si>
    <t>Señalizador "+" UNEX 1812</t>
  </si>
  <si>
    <t>Señalizador "-" UNEX 1812</t>
  </si>
  <si>
    <t>Señalizador "P" UNEX 1813</t>
  </si>
  <si>
    <t>Terminal presion de 10 agujero de 5  BY5-10</t>
  </si>
  <si>
    <t>Terminal presion de 16 agujero de 8  BY8-16</t>
  </si>
  <si>
    <t>Terminal presion de 16 agujero de 10  BY10-16</t>
  </si>
  <si>
    <t>Terminal presion de 25 agujero de 10 BY10-25</t>
  </si>
  <si>
    <t>Terminal presion de 35 agujero de 10  BY10-35</t>
  </si>
  <si>
    <t>Terminal presion de 50 agujero de 12  BY12-50</t>
  </si>
  <si>
    <t>Terminal presion de 70 agujero de 8  BY8-70</t>
  </si>
  <si>
    <t>Terminal presion de 70 agujero de 10  BY10-70</t>
  </si>
  <si>
    <t>Terminal presion de 70 agujero de 12 BY12-70</t>
  </si>
  <si>
    <t>Terminal presion de 95 agujero de 10  BY10-95</t>
  </si>
  <si>
    <t>Terminal presion de 120 agujero de 10  BY10-120</t>
  </si>
  <si>
    <t>Terminal presion de 120 agujero de 12  BY12-120</t>
  </si>
  <si>
    <t>Terminal en banda de 0.75</t>
  </si>
  <si>
    <t>Terminal en banda de 1.50</t>
  </si>
  <si>
    <t>Terminal en banda de 2.50</t>
  </si>
  <si>
    <t>Terminal amar. de 4 a 6 Horquilla de 4.5</t>
  </si>
  <si>
    <t>Terminal azul de 1 a 2.5 Horquilla de 4</t>
  </si>
  <si>
    <t>TERMINALES</t>
  </si>
  <si>
    <t>Terminal T-120/10 (10 uds por bolsa)</t>
  </si>
  <si>
    <t>Terminal T-95/10</t>
  </si>
  <si>
    <t>Terminal T-50/10 (20 uds por bolsa)</t>
  </si>
  <si>
    <t>Terminal T-35/10</t>
  </si>
  <si>
    <t>Terminal T-16/10</t>
  </si>
  <si>
    <t>Terminal T-120/12</t>
  </si>
  <si>
    <t>Terminal T-70/12</t>
  </si>
  <si>
    <t>Terminal T-70/8 (20 uds por bolsa)</t>
  </si>
  <si>
    <t>Terminal T-35/8</t>
  </si>
  <si>
    <t>Terminal T-25/8</t>
  </si>
  <si>
    <t>Terminal T-16/8 (100 uds por bolsa)</t>
  </si>
  <si>
    <t>Terminal T-10/8 (100 uds por bolsa)</t>
  </si>
  <si>
    <t>Terminal T-10/6</t>
  </si>
  <si>
    <t>Puntera hueca sin aislar PF-16,00/18</t>
  </si>
  <si>
    <t>Terminal Azul 2,5. Horquilla de 4</t>
  </si>
  <si>
    <t>Terminal Azul  2,5. Horquilla de 5</t>
  </si>
  <si>
    <t>Terminal Amarillo 6. Horquilla de 4</t>
  </si>
  <si>
    <t>Terminal Amarillo 6. Horquilla de 6</t>
  </si>
  <si>
    <t>Tienen mas diametro que lo que dice</t>
  </si>
  <si>
    <t>DZ5CA353</t>
  </si>
  <si>
    <t>TERMINAL SOBREM. 35 mm2 L20</t>
  </si>
  <si>
    <t>DZ5CA503</t>
  </si>
  <si>
    <t>TERMINAL SOBREM. 50 mm2 L20</t>
  </si>
  <si>
    <t>50-80</t>
  </si>
  <si>
    <t>Terminal presion T10-8</t>
  </si>
  <si>
    <t>100-80 Terminal presion T50-8</t>
  </si>
  <si>
    <t>DISYUNTORES</t>
  </si>
  <si>
    <t>TERMORRETRACTILES</t>
  </si>
  <si>
    <t>Tira 1 metro termorretráctil TT0508NG.T</t>
  </si>
  <si>
    <t>Tira 1 metro termorretráctil TT0381NG.T</t>
  </si>
  <si>
    <t>Tira 1 metro termorretráctil TT0254NG.T</t>
  </si>
  <si>
    <t>Tira 1 metro termorretráctil TT0191NG.T</t>
  </si>
  <si>
    <t>Tira 1 metro termorretráctil TT0127NG.T</t>
  </si>
  <si>
    <t>Tira 1 metro termorretráctil TT0095NG.T</t>
  </si>
  <si>
    <t>Tira 1 metro termorretráctil TT0032NG.T</t>
  </si>
  <si>
    <t>Tira 1 metro termorretráctil TT0024AV.T</t>
  </si>
  <si>
    <t>€/metro</t>
  </si>
  <si>
    <t>Bridas UNEX blancas 2221 de 2.5 x 101</t>
  </si>
  <si>
    <t>Bridas UNEX blancas 2235 de 3.6 x 199</t>
  </si>
  <si>
    <t>Cinta aislante 20x19 negro (Nuñez 12)</t>
  </si>
  <si>
    <t>Remaches de plastico</t>
  </si>
  <si>
    <t>TORNILLERIA</t>
  </si>
  <si>
    <t>Tornillo cil. DIN 84-88  M4x12 - 5.8  BC</t>
  </si>
  <si>
    <t>Tornillo cil. DIN 84-88  M4x20 - 5.8  BC</t>
  </si>
  <si>
    <t>Arandela 4,3 DIN 125-68 - St BC</t>
  </si>
  <si>
    <t>Tornillo exagonal DIN 933-87  M5x12 - 8.8  BC</t>
  </si>
  <si>
    <t>Tornillo exagonal DIN 933-87  M5x20 - 8.8  BC</t>
  </si>
  <si>
    <t>Tuerca exagonal DIN 934-87  M5  - 8  BC</t>
  </si>
  <si>
    <t>Arandela 5,3 DIN 125-68 - St BC</t>
  </si>
  <si>
    <t>Arandela elástica DIN 128-87-A 5 - Fst DELTA-TONE</t>
  </si>
  <si>
    <t>Tornillo exagonal DIN 933-87  M6x12 - 8.8  BC</t>
  </si>
  <si>
    <t>Tornillo exagonal DIN 933-87  M8x16 - 8.8  BC</t>
  </si>
  <si>
    <t>Arandela 6,4 DIN 125-68 - St BC</t>
  </si>
  <si>
    <t>Arandela elástica DIN 128-87-A 8 - Fst DELTA-TONE</t>
  </si>
  <si>
    <t>Tornillo exagonal DIN 933-87  M10x60 - 8.8  BC</t>
  </si>
  <si>
    <t>Tornillo exagonal DIN 933-87  M10x90 - 8.8  BC</t>
  </si>
  <si>
    <t>Tuerca exagonal DIN 934-87  M10 - 8  BC</t>
  </si>
  <si>
    <t>Arandela 10,5 DIN 125-68 - St BC</t>
  </si>
  <si>
    <t>Arandela elástica DIN 128-87-A 10 - Fst DELTA-TONE</t>
  </si>
  <si>
    <t>Tornillo exagonal DIN 933-87  M12x70 - 8.8  BC</t>
  </si>
  <si>
    <t>Tuerca exagonal DIN 934-87  M12  - 8  BC</t>
  </si>
  <si>
    <t>Arandela 13 DIN 125-68 - St BC</t>
  </si>
  <si>
    <t>Arandela elástica DIN 128-87-A 12 - Fst DELTA-TONE</t>
  </si>
  <si>
    <t>LASARTE</t>
  </si>
  <si>
    <t>Otro proveedor</t>
  </si>
  <si>
    <t>100.90.388</t>
  </si>
  <si>
    <t>ME06 (1-1,6A)</t>
  </si>
  <si>
    <t>100.90.389</t>
  </si>
  <si>
    <t>ME07 (1,6-2,5A)</t>
  </si>
  <si>
    <t>100.90.438</t>
  </si>
  <si>
    <t>ME08 (2,5-4A)</t>
  </si>
  <si>
    <t>100.90.437</t>
  </si>
  <si>
    <t>ME10 (4-6,3A)</t>
  </si>
  <si>
    <t>100.90.432</t>
  </si>
  <si>
    <t>ME14 (6-10A)</t>
  </si>
  <si>
    <t>100.90.712</t>
  </si>
  <si>
    <t>RT07 (1,6-2,5A)</t>
  </si>
  <si>
    <t>100.90.713</t>
  </si>
  <si>
    <t>RT08 (2,5-4A)</t>
  </si>
  <si>
    <t>RT10</t>
  </si>
  <si>
    <t>100.90.715</t>
  </si>
  <si>
    <t>RT14 (6-10A)</t>
  </si>
  <si>
    <t>100.90.442</t>
  </si>
  <si>
    <t>L16</t>
  </si>
  <si>
    <t>100.90.439</t>
  </si>
  <si>
    <t>L22</t>
  </si>
  <si>
    <t>100.90.443</t>
  </si>
  <si>
    <t>L32</t>
  </si>
  <si>
    <t>P22</t>
  </si>
  <si>
    <t>INTERRUPTORES</t>
  </si>
  <si>
    <t>100.90.718</t>
  </si>
  <si>
    <t>1p2A</t>
  </si>
  <si>
    <t>100.90.719</t>
  </si>
  <si>
    <t>1p3A</t>
  </si>
  <si>
    <t>100.90.720</t>
  </si>
  <si>
    <t>1p4A</t>
  </si>
  <si>
    <t>100.90.721</t>
  </si>
  <si>
    <t>1p6A</t>
  </si>
  <si>
    <t>100.90.726</t>
  </si>
  <si>
    <t>1p32A</t>
  </si>
  <si>
    <t>100.90.187</t>
  </si>
  <si>
    <t>2p16A</t>
  </si>
  <si>
    <t>100.90.183</t>
  </si>
  <si>
    <t>3p25A</t>
  </si>
  <si>
    <t>100.90.414</t>
  </si>
  <si>
    <t>3p32A</t>
  </si>
  <si>
    <t>100.90.181</t>
  </si>
  <si>
    <t>2p25A30mA</t>
  </si>
  <si>
    <t>100.90.240</t>
  </si>
  <si>
    <t>Piloto Verde</t>
  </si>
  <si>
    <t>100.90.241</t>
  </si>
  <si>
    <t>Piloto Rojo</t>
  </si>
  <si>
    <t>100.90.242</t>
  </si>
  <si>
    <t>Piloto Ambar</t>
  </si>
  <si>
    <t>100.90.243</t>
  </si>
  <si>
    <t>Cuerpo Verde</t>
  </si>
  <si>
    <t>100.90.244</t>
  </si>
  <si>
    <t>Cuerpo Rojo</t>
  </si>
  <si>
    <t>100.90.245</t>
  </si>
  <si>
    <t>Cuerpo Ambar</t>
  </si>
  <si>
    <t>100.90.370</t>
  </si>
  <si>
    <t>Contacto BZ101</t>
  </si>
  <si>
    <t>100.90.371</t>
  </si>
  <si>
    <t>Contacto BZ102</t>
  </si>
  <si>
    <t>100.90.372</t>
  </si>
  <si>
    <t>Auxiliar BZ102</t>
  </si>
  <si>
    <t>100.90.373</t>
  </si>
  <si>
    <t>Auxiliar BZ101</t>
  </si>
  <si>
    <t>100.90.356</t>
  </si>
  <si>
    <t>Pulsador Verde</t>
  </si>
  <si>
    <t>100.90.358</t>
  </si>
  <si>
    <t>Seta BS54</t>
  </si>
  <si>
    <t>100.91.311</t>
  </si>
  <si>
    <t>Selector ZB4 BD2</t>
  </si>
  <si>
    <t>100.91.952</t>
  </si>
  <si>
    <t>Zumbador acustico</t>
  </si>
  <si>
    <t>CONECTORES</t>
  </si>
  <si>
    <t>100.90.549</t>
  </si>
  <si>
    <t>100.90.845</t>
  </si>
  <si>
    <t>100.90.512</t>
  </si>
  <si>
    <t>100.90.836</t>
  </si>
  <si>
    <t>100.90.535</t>
  </si>
  <si>
    <t>100.91.829</t>
  </si>
  <si>
    <t>100.90.541</t>
  </si>
  <si>
    <t>100.90.846</t>
  </si>
  <si>
    <t>100.90.515</t>
  </si>
  <si>
    <t>100.90.840</t>
  </si>
  <si>
    <t>100.90.538</t>
  </si>
  <si>
    <t>100.91.830</t>
  </si>
  <si>
    <t>Clavija 25-48</t>
  </si>
  <si>
    <t>100.90.893</t>
  </si>
  <si>
    <t>100.90.884</t>
  </si>
  <si>
    <t>100.90.890</t>
  </si>
  <si>
    <t>100.90.883</t>
  </si>
  <si>
    <t>100.90.891</t>
  </si>
  <si>
    <t>100.90.892</t>
  </si>
  <si>
    <t>100.91.840</t>
  </si>
  <si>
    <t>100.91.852</t>
  </si>
  <si>
    <t>Base 3p Negro</t>
  </si>
  <si>
    <t>100.91.882</t>
  </si>
  <si>
    <t>100.91.862</t>
  </si>
  <si>
    <t>100.90.825</t>
  </si>
  <si>
    <t>100.90.827</t>
  </si>
  <si>
    <t>100.91.839</t>
  </si>
  <si>
    <t>100.91.851</t>
  </si>
  <si>
    <t>100.91.881</t>
  </si>
  <si>
    <t>100.91.861</t>
  </si>
  <si>
    <t>100.91.872</t>
  </si>
  <si>
    <t>100.91.884</t>
  </si>
  <si>
    <t>100.90.015</t>
  </si>
  <si>
    <t>CAD32</t>
  </si>
  <si>
    <t>100.90.023</t>
  </si>
  <si>
    <t>D09</t>
  </si>
  <si>
    <t>100.90.025</t>
  </si>
  <si>
    <t>D18</t>
  </si>
  <si>
    <t>100.90.081</t>
  </si>
  <si>
    <t>D50</t>
  </si>
  <si>
    <t>100.90.084</t>
  </si>
  <si>
    <t>DT25</t>
  </si>
  <si>
    <t>100.90.077</t>
  </si>
  <si>
    <t>D65</t>
  </si>
  <si>
    <t>D38</t>
  </si>
  <si>
    <t>CONTACTORES</t>
  </si>
  <si>
    <t>100.90.595</t>
  </si>
  <si>
    <t>Tapa Temp.</t>
  </si>
  <si>
    <t>100.90.739</t>
  </si>
  <si>
    <t>GV-AE20</t>
  </si>
  <si>
    <t>100.90.744</t>
  </si>
  <si>
    <t>DN11</t>
  </si>
  <si>
    <t>100.90.745</t>
  </si>
  <si>
    <t>DN22</t>
  </si>
  <si>
    <t>100.90.746</t>
  </si>
  <si>
    <t>DN20</t>
  </si>
  <si>
    <t>100.90.747</t>
  </si>
  <si>
    <t>DN40</t>
  </si>
  <si>
    <t>100.90.750</t>
  </si>
  <si>
    <t>LA8DN11</t>
  </si>
  <si>
    <t>100.90.752</t>
  </si>
  <si>
    <t>GV-AE11</t>
  </si>
  <si>
    <t>100.90.758</t>
  </si>
  <si>
    <t>DN02</t>
  </si>
  <si>
    <t>100.90.807</t>
  </si>
  <si>
    <t>LADR</t>
  </si>
  <si>
    <t>100.90.810</t>
  </si>
  <si>
    <t>LADT0</t>
  </si>
  <si>
    <t>CONECTORES AUXILIARES</t>
  </si>
  <si>
    <t>100.90.089</t>
  </si>
  <si>
    <t>ABR2S102B</t>
  </si>
  <si>
    <t>100.90.092</t>
  </si>
  <si>
    <t>RCF 1E-1S</t>
  </si>
  <si>
    <t>RCF 2E-2S</t>
  </si>
  <si>
    <t>100.90.003</t>
  </si>
  <si>
    <t>Pilz</t>
  </si>
  <si>
    <t>100.90.004</t>
  </si>
  <si>
    <t>K8AB</t>
  </si>
  <si>
    <t>100.90.056</t>
  </si>
  <si>
    <t>Zocalos para G7SA</t>
  </si>
  <si>
    <t>100.90.057</t>
  </si>
  <si>
    <t>Rele OMRON G7SA</t>
  </si>
  <si>
    <t>100.90.060</t>
  </si>
  <si>
    <t>100.90.061</t>
  </si>
  <si>
    <t>100.90.062</t>
  </si>
  <si>
    <t>100.90.812</t>
  </si>
  <si>
    <t>Temporizador OMRON</t>
  </si>
  <si>
    <t>100.91.416</t>
  </si>
  <si>
    <t>Rejilla</t>
  </si>
  <si>
    <t>101.90.950</t>
  </si>
  <si>
    <t>Termostato 2 ruedas</t>
  </si>
  <si>
    <t>101.90.953</t>
  </si>
  <si>
    <t>Termostato 1 rueda</t>
  </si>
  <si>
    <t>149.14.050</t>
  </si>
  <si>
    <t>Tarjeta</t>
  </si>
  <si>
    <t>100.91.677</t>
  </si>
  <si>
    <t>Nueva Fuente alim. Pequeña</t>
  </si>
  <si>
    <t>100.91.678</t>
  </si>
  <si>
    <t>Nueva Fuente alim. Grande</t>
  </si>
  <si>
    <t>100.91.613</t>
  </si>
  <si>
    <t>Fuente alim. Pequeña</t>
  </si>
  <si>
    <t>100.91.658</t>
  </si>
  <si>
    <t>Fuente alim. Grande</t>
  </si>
  <si>
    <t>OTROS ELEMENTOS</t>
  </si>
  <si>
    <t>126.90.850</t>
  </si>
  <si>
    <t>Armario traslacion BTX</t>
  </si>
  <si>
    <t>134.17.100</t>
  </si>
  <si>
    <t xml:space="preserve">Armario J36 MAC </t>
  </si>
  <si>
    <t>134.15.600</t>
  </si>
  <si>
    <t>Armario J36 MAC con manip.</t>
  </si>
  <si>
    <t>136.17.100</t>
  </si>
  <si>
    <t xml:space="preserve">Armario punta torre J190  </t>
  </si>
  <si>
    <t>136.18.100</t>
  </si>
  <si>
    <t xml:space="preserve">Armario elev. 48cv. </t>
  </si>
  <si>
    <t>136.18.900</t>
  </si>
  <si>
    <t xml:space="preserve">Armario elev. 48cv. (-25º) </t>
  </si>
  <si>
    <t>141.18.100</t>
  </si>
  <si>
    <t xml:space="preserve">Armario elev. 40cv VF  </t>
  </si>
  <si>
    <t>141.18.600</t>
  </si>
  <si>
    <t>Armario elev. 40cv VF  (-25º)</t>
  </si>
  <si>
    <t>142.18.200</t>
  </si>
  <si>
    <t>Armario elev. 60cv. VF</t>
  </si>
  <si>
    <t>142.18.600</t>
  </si>
  <si>
    <t>Armario elev. 60cv. VF (-25º)</t>
  </si>
  <si>
    <t>142.62.750</t>
  </si>
  <si>
    <t>Armario traslacion J600</t>
  </si>
  <si>
    <t>142.62.850</t>
  </si>
  <si>
    <t>Armario traslacion J240</t>
  </si>
  <si>
    <t>145.18.100</t>
  </si>
  <si>
    <t xml:space="preserve">Armario elev. 33cv. </t>
  </si>
  <si>
    <t>145.18.600</t>
  </si>
  <si>
    <t>Armario elev. 33cv. VF</t>
  </si>
  <si>
    <t>145.62.810</t>
  </si>
  <si>
    <t>Armario traslacion J100</t>
  </si>
  <si>
    <t>145.62.970</t>
  </si>
  <si>
    <t>Armario traslacion J100  (-25º)</t>
  </si>
  <si>
    <t>152.15.600</t>
  </si>
  <si>
    <t>Armario 3VF de 25cv.</t>
  </si>
  <si>
    <t>152.15.800</t>
  </si>
  <si>
    <t>Armario 3VF de 33cv.</t>
  </si>
  <si>
    <t>152.62.970</t>
  </si>
  <si>
    <t>Armario traslacion BTX ( -25º)</t>
  </si>
  <si>
    <t>153.64.250</t>
  </si>
  <si>
    <t>Armario elev. Auxiliar</t>
  </si>
  <si>
    <t>157.15.100</t>
  </si>
  <si>
    <t>Armario J4510</t>
  </si>
  <si>
    <t>156.06.650</t>
  </si>
  <si>
    <t xml:space="preserve">Armario hidraulico J600 </t>
  </si>
  <si>
    <t>156.15.100</t>
  </si>
  <si>
    <t>Armario punta torre J600</t>
  </si>
  <si>
    <t>156.17.100</t>
  </si>
  <si>
    <t>158.07.100</t>
  </si>
  <si>
    <t xml:space="preserve">Armario J85 </t>
  </si>
  <si>
    <t>158.07.400</t>
  </si>
  <si>
    <t>Armario J85 (-25º)</t>
  </si>
  <si>
    <t>158.07.800</t>
  </si>
  <si>
    <t>Armario J85 3VF  (-25º)</t>
  </si>
  <si>
    <t>158.90.260</t>
  </si>
  <si>
    <t>Manipulador (Gessman)</t>
  </si>
  <si>
    <t>158.90.460</t>
  </si>
  <si>
    <t xml:space="preserve">KIT manipuladores </t>
  </si>
  <si>
    <t>158.90.505</t>
  </si>
  <si>
    <t>158.90.830</t>
  </si>
  <si>
    <t>KIT manipuladores (-25º)</t>
  </si>
  <si>
    <t>164.90.260</t>
  </si>
  <si>
    <t>Aguj. man. Incluido</t>
  </si>
  <si>
    <t>161.07.100</t>
  </si>
  <si>
    <t xml:space="preserve">Armario P.T. J150 </t>
  </si>
  <si>
    <t>161.07.600</t>
  </si>
  <si>
    <t>162.07.100</t>
  </si>
  <si>
    <t>Armario J5510</t>
  </si>
  <si>
    <t>163.07.150</t>
  </si>
  <si>
    <t xml:space="preserve">Armario P.T. J300  </t>
  </si>
  <si>
    <t>200.10.100</t>
  </si>
  <si>
    <t>Armario elev. carga  PA  60cv.</t>
  </si>
  <si>
    <t>200.10.600</t>
  </si>
  <si>
    <t>Armario elev. pluma  PA  60cv.</t>
  </si>
  <si>
    <t>200.17.100</t>
  </si>
  <si>
    <t>Armario punta torre J180PA.</t>
  </si>
  <si>
    <t>201.17.100</t>
  </si>
  <si>
    <t>Armario punta torre J138PA.</t>
  </si>
  <si>
    <t>201.18.100</t>
  </si>
  <si>
    <t>Armario elev. carga  PA  40cv.</t>
  </si>
  <si>
    <t>201.18.600</t>
  </si>
  <si>
    <t>Armario elev. pluma  PA  40cv.</t>
  </si>
  <si>
    <t>202.15.100</t>
  </si>
  <si>
    <t>Armario J80PA</t>
  </si>
  <si>
    <t>202.64.150</t>
  </si>
  <si>
    <t>Armario plumin motorizado</t>
  </si>
  <si>
    <t>203.17.100</t>
  </si>
  <si>
    <t>Armario pun. torre J180PA 2R</t>
  </si>
  <si>
    <t>800.15.350</t>
  </si>
  <si>
    <t>800.15.360</t>
  </si>
  <si>
    <t>KIT manipuladores PA</t>
  </si>
  <si>
    <t>800.15.370</t>
  </si>
  <si>
    <t>KIT manipuladores cab. estr.</t>
  </si>
  <si>
    <t>800.15.670</t>
  </si>
  <si>
    <t>Armario KIT sust. J30</t>
  </si>
  <si>
    <t>142.18.800</t>
  </si>
  <si>
    <t>145.18.400</t>
  </si>
  <si>
    <t>145.18.800</t>
  </si>
  <si>
    <t>Armario elev. 33cv. VF - J150</t>
  </si>
  <si>
    <t>153.18.600</t>
  </si>
  <si>
    <t>Armario elev. 100cv. Obeki</t>
  </si>
  <si>
    <t>156.09.200</t>
  </si>
  <si>
    <t>156.15.800</t>
  </si>
  <si>
    <t>Armario elev. 150cv. Letag</t>
  </si>
  <si>
    <t>160.07.100</t>
  </si>
  <si>
    <t>Armario punta torre J320</t>
  </si>
  <si>
    <t>160.14.100</t>
  </si>
  <si>
    <t>Armario elev. 88 cv Letag</t>
  </si>
  <si>
    <t>Armario punta torre J150</t>
  </si>
  <si>
    <t>163.09.100</t>
  </si>
  <si>
    <t>Armario punta torre J190/J300</t>
  </si>
  <si>
    <t>163.15.400</t>
  </si>
  <si>
    <t xml:space="preserve">Armario elev. 88 cv  </t>
  </si>
  <si>
    <t>202.18.600</t>
  </si>
  <si>
    <t>Armario J80PA DERRICK</t>
  </si>
  <si>
    <t>204.07.100</t>
  </si>
  <si>
    <t>Armario punta t. J280PA-2R</t>
  </si>
  <si>
    <t>204.09.100</t>
  </si>
  <si>
    <t>Arm. elev. carga J280PA-2R</t>
  </si>
  <si>
    <t>204.09.600</t>
  </si>
  <si>
    <t>Arm. elev. pluma J280PA-2R</t>
  </si>
  <si>
    <t>204.18.400</t>
  </si>
  <si>
    <t>Armario General Grua J80PA</t>
  </si>
  <si>
    <t>204.64.250</t>
  </si>
  <si>
    <t>Armario elev. Auxiliar J280</t>
  </si>
  <si>
    <t>204.90.210</t>
  </si>
  <si>
    <t>KIT manipuladores J280PA</t>
  </si>
  <si>
    <t>Tapón Plástico PG-16</t>
  </si>
  <si>
    <t>Tira 1 metro termorretráctil TT0048NG.T</t>
  </si>
  <si>
    <t>Tira 1 metro termorretráctil TT0254AV.T</t>
  </si>
  <si>
    <t>Tira 1 metro termorretráctil TT0191AV.T</t>
  </si>
  <si>
    <t>Tira 1 metro termorretráctil TT0127AV.T</t>
  </si>
  <si>
    <t>Tira 1 metro termorretráctil TT0095AV.T</t>
  </si>
  <si>
    <t>Tira 1 metro termorretráctil TT0048AV.T</t>
  </si>
  <si>
    <t>Tira 1 metro termorretráctil TT0032AV.T</t>
  </si>
  <si>
    <t>Tira 1 metro termorretráctil TT0024NG.T</t>
  </si>
  <si>
    <t>H07VK FLEXIBLE 95 NEGRO</t>
  </si>
  <si>
    <t>cable Sumtronic YCY 6x0,5</t>
  </si>
  <si>
    <t>20m</t>
  </si>
  <si>
    <t>Remache plastico UNEX 1305</t>
  </si>
  <si>
    <t>TOPH07VK95NG</t>
  </si>
  <si>
    <t>SOFT3510</t>
  </si>
  <si>
    <t>Terminal T-95/8</t>
  </si>
  <si>
    <t>SOFT958</t>
  </si>
  <si>
    <t>10 Uds/bolsa</t>
  </si>
  <si>
    <t>20 Uds/bolsa</t>
  </si>
  <si>
    <t>100 Uds/bolsa</t>
  </si>
  <si>
    <t>GAETT0095NGT</t>
  </si>
  <si>
    <t>SUMYCY6X0,50</t>
  </si>
  <si>
    <t>UNE1305</t>
  </si>
  <si>
    <t>CODIGO PROVEED.</t>
  </si>
  <si>
    <t>HAGBA7A60040</t>
  </si>
  <si>
    <t>UNE221</t>
  </si>
  <si>
    <t>INTBM00220S</t>
  </si>
  <si>
    <t>100Uds/caja</t>
  </si>
  <si>
    <t>Aelvasa</t>
  </si>
  <si>
    <t>WIELAND</t>
  </si>
  <si>
    <t>Base 16+T 16A 400V (nº 1-16)</t>
  </si>
  <si>
    <t xml:space="preserve">Clavija 16+T 16A 400V (nº1-16) 77.5x27 conexión por muelle </t>
  </si>
  <si>
    <t>Base 24+T 16A 400V 104x27 Conexión por muelle</t>
  </si>
  <si>
    <t>Base 6+T 16A 400V 44x27 Conexión por muelle</t>
  </si>
  <si>
    <t>100.90.835</t>
  </si>
  <si>
    <t>Base 16+T 16A 400V (nº 17-32) 77,5x27. Conex. Por muelle</t>
  </si>
  <si>
    <t>Clavija 16+T 16A 400V (nº16-32) 77,5x27. Conex. Por muelle</t>
  </si>
  <si>
    <t>100.90.844</t>
  </si>
  <si>
    <t>Zócalo 10 polos (Wieland 71.325.1028.0)</t>
  </si>
  <si>
    <t>Base 10+T 16A 400V 57x27 Conexión por muelle</t>
  </si>
  <si>
    <t>100.90.874</t>
  </si>
  <si>
    <t>Cubierta ILME CHV32 PG29. (Wieland 70.352.3228.0)</t>
  </si>
  <si>
    <t>100.90.876</t>
  </si>
  <si>
    <t>Zócalo 6 polos (Wieland 70.325.0628.0)</t>
  </si>
  <si>
    <t>100.90.877</t>
  </si>
  <si>
    <t>Zócalo 16 polos (Wieland 71.325.1628.0)</t>
  </si>
  <si>
    <t>100.91.828</t>
  </si>
  <si>
    <t>Zócalo ILME CHI48 (Wieland 70.325.4828.0)</t>
  </si>
  <si>
    <t>Base 24+T 16A 400V (nº 25-48) 104x27 Conex. por muelle</t>
  </si>
  <si>
    <t>100.91.831</t>
  </si>
  <si>
    <t>Base 4 polos 82A (Wieland 72.208.0453.0)</t>
  </si>
  <si>
    <t>Zócalo + base 3 polos gris (Wieland 96.031.1053.0)</t>
  </si>
  <si>
    <t>Zócalo + base 4 polos gris (Wieland 96.041.5053.0)</t>
  </si>
  <si>
    <t>Zócalo + base 4 polos Negro (Wieland 96.041.5053.1)</t>
  </si>
  <si>
    <t>Zócalo + base 5 polos gris (Wieland 96.051.5053.0)</t>
  </si>
  <si>
    <t>100.91.873</t>
  </si>
  <si>
    <t>Zócalo + base 5 polos Turquesa (Wieland 96.051.5053.6)</t>
  </si>
  <si>
    <t>100.91.874</t>
  </si>
  <si>
    <t>Zócalo + base 5 polos marron (Wieland 96.051.5051.4)</t>
  </si>
  <si>
    <t>Tapón conector 3 polos hembra gris (Wieland 99.413.6205.2)</t>
  </si>
  <si>
    <t>100.91.885</t>
  </si>
  <si>
    <t>Tope para codificación (Wieland 05.592.0621.0)</t>
  </si>
  <si>
    <t>Wieland</t>
  </si>
  <si>
    <t>Clavija 4 polos + T 10A  (Wieland 73.310.0453.0)</t>
  </si>
  <si>
    <t>Base (3p+T) (Wieland 73.300.0353.0)</t>
  </si>
  <si>
    <t>Zocalo (Wieland 76.320.0729.0)</t>
  </si>
  <si>
    <t>Tapa  (Wieland 07.417.6829.0)</t>
  </si>
  <si>
    <t>Clavija (3p+T) (Wieland 73.310.0353.0)</t>
  </si>
  <si>
    <t>100.90.896</t>
  </si>
  <si>
    <t>Zócalo y tapa 24 polos  (Wieland 71.325.2428.0)</t>
  </si>
  <si>
    <t>Señalizador TM-I 20 blanco</t>
  </si>
  <si>
    <t>Señalizador TM-I 12 blanco</t>
  </si>
  <si>
    <t>Señalizador ESG 9/11 K MC NE WS</t>
  </si>
  <si>
    <t>Señalizador ESG 6/15 K MC NE WS</t>
  </si>
  <si>
    <t>Weidmuller</t>
  </si>
  <si>
    <t>La de elektra mas fina</t>
  </si>
  <si>
    <t>ETIQUETADO</t>
  </si>
  <si>
    <t>Base 4 polos +T (10A) (Wieland 73.300.0453.0)</t>
  </si>
  <si>
    <t>Tapón conector 5 polos Hembra Negro.(Wieland 99.530.0000.7)</t>
  </si>
  <si>
    <t>Tapón conector 5 polos Hembra gris (Wieland 99.529.0000.7)</t>
  </si>
  <si>
    <t>12m</t>
  </si>
  <si>
    <t>24m</t>
  </si>
  <si>
    <t>40m</t>
  </si>
  <si>
    <t>60m</t>
  </si>
  <si>
    <t>10 Uds</t>
  </si>
  <si>
    <t>Trenza RTCB 15-6 (diametro 4) redonda</t>
  </si>
  <si>
    <t xml:space="preserve"> ERI557600</t>
  </si>
  <si>
    <t>/metro</t>
  </si>
  <si>
    <t>Manguera redonda 4x1,5 (RV-K)</t>
  </si>
  <si>
    <t>Manguera red. 8x1,5 (0,6/1KV)</t>
  </si>
  <si>
    <t>Manguera red. 4x4 Apantallada</t>
  </si>
  <si>
    <t>Manguera red. 4x1 Apantallada</t>
  </si>
  <si>
    <t>SUMTRONIC LICY 3X0,5 (250v)</t>
  </si>
  <si>
    <t>SUMTRONIC LICY 4X0,5 (250v)</t>
  </si>
  <si>
    <t>SUMTRONIC LICY 10X0,34 (250v)</t>
  </si>
  <si>
    <t>SUMFLEX YCY 10X1,5 (300-500V)</t>
  </si>
  <si>
    <t>SUMLICY3X0.50</t>
  </si>
  <si>
    <t>SUMLICY4X0.50</t>
  </si>
  <si>
    <t>SUMLICY10X0.34</t>
  </si>
  <si>
    <t>SUMYCY10G1.5</t>
  </si>
  <si>
    <t>GAETT0032AVT</t>
  </si>
  <si>
    <t>RCTVVK8G1.5</t>
  </si>
  <si>
    <t>96.051.5053.1</t>
  </si>
  <si>
    <t>99.530.0000.7</t>
  </si>
  <si>
    <t>70.320.3228.0</t>
  </si>
  <si>
    <t>71.325.1028.0</t>
  </si>
  <si>
    <t>70.352.3228.0</t>
  </si>
  <si>
    <t>70.325.0628.0</t>
  </si>
  <si>
    <t>71.325.1628.0</t>
  </si>
  <si>
    <t>73.300.0453.0</t>
  </si>
  <si>
    <t>73.310.0453.0</t>
  </si>
  <si>
    <t>73.300.0353.0</t>
  </si>
  <si>
    <t>76.320.0729.0</t>
  </si>
  <si>
    <t>07.417.6829.0</t>
  </si>
  <si>
    <t>73.310.0353.0</t>
  </si>
  <si>
    <t>71.325.2428.0</t>
  </si>
  <si>
    <t>70.325.4828.0</t>
  </si>
  <si>
    <t>72.208.0453.0</t>
  </si>
  <si>
    <t>96.021.1053.0</t>
  </si>
  <si>
    <t>96.031.1053.0</t>
  </si>
  <si>
    <t>96.041.5053.0</t>
  </si>
  <si>
    <t>96.041.5053.1</t>
  </si>
  <si>
    <t>96.051.5053.0</t>
  </si>
  <si>
    <t>96.051.5053.6</t>
  </si>
  <si>
    <t>96.051.5051.4</t>
  </si>
  <si>
    <t>99.413.6205.2</t>
  </si>
  <si>
    <t>99.529.0000.7</t>
  </si>
  <si>
    <t>05.592.0621.0</t>
  </si>
  <si>
    <t>Terminal rojo para cable de 10 (Wieland 06.600.3127.0)</t>
  </si>
  <si>
    <t>06.600.3127.0</t>
  </si>
  <si>
    <t>Terminal Azul para cable de 16 (wieland 06.600.3327.0)</t>
  </si>
  <si>
    <t>06.600.3327.0</t>
  </si>
  <si>
    <t>100.90.517</t>
  </si>
  <si>
    <t>Tapa ILME CHC-16  (Wieland 07.409.7256.0)</t>
  </si>
  <si>
    <t>07.409.7256.0</t>
  </si>
  <si>
    <t>100.90.516</t>
  </si>
  <si>
    <t>Zócalo 16 polos (Wieland 70.320.1628.0)</t>
  </si>
  <si>
    <t>70.320.1628.0</t>
  </si>
  <si>
    <t>70.510.2453.0</t>
  </si>
  <si>
    <t>70.500.2453.0</t>
  </si>
  <si>
    <t>70.510.1653.0</t>
  </si>
  <si>
    <t>70.320.2428.0</t>
  </si>
  <si>
    <t>BASE CERRADA BAS GUT GA 24</t>
  </si>
  <si>
    <t>100.90.534</t>
  </si>
  <si>
    <t>70.500.0653.0</t>
  </si>
  <si>
    <t>Base 5p Negro - Ctor hembra 5p empotrar M25 IP68</t>
  </si>
  <si>
    <t>70.510.1653.3</t>
  </si>
  <si>
    <t>07.409.7356.0</t>
  </si>
  <si>
    <t>Tapa protectora poliamida carcasas/b</t>
  </si>
  <si>
    <t>100.90.873</t>
  </si>
  <si>
    <t>5 Uds</t>
  </si>
  <si>
    <t>70.510.2453.3</t>
  </si>
  <si>
    <t>96.031.1053.1</t>
  </si>
  <si>
    <t>99.414.6205.2</t>
  </si>
  <si>
    <t>100.90.875</t>
  </si>
  <si>
    <t>Zócalo ILME CHI 32 (Wieland 70.320.3228.0)</t>
  </si>
  <si>
    <t>100.91.853</t>
  </si>
  <si>
    <t>CHAPAS</t>
  </si>
  <si>
    <t>159.09.135</t>
  </si>
  <si>
    <t>Laser Ebro</t>
  </si>
  <si>
    <t>Placa de montaje segun plano 159.09.135-C</t>
  </si>
  <si>
    <t>Placa de montaje segun plano 161.17.135-B</t>
  </si>
  <si>
    <t>161.17.135</t>
  </si>
  <si>
    <t>Placa de montaje segun plano 202.07.635-G</t>
  </si>
  <si>
    <t>202.07.635</t>
  </si>
  <si>
    <t>204.14.135</t>
  </si>
  <si>
    <t>Placa de montaje segun plano 204.14.135-B</t>
  </si>
  <si>
    <t>145.18.440-B</t>
  </si>
  <si>
    <t>203.10.440-B</t>
  </si>
  <si>
    <t>204.09.130-0</t>
  </si>
  <si>
    <t>204.10.640-0</t>
  </si>
  <si>
    <t>204.18.106-A</t>
  </si>
  <si>
    <t>Tapa protección OMRON F7Z 4030</t>
  </si>
  <si>
    <t>Tapa protección</t>
  </si>
  <si>
    <t>Tapa protección entrada fases  ARMARIO TERU</t>
  </si>
  <si>
    <t>Tapa protección  OMRON A1000 (37kW, 55kW)</t>
  </si>
  <si>
    <t>Vascoplast</t>
  </si>
  <si>
    <t>REGLETEROS</t>
  </si>
  <si>
    <t>METACRILATOS</t>
  </si>
  <si>
    <t>Z7.419.6228.0</t>
  </si>
  <si>
    <t>Tapa ILME CHC 32 (Wieland Z7.419.6228.0)</t>
  </si>
  <si>
    <t>96.031.1055.7</t>
  </si>
  <si>
    <t>Zocalo + base 3 polos Verde (Wieland 96.031.1055.7)</t>
  </si>
  <si>
    <t>OMRON</t>
  </si>
  <si>
    <t>Rele enchufable TEE RXN4A06B1E7 // MY4IN 4850ACS</t>
  </si>
  <si>
    <t>Zocalo para rele TEE RXZE1S114M // PYF 14-ESS</t>
  </si>
  <si>
    <t>Estribo de mantenimiento TEE RXZ-R235 // PYC35B</t>
  </si>
  <si>
    <t>MY4IN 48/50AC(S)</t>
  </si>
  <si>
    <t>PYF14-ESS-B</t>
  </si>
  <si>
    <t>Señalizador SM 18/9,5 K MC NE WS</t>
  </si>
  <si>
    <t>Manguito TM 205/12 VD</t>
  </si>
  <si>
    <t>Regleta de conexion TEKOX 1104 12p 4mm2</t>
  </si>
  <si>
    <t>Regleta de conexion TEKOX 1106 12p 6mm2</t>
  </si>
  <si>
    <t>209.07.120-B</t>
  </si>
  <si>
    <t>Regletero J1540DC</t>
  </si>
  <si>
    <t>Manguito TM 204/12 VD</t>
  </si>
  <si>
    <t>Manguito TM 203/12 VD de 2,5 a 10</t>
  </si>
  <si>
    <t>Manguito TM 202/20 VD de 0,5 a 2,5</t>
  </si>
  <si>
    <t>Manguito TM 202/12 VD de 0,5 a 2,5</t>
  </si>
  <si>
    <t>203.10.120-0</t>
  </si>
  <si>
    <t>Regletero J180PA</t>
  </si>
  <si>
    <t>Terminal amar. de 4 a 6 Horquilla de 6</t>
  </si>
  <si>
    <t>100 Uds</t>
  </si>
  <si>
    <t>Terminal azul de 1 a 2.5 Horquilla de 5</t>
  </si>
  <si>
    <t>Terminal rojo de 0,5 a 1.5 Horquilla de 3</t>
  </si>
  <si>
    <t>30% desc.</t>
  </si>
  <si>
    <t>400 Uds</t>
  </si>
  <si>
    <t>200 Uds</t>
  </si>
  <si>
    <t>80 Uds</t>
  </si>
  <si>
    <t>320 Uds</t>
  </si>
  <si>
    <t>1.000 Uds</t>
  </si>
  <si>
    <t>500 Uds</t>
  </si>
  <si>
    <t>203.07.120-B</t>
  </si>
  <si>
    <t>Regletero J180PA Punta Torre</t>
  </si>
  <si>
    <t>Clavija 24 polos CEPO 500V</t>
  </si>
  <si>
    <t>5 uds</t>
  </si>
  <si>
    <t>Clavija 6+T 16A 400V</t>
  </si>
  <si>
    <t>Clavija 10+T 16A 400V</t>
  </si>
  <si>
    <t>Zocalo + base 2p Negro</t>
  </si>
  <si>
    <t>Zócalo + base 2 polos Gris. (Wieland 96.021.1053.0)</t>
  </si>
  <si>
    <t>Tapon conector 3 polos hembra Negro</t>
  </si>
  <si>
    <t>100.90.862</t>
  </si>
  <si>
    <t>Placa de cubierta 16 Ref. 07.416..7053.0</t>
  </si>
  <si>
    <t>Señalizador ESG 8/17 MC NE WS</t>
  </si>
  <si>
    <t>206.07.135</t>
  </si>
  <si>
    <t>Placa de montaje segun plano 206.07.135-A</t>
  </si>
  <si>
    <t>70.500.1653.3</t>
  </si>
  <si>
    <t>70.500.1653.0</t>
  </si>
  <si>
    <t>70.510.0653.0</t>
  </si>
  <si>
    <t>70.500.1053.0</t>
  </si>
  <si>
    <t>70.510.1053.0</t>
  </si>
  <si>
    <t>07.416.7053.0</t>
  </si>
  <si>
    <t>70.500.2453.3</t>
  </si>
  <si>
    <t>96.021.1053.1</t>
  </si>
  <si>
    <t>ELECTROSON</t>
  </si>
  <si>
    <t>100.91.671</t>
  </si>
  <si>
    <t>Supresor sobretension P6KE39A de 33 voltios</t>
  </si>
  <si>
    <t>100.91.811</t>
  </si>
  <si>
    <t>Base hembra 20mm 9P. BH. 920229AES</t>
  </si>
  <si>
    <t>100.91.947</t>
  </si>
  <si>
    <t>Condensador Poliester R15 400V 0,1µF EPOXI MKT-368</t>
  </si>
  <si>
    <t>Electroson</t>
  </si>
  <si>
    <t>100.91.672</t>
  </si>
  <si>
    <t>RESIST. 1W. 15K Ohm</t>
  </si>
  <si>
    <t>Es mas ancha y no pasa bien por las prensas</t>
  </si>
  <si>
    <t>MBJ-10-200-6</t>
  </si>
  <si>
    <t>MBJ-16-200-8</t>
  </si>
  <si>
    <t>Tapon plastico PG29</t>
  </si>
  <si>
    <t>204.18.102</t>
  </si>
  <si>
    <t>204.14.120-0</t>
  </si>
  <si>
    <t>Regletero J280PA</t>
  </si>
  <si>
    <t>1 bolsa</t>
  </si>
  <si>
    <t>Flex H07V-K 50 mm2. Negro</t>
  </si>
  <si>
    <t>C201280</t>
  </si>
  <si>
    <t>C201251</t>
  </si>
  <si>
    <t>C201235</t>
  </si>
  <si>
    <t>C201130</t>
  </si>
  <si>
    <t>C201135</t>
  </si>
  <si>
    <t>C201090</t>
  </si>
  <si>
    <t>C201097</t>
  </si>
  <si>
    <t>C201271</t>
  </si>
  <si>
    <t>Flex H07V-K 70 mm2. Negro</t>
  </si>
  <si>
    <t>C201290</t>
  </si>
  <si>
    <t>Señalizador SM 27/18 K MC NE WS</t>
  </si>
  <si>
    <t>204.18.602</t>
  </si>
  <si>
    <t>SOFT188</t>
  </si>
  <si>
    <t>SOFT168</t>
  </si>
  <si>
    <t>SOFT5010</t>
  </si>
  <si>
    <t>60% desc.</t>
  </si>
  <si>
    <t>SOFT708</t>
  </si>
  <si>
    <t>QUIOP</t>
  </si>
  <si>
    <t>QUIORP</t>
  </si>
  <si>
    <t>GAETT0254NGT</t>
  </si>
  <si>
    <t>Tira 1 metro termorretráctil TT0016NG.T</t>
  </si>
  <si>
    <t>Tira 1 metro termorretráctil TT0016AV.T</t>
  </si>
  <si>
    <t>55% desc.</t>
  </si>
  <si>
    <t>5m</t>
  </si>
  <si>
    <t>Tira 1 metro termorretráctil TT0064NG.T</t>
  </si>
  <si>
    <t>Tira 1 metro termorretráctil TT0064AV.T</t>
  </si>
  <si>
    <t>206.07.120</t>
  </si>
  <si>
    <t>Phoenix Contact</t>
  </si>
  <si>
    <t>142.62.720</t>
  </si>
  <si>
    <t>Regletero Traslacion grua 40cv</t>
  </si>
  <si>
    <t>Amaia</t>
  </si>
  <si>
    <t>142.62.785</t>
  </si>
  <si>
    <t>Placa montaje traslacion 20 y 40 cv</t>
  </si>
  <si>
    <t>Laser Ebro + Cuellar</t>
  </si>
  <si>
    <t>Chapa soporte conectores</t>
  </si>
  <si>
    <t>100.90.863</t>
  </si>
  <si>
    <t>Placa de cubierta 24 Ref. 07.416.7153.0</t>
  </si>
  <si>
    <t>07.416.7153.0</t>
  </si>
  <si>
    <t>Regletero J80PA</t>
  </si>
  <si>
    <t>202.07.620-D</t>
  </si>
  <si>
    <t>PYC-35-B (1bolsa=10clips)</t>
  </si>
  <si>
    <t>revision C</t>
  </si>
  <si>
    <t>100.90.801</t>
  </si>
  <si>
    <t>Puntera hueca doble 2x1,50</t>
  </si>
  <si>
    <t>Notas</t>
  </si>
  <si>
    <t>Denominacion</t>
  </si>
  <si>
    <t>PedidoMinimo</t>
  </si>
  <si>
    <t>AñoPrecio</t>
  </si>
  <si>
    <t>PrecioUnitario</t>
  </si>
  <si>
    <t>CodigoJASO</t>
  </si>
  <si>
    <t>Cantidad Reservada</t>
  </si>
  <si>
    <t>Stock de seguridad</t>
  </si>
  <si>
    <t xml:space="preserve"> </t>
  </si>
  <si>
    <t xml:space="preserve">  </t>
  </si>
  <si>
    <t>pedido minimo</t>
  </si>
  <si>
    <t>añoPrecio</t>
  </si>
  <si>
    <t>notas</t>
  </si>
  <si>
    <t>proveedor3</t>
  </si>
  <si>
    <t>100.90.600</t>
  </si>
  <si>
    <t>100.90.602</t>
  </si>
  <si>
    <t>100.90.604</t>
  </si>
  <si>
    <t>100.90.611</t>
  </si>
  <si>
    <t>100.90.613</t>
  </si>
  <si>
    <t>100.90.615</t>
  </si>
  <si>
    <t>100.90.624</t>
  </si>
  <si>
    <t>100.90.620</t>
  </si>
  <si>
    <t>100.90.622</t>
  </si>
  <si>
    <t>100.07.518</t>
  </si>
  <si>
    <t>100.07.571</t>
  </si>
  <si>
    <t>100.07.575</t>
  </si>
  <si>
    <t>100.07.594</t>
  </si>
  <si>
    <t>100.07.597</t>
  </si>
  <si>
    <t>100.07.615</t>
  </si>
  <si>
    <t>100.07.613</t>
  </si>
  <si>
    <t>100.07.601</t>
  </si>
  <si>
    <t>100.07.602</t>
  </si>
  <si>
    <t>100.90.699</t>
  </si>
  <si>
    <t>100.90.171</t>
  </si>
  <si>
    <t>100.90.172</t>
  </si>
  <si>
    <t>100.40.008</t>
  </si>
  <si>
    <t>100.07.630</t>
  </si>
  <si>
    <t>161.17.120 faltan datos</t>
  </si>
  <si>
    <t>100.90.768</t>
  </si>
  <si>
    <t>100.90.780</t>
  </si>
  <si>
    <t>100.90.766</t>
  </si>
  <si>
    <t>100.11.134</t>
  </si>
  <si>
    <t>100.30.104</t>
  </si>
  <si>
    <t>100.16.019</t>
  </si>
  <si>
    <t>100.16.022</t>
  </si>
  <si>
    <t>100.20.105</t>
  </si>
  <si>
    <t>100.30.105</t>
  </si>
  <si>
    <t>100.31.105</t>
  </si>
  <si>
    <t>100.16.028</t>
  </si>
  <si>
    <t>100.30.106</t>
  </si>
  <si>
    <t>100.31.108</t>
  </si>
  <si>
    <t>100.16.061</t>
  </si>
  <si>
    <t>100.16.064</t>
  </si>
  <si>
    <t>100.20.110</t>
  </si>
  <si>
    <t>100.30.110</t>
  </si>
  <si>
    <t>100.31.110</t>
  </si>
  <si>
    <t>100.16.086</t>
  </si>
  <si>
    <t>100.20.112</t>
  </si>
  <si>
    <t>100.30.113</t>
  </si>
  <si>
    <t>100.31.112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</si>
</sst>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#,##0.00\ [$€-C0A];[Red]\-#,##0.00\ [$€-C0A]"/>
    <numFmt numFmtId="165" formatCode="_-* #,##0.0000\ _€_-;\-* #,##0.0000\ _€_-;_-* &quot;-&quot;????\ _€_-;_-@_-"/>
    <numFmt numFmtId="166" formatCode="_-* #,##0.000\ &quot;€&quot;_-;\-* #,##0.000\ &quot;€&quot;_-;_-* &quot;-&quot;???\ &quot;€&quot;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ck">
        <color indexed="64"/>
      </start>
      <end style="dotted">
        <color indexed="64"/>
      </end>
      <top style="thick">
        <color indexed="64"/>
      </top>
      <bottom style="hair">
        <color indexed="64"/>
      </bottom>
      <diagonal/>
    </border>
    <border>
      <start style="dotted">
        <color indexed="64"/>
      </start>
      <end style="dotted">
        <color indexed="64"/>
      </end>
      <top style="thick">
        <color indexed="64"/>
      </top>
      <bottom style="hair">
        <color indexed="64"/>
      </bottom>
      <diagonal/>
    </border>
    <border>
      <start style="dotted">
        <color indexed="64"/>
      </start>
      <end style="thick">
        <color indexed="64"/>
      </end>
      <top style="thick">
        <color indexed="64"/>
      </top>
      <bottom style="hair">
        <color indexed="64"/>
      </bottom>
      <diagonal/>
    </border>
    <border>
      <start style="thick">
        <color indexed="64"/>
      </start>
      <end style="dotted">
        <color indexed="64"/>
      </end>
      <top style="hair">
        <color indexed="64"/>
      </top>
      <bottom style="hair">
        <color indexed="64"/>
      </bottom>
      <diagonal/>
    </border>
    <border>
      <start style="dotted">
        <color indexed="64"/>
      </start>
      <end style="dotted">
        <color indexed="64"/>
      </end>
      <top style="hair">
        <color indexed="64"/>
      </top>
      <bottom style="hair">
        <color indexed="64"/>
      </bottom>
      <diagonal/>
    </border>
    <border>
      <start style="dotted">
        <color indexed="64"/>
      </start>
      <end style="thick">
        <color indexed="64"/>
      </end>
      <top style="hair">
        <color indexed="64"/>
      </top>
      <bottom style="hair">
        <color indexed="64"/>
      </bottom>
      <diagonal/>
    </border>
    <border>
      <start style="thick">
        <color indexed="64"/>
      </start>
      <end style="dotted">
        <color indexed="64"/>
      </end>
      <top style="hair">
        <color indexed="64"/>
      </top>
      <bottom style="thick">
        <color indexed="64"/>
      </bottom>
      <diagonal/>
    </border>
    <border>
      <start style="dotted">
        <color indexed="64"/>
      </start>
      <end style="dotted">
        <color indexed="64"/>
      </end>
      <top style="hair">
        <color indexed="64"/>
      </top>
      <bottom style="thick">
        <color indexed="64"/>
      </bottom>
      <diagonal/>
    </border>
    <border>
      <start style="dotted">
        <color indexed="64"/>
      </start>
      <end style="thick">
        <color indexed="64"/>
      </end>
      <top style="hair">
        <color indexed="64"/>
      </top>
      <bottom style="thick">
        <color indexed="64"/>
      </bottom>
      <diagonal/>
    </border>
    <border>
      <start/>
      <end style="dotted">
        <color indexed="64"/>
      </end>
      <top style="hair">
        <color indexed="64"/>
      </top>
      <bottom style="hair">
        <color indexed="64"/>
      </bottom>
      <diagonal/>
    </border>
    <border>
      <start/>
      <end style="dotted">
        <color indexed="64"/>
      </end>
      <top/>
      <bottom/>
      <diagonal/>
    </border>
    <border>
      <start/>
      <end style="dotted">
        <color indexed="64"/>
      </end>
      <top style="thick">
        <color indexed="64"/>
      </top>
      <bottom style="hair">
        <color indexed="64"/>
      </bottom>
      <diagonal/>
    </border>
    <border>
      <start/>
      <end style="dotted">
        <color indexed="64"/>
      </end>
      <top style="hair">
        <color indexed="64"/>
      </top>
      <bottom style="thick">
        <color indexed="64"/>
      </bottom>
      <diagonal/>
    </border>
    <border>
      <start style="dotted">
        <color indexed="64"/>
      </start>
      <end style="dotted">
        <color indexed="64"/>
      </end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Font="1" applyBorder="1"/>
    <xf numFmtId="164" fontId="0" fillId="0" borderId="1" xfId="0" applyNumberFormat="1" applyBorder="1"/>
    <xf numFmtId="0" fontId="0" fillId="0" borderId="0" xfId="0" applyAlignment="1">
      <alignment horizontal="right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right"/>
    </xf>
    <xf numFmtId="0" fontId="0" fillId="0" borderId="3" xfId="0" applyBorder="1"/>
    <xf numFmtId="164" fontId="0" fillId="0" borderId="3" xfId="0" applyNumberFormat="1" applyFill="1" applyBorder="1"/>
    <xf numFmtId="0" fontId="0" fillId="0" borderId="4" xfId="0" applyBorder="1"/>
    <xf numFmtId="164" fontId="0" fillId="0" borderId="6" xfId="0" applyNumberFormat="1" applyBorder="1"/>
    <xf numFmtId="164" fontId="0" fillId="0" borderId="6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3" fontId="2" fillId="0" borderId="1" xfId="0" applyNumberFormat="1" applyFont="1" applyBorder="1" applyAlignment="1" applyProtection="1">
      <alignment horizontal="right"/>
      <protection locked="0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43" fontId="2" fillId="0" borderId="1" xfId="0" applyNumberFormat="1" applyFont="1" applyBorder="1" applyAlignment="1" applyProtection="1">
      <protection locked="0"/>
    </xf>
    <xf numFmtId="43" fontId="2" fillId="0" borderId="1" xfId="0" applyNumberFormat="1" applyFont="1" applyBorder="1" applyAlignment="1" applyProtection="1">
      <alignment horizontal="center"/>
      <protection locked="0"/>
    </xf>
    <xf numFmtId="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6" xfId="0" applyNumberFormat="1" applyBorder="1" applyAlignment="1">
      <alignment horizontal="left"/>
    </xf>
    <xf numFmtId="166" fontId="0" fillId="0" borderId="6" xfId="0" applyNumberFormat="1" applyBorder="1" applyAlignment="1">
      <alignment horizontal="right"/>
    </xf>
    <xf numFmtId="164" fontId="0" fillId="0" borderId="6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0" borderId="6" xfId="0" applyNumberFormat="1" applyBorder="1"/>
    <xf numFmtId="0" fontId="0" fillId="0" borderId="0" xfId="0" applyNumberFormat="1"/>
    <xf numFmtId="0" fontId="0" fillId="0" borderId="9" xfId="0" applyNumberFormat="1" applyBorder="1"/>
    <xf numFmtId="166" fontId="0" fillId="0" borderId="0" xfId="0" applyNumberFormat="1" applyAlignment="1">
      <alignment horizontal="right"/>
    </xf>
    <xf numFmtId="166" fontId="0" fillId="0" borderId="6" xfId="0" applyNumberFormat="1" applyBorder="1"/>
    <xf numFmtId="166" fontId="0" fillId="0" borderId="9" xfId="0" applyNumberForma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6" xfId="0" applyNumberFormat="1" applyBorder="1" applyAlignment="1">
      <alignment horizontal="right"/>
    </xf>
    <xf numFmtId="2" fontId="0" fillId="0" borderId="6" xfId="0" applyNumberFormat="1" applyBorder="1"/>
    <xf numFmtId="2" fontId="0" fillId="0" borderId="0" xfId="0" applyNumberFormat="1"/>
    <xf numFmtId="2" fontId="0" fillId="0" borderId="9" xfId="0" applyNumberFormat="1" applyBorder="1"/>
    <xf numFmtId="2" fontId="0" fillId="0" borderId="6" xfId="0" applyNumberFormat="1" applyFont="1" applyBorder="1"/>
    <xf numFmtId="2" fontId="0" fillId="0" borderId="3" xfId="0" applyNumberFormat="1" applyBorder="1"/>
    <xf numFmtId="2" fontId="1" fillId="0" borderId="6" xfId="0" applyNumberFormat="1" applyFont="1" applyBorder="1"/>
    <xf numFmtId="2" fontId="0" fillId="0" borderId="0" xfId="0" applyNumberFormat="1" applyBorder="1"/>
    <xf numFmtId="2" fontId="0" fillId="0" borderId="12" xfId="0" applyNumberFormat="1" applyFill="1" applyBorder="1"/>
    <xf numFmtId="2" fontId="1" fillId="0" borderId="0" xfId="0" applyNumberFormat="1" applyFont="1"/>
    <xf numFmtId="2" fontId="0" fillId="0" borderId="0" xfId="0" applyNumberFormat="1" applyFill="1" applyBorder="1"/>
    <xf numFmtId="49" fontId="0" fillId="0" borderId="2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5" xfId="0" applyNumberFormat="1" applyFont="1" applyBorder="1" applyAlignment="1">
      <alignment horizontal="center" wrapText="1"/>
    </xf>
    <xf numFmtId="49" fontId="0" fillId="0" borderId="13" xfId="0" applyNumberFormat="1" applyBorder="1" applyAlignment="1">
      <alignment horizontal="left" wrapText="1"/>
    </xf>
    <xf numFmtId="49" fontId="0" fillId="0" borderId="11" xfId="0" applyNumberFormat="1" applyFont="1" applyBorder="1" applyAlignment="1">
      <alignment horizontal="left" wrapText="1"/>
    </xf>
    <xf numFmtId="49" fontId="0" fillId="0" borderId="11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0" fillId="0" borderId="12" xfId="0" applyNumberFormat="1" applyBorder="1" applyAlignment="1">
      <alignment horizontal="left" wrapText="1"/>
    </xf>
    <xf numFmtId="49" fontId="0" fillId="0" borderId="14" xfId="0" applyNumberFormat="1" applyBorder="1" applyAlignment="1">
      <alignment horizontal="left" wrapText="1"/>
    </xf>
    <xf numFmtId="49" fontId="0" fillId="0" borderId="11" xfId="0" applyNumberFormat="1" applyBorder="1" applyAlignment="1">
      <alignment horizontal="left"/>
    </xf>
    <xf numFmtId="0" fontId="0" fillId="0" borderId="3" xfId="0" applyNumberFormat="1" applyFont="1" applyBorder="1" applyAlignment="1">
      <alignment horizontal="center"/>
    </xf>
    <xf numFmtId="0" fontId="0" fillId="0" borderId="6" xfId="0" applyNumberFormat="1" applyFont="1" applyBorder="1"/>
    <xf numFmtId="0" fontId="0" fillId="0" borderId="0" xfId="0" applyNumberFormat="1" applyFont="1"/>
    <xf numFmtId="0" fontId="0" fillId="0" borderId="9" xfId="0" applyNumberFormat="1" applyFont="1" applyBorder="1"/>
    <xf numFmtId="1" fontId="0" fillId="0" borderId="0" xfId="0" applyNumberFormat="1"/>
    <xf numFmtId="1" fontId="1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 applyFont="1"/>
    <xf numFmtId="1" fontId="0" fillId="0" borderId="6" xfId="0" applyNumberFormat="1" applyFont="1" applyBorder="1"/>
    <xf numFmtId="0" fontId="0" fillId="0" borderId="3" xfId="0" applyNumberFormat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460"/>
  <sheetViews>
    <sheetView tabSelected="1" topLeftCell="A434" zoomScaleNormal="100" workbookViewId="0">
      <selection activeCell="A361" sqref="A361"/>
    </sheetView>
  </sheetViews>
  <sheetFormatPr baseColWidth="10" defaultColWidth="11.5703125" defaultRowHeight="12.75" x14ac:dyDescent="0.2"/>
  <cols>
    <col min="1" max="1" width="14.7109375" style="53" customWidth="1"/>
    <col min="2" max="2" width="49.85546875" style="42" customWidth="1"/>
    <col min="3" max="3" width="18.140625" style="71" customWidth="1"/>
    <col min="4" max="4" width="17.85546875" style="69" customWidth="1"/>
    <col min="5" max="5" width="20.42578125" style="34" customWidth="1"/>
    <col min="6" max="7" width="11.42578125" style="34" customWidth="1"/>
    <col min="8" max="8" width="13.140625" style="27" customWidth="1"/>
    <col min="9" max="9" width="22.5703125" style="3" customWidth="1"/>
    <col min="10" max="10" width="14" style="3" customWidth="1"/>
    <col min="11" max="12" width="18.42578125" style="3" customWidth="1"/>
    <col min="14" max="14" width="13.7109375" style="3" customWidth="1"/>
    <col min="15" max="15" width="23" customWidth="1"/>
    <col min="16" max="16" width="17.7109375" customWidth="1"/>
  </cols>
  <sheetData>
    <row r="1" spans="1:18" ht="13.5" thickTop="1" x14ac:dyDescent="0.2">
      <c r="A1" s="51" t="s">
        <v>772</v>
      </c>
      <c r="B1" s="45" t="s">
        <v>768</v>
      </c>
      <c r="C1" s="71" t="s">
        <v>774</v>
      </c>
      <c r="D1" s="67" t="s">
        <v>1</v>
      </c>
      <c r="E1" s="76" t="s">
        <v>493</v>
      </c>
      <c r="F1" s="76" t="s">
        <v>769</v>
      </c>
      <c r="G1" s="32" t="s">
        <v>770</v>
      </c>
      <c r="H1" s="26" t="s">
        <v>771</v>
      </c>
      <c r="I1" s="5" t="s">
        <v>767</v>
      </c>
      <c r="J1" s="4" t="s">
        <v>167</v>
      </c>
      <c r="K1" s="4" t="s">
        <v>493</v>
      </c>
      <c r="L1" s="4" t="s">
        <v>777</v>
      </c>
      <c r="M1" s="77" t="s">
        <v>778</v>
      </c>
      <c r="N1" s="5" t="s">
        <v>2</v>
      </c>
      <c r="O1" s="77" t="s">
        <v>779</v>
      </c>
      <c r="P1" s="7" t="s">
        <v>780</v>
      </c>
      <c r="Q1" s="6"/>
      <c r="R1" s="8"/>
    </row>
    <row r="2" spans="1:18" x14ac:dyDescent="0.2">
      <c r="A2" s="58"/>
      <c r="B2" s="41"/>
      <c r="D2" s="68"/>
      <c r="E2" s="33"/>
      <c r="F2" s="33"/>
      <c r="G2" s="33"/>
      <c r="H2" s="29"/>
      <c r="I2" s="10"/>
      <c r="J2" s="10"/>
      <c r="K2" s="10"/>
      <c r="L2" s="10"/>
      <c r="N2" s="10"/>
      <c r="O2" s="11"/>
      <c r="P2" s="11"/>
      <c r="Q2" s="11"/>
      <c r="R2" s="12"/>
    </row>
    <row r="3" spans="1:18" x14ac:dyDescent="0.2">
      <c r="A3" s="52" t="s">
        <v>775</v>
      </c>
      <c r="B3" s="46" t="s">
        <v>23</v>
      </c>
      <c r="D3" s="68"/>
      <c r="E3" s="33"/>
      <c r="F3" s="33"/>
      <c r="G3" s="33"/>
      <c r="H3" s="29"/>
      <c r="I3" s="10"/>
      <c r="J3" s="10"/>
      <c r="K3" s="10"/>
      <c r="L3" s="10"/>
      <c r="N3" s="10"/>
      <c r="O3" s="11"/>
      <c r="P3" s="11"/>
      <c r="Q3" s="11"/>
      <c r="R3" s="12"/>
    </row>
    <row r="4" spans="1:18" x14ac:dyDescent="0.2">
      <c r="A4" s="52" t="s">
        <v>781</v>
      </c>
      <c r="B4" s="41" t="s">
        <v>9</v>
      </c>
      <c r="C4" s="71">
        <v>1</v>
      </c>
      <c r="D4" s="68" t="s">
        <v>16</v>
      </c>
      <c r="E4" s="33"/>
      <c r="F4" s="33"/>
      <c r="G4" s="33"/>
      <c r="H4" s="29"/>
      <c r="I4" s="10"/>
      <c r="J4" s="10"/>
      <c r="K4" s="10"/>
      <c r="L4" s="10"/>
      <c r="N4" s="10"/>
      <c r="O4" s="11"/>
      <c r="P4" s="11"/>
      <c r="Q4" s="11"/>
      <c r="R4" s="12"/>
    </row>
    <row r="5" spans="1:18" x14ac:dyDescent="0.2">
      <c r="A5" s="52" t="s">
        <v>782</v>
      </c>
      <c r="B5" s="41" t="s">
        <v>10</v>
      </c>
      <c r="C5" s="71">
        <v>1</v>
      </c>
      <c r="D5" s="68" t="s">
        <v>16</v>
      </c>
      <c r="E5" s="33"/>
      <c r="F5" s="33"/>
      <c r="G5" s="33"/>
      <c r="H5" s="29"/>
      <c r="I5" s="10"/>
      <c r="J5" s="10"/>
      <c r="K5" s="10"/>
      <c r="L5" s="10"/>
      <c r="N5" s="10"/>
      <c r="O5" s="11"/>
      <c r="P5" s="11"/>
      <c r="Q5" s="11"/>
      <c r="R5" s="12"/>
    </row>
    <row r="6" spans="1:18" x14ac:dyDescent="0.2">
      <c r="A6" s="52" t="s">
        <v>783</v>
      </c>
      <c r="B6" s="41" t="s">
        <v>11</v>
      </c>
      <c r="C6" s="71">
        <v>1</v>
      </c>
      <c r="D6" s="68" t="s">
        <v>16</v>
      </c>
      <c r="E6" s="33"/>
      <c r="F6" s="33"/>
      <c r="G6" s="33"/>
      <c r="H6" s="29"/>
      <c r="I6" s="10"/>
      <c r="J6" s="10"/>
      <c r="K6" s="10"/>
      <c r="L6" s="10"/>
      <c r="N6" s="10"/>
      <c r="O6" s="11"/>
      <c r="P6" s="11"/>
      <c r="Q6" s="11"/>
      <c r="R6" s="12"/>
    </row>
    <row r="7" spans="1:18" x14ac:dyDescent="0.2">
      <c r="A7" s="52" t="s">
        <v>784</v>
      </c>
      <c r="B7" s="41" t="s">
        <v>12</v>
      </c>
      <c r="C7" s="71">
        <v>1</v>
      </c>
      <c r="D7" s="68" t="s">
        <v>16</v>
      </c>
      <c r="E7" s="33"/>
      <c r="F7" s="33"/>
      <c r="G7" s="33"/>
      <c r="H7" s="29"/>
      <c r="I7" s="10"/>
      <c r="J7" s="10"/>
      <c r="K7" s="10"/>
      <c r="L7" s="10"/>
      <c r="N7" s="10"/>
      <c r="O7" s="11"/>
      <c r="P7" s="11"/>
      <c r="Q7" s="11"/>
      <c r="R7" s="12"/>
    </row>
    <row r="8" spans="1:18" x14ac:dyDescent="0.2">
      <c r="A8" s="52" t="s">
        <v>785</v>
      </c>
      <c r="B8" s="41" t="s">
        <v>470</v>
      </c>
      <c r="C8" s="71">
        <v>1</v>
      </c>
      <c r="D8" s="68" t="s">
        <v>16</v>
      </c>
      <c r="E8" s="33"/>
      <c r="F8" s="33"/>
      <c r="G8" s="33"/>
      <c r="H8" s="29"/>
      <c r="I8" s="10"/>
      <c r="J8" s="10"/>
      <c r="K8" s="10"/>
      <c r="L8" s="10"/>
      <c r="N8" s="10"/>
      <c r="O8" s="11"/>
      <c r="P8" s="11"/>
      <c r="Q8" s="11"/>
      <c r="R8" s="12"/>
    </row>
    <row r="9" spans="1:18" x14ac:dyDescent="0.2">
      <c r="A9" s="52" t="s">
        <v>786</v>
      </c>
      <c r="B9" s="41" t="s">
        <v>717</v>
      </c>
      <c r="C9" s="71">
        <v>1</v>
      </c>
      <c r="D9" s="68" t="s">
        <v>16</v>
      </c>
      <c r="E9" s="33"/>
      <c r="F9" s="33"/>
      <c r="G9" s="33">
        <v>2015</v>
      </c>
      <c r="H9" s="29">
        <v>0.33</v>
      </c>
      <c r="I9" s="10"/>
      <c r="J9" s="10"/>
      <c r="K9" s="10"/>
      <c r="L9" s="10"/>
      <c r="N9" s="10"/>
      <c r="O9" s="11"/>
      <c r="P9" s="11"/>
      <c r="Q9" s="11"/>
      <c r="R9" s="12"/>
    </row>
    <row r="10" spans="1:18" x14ac:dyDescent="0.2">
      <c r="A10" s="52" t="s">
        <v>788</v>
      </c>
      <c r="B10" s="41" t="s">
        <v>13</v>
      </c>
      <c r="C10" s="71">
        <v>1</v>
      </c>
      <c r="D10" s="68" t="s">
        <v>16</v>
      </c>
      <c r="E10" s="33"/>
      <c r="F10" s="33"/>
      <c r="G10" s="33"/>
      <c r="H10" s="29"/>
      <c r="I10" s="10"/>
      <c r="J10" s="10"/>
      <c r="K10" s="10"/>
      <c r="L10" s="10"/>
      <c r="N10" s="10"/>
      <c r="O10" s="11"/>
      <c r="P10" s="11"/>
      <c r="Q10" s="11"/>
      <c r="R10" s="12"/>
    </row>
    <row r="11" spans="1:18" x14ac:dyDescent="0.2">
      <c r="A11" s="52" t="s">
        <v>789</v>
      </c>
      <c r="B11" s="41" t="s">
        <v>14</v>
      </c>
      <c r="C11" s="71">
        <v>1</v>
      </c>
      <c r="D11" s="68" t="s">
        <v>16</v>
      </c>
      <c r="E11" s="33"/>
      <c r="F11" s="33"/>
      <c r="G11" s="33"/>
      <c r="H11" s="29"/>
      <c r="I11" s="10"/>
      <c r="J11" s="10"/>
      <c r="K11" s="10"/>
      <c r="L11" s="10"/>
      <c r="N11" s="10"/>
      <c r="O11" s="11"/>
      <c r="P11" s="11"/>
      <c r="Q11" s="11"/>
      <c r="R11" s="12"/>
    </row>
    <row r="12" spans="1:18" x14ac:dyDescent="0.2">
      <c r="A12" s="52" t="s">
        <v>787</v>
      </c>
      <c r="B12" s="41" t="s">
        <v>15</v>
      </c>
      <c r="C12" s="71">
        <v>1</v>
      </c>
      <c r="D12" s="68" t="s">
        <v>16</v>
      </c>
      <c r="E12" s="33"/>
      <c r="F12" s="33"/>
      <c r="G12" s="33"/>
      <c r="H12" s="29"/>
      <c r="I12" s="10"/>
      <c r="J12" s="10"/>
      <c r="K12" s="10"/>
      <c r="L12" s="10"/>
      <c r="N12" s="10"/>
      <c r="O12" s="11"/>
      <c r="P12" s="11"/>
      <c r="Q12" s="11"/>
      <c r="R12" s="12"/>
    </row>
    <row r="13" spans="1:18" x14ac:dyDescent="0.2">
      <c r="A13" s="52" t="s">
        <v>775</v>
      </c>
      <c r="B13" s="41"/>
      <c r="D13" s="68"/>
      <c r="E13" s="33"/>
      <c r="F13" s="33"/>
      <c r="G13" s="33"/>
      <c r="H13" s="29"/>
      <c r="I13" s="10"/>
      <c r="J13" s="10"/>
      <c r="K13" s="10"/>
      <c r="L13" s="10"/>
      <c r="N13" s="10"/>
      <c r="O13" s="11"/>
      <c r="P13" s="11"/>
      <c r="Q13" s="11"/>
      <c r="R13" s="12"/>
    </row>
    <row r="14" spans="1:18" x14ac:dyDescent="0.2">
      <c r="A14" s="52" t="s">
        <v>775</v>
      </c>
      <c r="B14" s="41"/>
      <c r="D14" s="68"/>
      <c r="E14" s="33"/>
      <c r="F14" s="33"/>
      <c r="G14" s="33"/>
      <c r="H14" s="29"/>
      <c r="I14" s="10"/>
      <c r="J14" s="10"/>
      <c r="K14" s="10"/>
      <c r="L14" s="10"/>
      <c r="N14" s="10"/>
      <c r="O14" s="11"/>
      <c r="P14" s="11"/>
      <c r="Q14" s="11"/>
      <c r="R14" s="12"/>
    </row>
    <row r="15" spans="1:18" x14ac:dyDescent="0.2">
      <c r="A15" s="52" t="s">
        <v>790</v>
      </c>
      <c r="B15" s="41" t="s">
        <v>558</v>
      </c>
      <c r="C15" s="71">
        <v>1</v>
      </c>
      <c r="D15" s="68" t="s">
        <v>16</v>
      </c>
      <c r="E15" s="33"/>
      <c r="F15" s="33"/>
      <c r="G15" s="33"/>
      <c r="H15" s="29"/>
      <c r="I15" s="10"/>
      <c r="J15" s="10"/>
      <c r="K15" s="10"/>
      <c r="L15" s="10"/>
      <c r="N15" s="10"/>
      <c r="O15" s="11"/>
      <c r="P15" s="11"/>
      <c r="Q15" s="11"/>
      <c r="R15" s="12"/>
    </row>
    <row r="16" spans="1:18" x14ac:dyDescent="0.2">
      <c r="A16" s="52" t="s">
        <v>791</v>
      </c>
      <c r="B16" s="41" t="s">
        <v>19</v>
      </c>
      <c r="C16" s="71">
        <v>1</v>
      </c>
      <c r="D16" s="68" t="s">
        <v>16</v>
      </c>
      <c r="E16" s="33"/>
      <c r="F16" s="33"/>
      <c r="G16" s="33"/>
      <c r="H16" s="29"/>
      <c r="I16" s="10"/>
      <c r="J16" s="10"/>
      <c r="K16" s="10"/>
      <c r="L16" s="10"/>
      <c r="N16" s="10"/>
      <c r="O16" s="11"/>
      <c r="P16" s="11"/>
      <c r="Q16" s="11"/>
      <c r="R16" s="12"/>
    </row>
    <row r="17" spans="1:18" x14ac:dyDescent="0.2">
      <c r="A17" s="53" t="s">
        <v>776</v>
      </c>
      <c r="H17" s="36"/>
    </row>
    <row r="18" spans="1:18" x14ac:dyDescent="0.2">
      <c r="A18" s="52" t="s">
        <v>792</v>
      </c>
      <c r="B18" s="41" t="s">
        <v>17</v>
      </c>
      <c r="C18" s="71">
        <v>1</v>
      </c>
      <c r="D18" s="68" t="s">
        <v>16</v>
      </c>
      <c r="E18" s="33"/>
      <c r="F18" s="33"/>
      <c r="G18" s="33"/>
      <c r="H18" s="29"/>
      <c r="I18" s="10"/>
      <c r="J18" s="10"/>
      <c r="K18" s="10"/>
      <c r="L18" s="10"/>
      <c r="N18" s="10"/>
      <c r="O18" s="11"/>
      <c r="P18" s="11"/>
      <c r="Q18" s="11"/>
      <c r="R18" s="12"/>
    </row>
    <row r="19" spans="1:18" x14ac:dyDescent="0.2">
      <c r="A19" s="52" t="s">
        <v>793</v>
      </c>
      <c r="B19" s="41" t="s">
        <v>559</v>
      </c>
      <c r="C19" s="71">
        <v>1</v>
      </c>
      <c r="D19" s="68" t="s">
        <v>16</v>
      </c>
      <c r="E19" s="33"/>
      <c r="F19" s="33"/>
      <c r="G19" s="33">
        <v>2015</v>
      </c>
      <c r="H19" s="29">
        <v>1.33</v>
      </c>
      <c r="I19" s="30" t="s">
        <v>545</v>
      </c>
      <c r="J19" s="10" t="s">
        <v>498</v>
      </c>
      <c r="K19" s="10" t="s">
        <v>571</v>
      </c>
      <c r="L19" s="10"/>
      <c r="N19" s="10">
        <v>1.17</v>
      </c>
      <c r="O19" s="11" t="s">
        <v>714</v>
      </c>
      <c r="P19" s="11"/>
      <c r="Q19" s="11"/>
      <c r="R19" s="12"/>
    </row>
    <row r="20" spans="1:18" x14ac:dyDescent="0.2">
      <c r="A20" s="52" t="s">
        <v>794</v>
      </c>
      <c r="B20" s="41" t="s">
        <v>18</v>
      </c>
      <c r="C20" s="71">
        <v>1</v>
      </c>
      <c r="D20" s="68" t="s">
        <v>16</v>
      </c>
      <c r="E20" s="33"/>
      <c r="F20" s="33"/>
      <c r="G20" s="33"/>
      <c r="H20" s="29"/>
      <c r="I20" s="10"/>
      <c r="J20" s="10"/>
      <c r="K20" s="10"/>
      <c r="L20" s="10"/>
      <c r="N20" s="10"/>
      <c r="O20" s="11"/>
      <c r="P20" s="11"/>
      <c r="Q20" s="11"/>
      <c r="R20" s="12"/>
    </row>
    <row r="21" spans="1:18" x14ac:dyDescent="0.2">
      <c r="A21" s="52" t="s">
        <v>776</v>
      </c>
      <c r="H21" s="29"/>
      <c r="I21" s="10"/>
      <c r="J21" s="10"/>
      <c r="K21" s="10"/>
      <c r="L21" s="10"/>
      <c r="N21" s="10"/>
      <c r="O21" s="11"/>
      <c r="P21" s="11"/>
      <c r="Q21" s="11"/>
      <c r="R21" s="12"/>
    </row>
    <row r="22" spans="1:18" x14ac:dyDescent="0.2">
      <c r="A22" s="52" t="s">
        <v>776</v>
      </c>
      <c r="B22" s="41"/>
      <c r="D22" s="68"/>
      <c r="E22" s="33"/>
      <c r="F22" s="33"/>
      <c r="G22" s="33"/>
      <c r="H22" s="29"/>
      <c r="I22" s="10"/>
      <c r="J22" s="10"/>
      <c r="K22" s="10"/>
      <c r="L22" s="10"/>
      <c r="N22" s="10"/>
      <c r="O22" s="11"/>
      <c r="P22" s="11"/>
      <c r="Q22" s="11"/>
      <c r="R22" s="12"/>
    </row>
    <row r="23" spans="1:18" x14ac:dyDescent="0.2">
      <c r="A23" s="52" t="s">
        <v>776</v>
      </c>
      <c r="B23" s="41"/>
      <c r="D23" s="68"/>
      <c r="E23" s="33"/>
      <c r="F23" s="33"/>
      <c r="G23" s="33"/>
      <c r="H23" s="29"/>
      <c r="I23" s="10"/>
      <c r="J23" s="10"/>
      <c r="K23" s="10"/>
      <c r="L23" s="10"/>
      <c r="N23" s="10"/>
      <c r="O23" s="11"/>
      <c r="P23" s="11"/>
      <c r="Q23" s="11"/>
      <c r="R23" s="12"/>
    </row>
    <row r="24" spans="1:18" x14ac:dyDescent="0.2">
      <c r="A24" s="52" t="s">
        <v>776</v>
      </c>
      <c r="B24" s="41"/>
      <c r="D24" s="68"/>
      <c r="E24" s="33"/>
      <c r="F24" s="33"/>
      <c r="G24" s="33"/>
      <c r="H24" s="29"/>
      <c r="I24" s="10"/>
      <c r="J24" s="10"/>
      <c r="K24" s="10"/>
      <c r="L24" s="10"/>
      <c r="N24" s="10"/>
      <c r="O24" s="11"/>
      <c r="P24" s="11"/>
      <c r="Q24" s="11"/>
      <c r="R24" s="12"/>
    </row>
    <row r="25" spans="1:18" x14ac:dyDescent="0.2">
      <c r="A25" s="52" t="s">
        <v>776</v>
      </c>
      <c r="B25" s="41"/>
      <c r="D25" s="68"/>
      <c r="E25" s="33"/>
      <c r="F25" s="33"/>
      <c r="G25" s="33"/>
      <c r="H25" s="29"/>
      <c r="I25" s="10"/>
      <c r="J25" s="10"/>
      <c r="K25" s="10"/>
      <c r="L25" s="10"/>
      <c r="N25" s="10"/>
      <c r="O25" s="11"/>
      <c r="P25" s="11"/>
      <c r="Q25" s="11"/>
      <c r="R25" s="12"/>
    </row>
    <row r="26" spans="1:18" x14ac:dyDescent="0.2">
      <c r="A26" s="52" t="s">
        <v>776</v>
      </c>
      <c r="B26" s="41"/>
      <c r="D26" s="68"/>
      <c r="E26" s="33"/>
      <c r="F26" s="33"/>
      <c r="G26" s="33"/>
      <c r="H26" s="29"/>
      <c r="I26" s="10"/>
      <c r="J26" s="10"/>
      <c r="K26" s="10"/>
      <c r="L26" s="10"/>
      <c r="N26" s="10"/>
      <c r="O26" s="11"/>
      <c r="P26" s="11"/>
      <c r="Q26" s="11"/>
      <c r="R26" s="12"/>
    </row>
    <row r="27" spans="1:18" x14ac:dyDescent="0.2">
      <c r="A27" s="52" t="s">
        <v>776</v>
      </c>
      <c r="B27" s="41"/>
      <c r="D27" s="68"/>
      <c r="E27" s="33"/>
      <c r="F27" s="33"/>
      <c r="G27" s="33"/>
      <c r="H27" s="29"/>
      <c r="I27" s="10"/>
      <c r="J27" s="10"/>
      <c r="K27" s="10"/>
      <c r="L27" s="10"/>
      <c r="N27" s="10"/>
      <c r="O27" s="11"/>
      <c r="P27" s="11"/>
      <c r="Q27" s="11"/>
      <c r="R27" s="12"/>
    </row>
    <row r="28" spans="1:18" x14ac:dyDescent="0.2">
      <c r="A28" s="52" t="s">
        <v>776</v>
      </c>
      <c r="B28" s="41"/>
      <c r="D28" s="68"/>
      <c r="E28" s="33"/>
      <c r="F28" s="33"/>
      <c r="G28" s="33"/>
      <c r="H28" s="29"/>
      <c r="I28" s="10"/>
      <c r="J28" s="10"/>
      <c r="K28" s="10"/>
      <c r="L28" s="10"/>
      <c r="N28" s="10"/>
      <c r="O28" s="11"/>
      <c r="P28" s="11"/>
      <c r="Q28" s="11"/>
      <c r="R28" s="12"/>
    </row>
    <row r="29" spans="1:18" x14ac:dyDescent="0.2">
      <c r="A29" s="52" t="s">
        <v>776</v>
      </c>
      <c r="B29" s="41"/>
      <c r="D29" s="68"/>
      <c r="E29" s="33"/>
      <c r="F29" s="33"/>
      <c r="G29" s="33"/>
      <c r="H29" s="29"/>
      <c r="I29" s="10"/>
      <c r="J29" s="10"/>
      <c r="K29" s="10"/>
      <c r="L29" s="10"/>
      <c r="N29" s="10"/>
      <c r="O29" s="11"/>
      <c r="P29" s="11"/>
      <c r="Q29" s="11"/>
      <c r="R29" s="12"/>
    </row>
    <row r="30" spans="1:18" x14ac:dyDescent="0.2">
      <c r="A30" s="52" t="s">
        <v>776</v>
      </c>
      <c r="B30" s="41"/>
      <c r="D30" s="68"/>
      <c r="E30" s="33"/>
      <c r="F30" s="33"/>
      <c r="G30" s="33"/>
      <c r="H30" s="29"/>
      <c r="I30" s="10"/>
      <c r="J30" s="10"/>
      <c r="K30" s="10"/>
      <c r="L30" s="10"/>
      <c r="N30" s="10"/>
      <c r="O30" s="11"/>
      <c r="P30" s="11"/>
      <c r="Q30" s="11"/>
      <c r="R30" s="12"/>
    </row>
    <row r="31" spans="1:18" x14ac:dyDescent="0.2">
      <c r="A31" s="52" t="s">
        <v>776</v>
      </c>
      <c r="B31" s="41"/>
      <c r="D31" s="68"/>
      <c r="E31" s="33"/>
      <c r="F31" s="33"/>
      <c r="G31" s="33"/>
      <c r="H31" s="29"/>
      <c r="I31" s="10"/>
      <c r="J31" s="10"/>
      <c r="K31" s="10"/>
      <c r="L31" s="10"/>
      <c r="N31" s="10"/>
      <c r="O31" s="11"/>
      <c r="P31" s="11"/>
      <c r="Q31" s="11"/>
      <c r="R31" s="12"/>
    </row>
    <row r="32" spans="1:18" x14ac:dyDescent="0.2">
      <c r="A32" s="52" t="s">
        <v>776</v>
      </c>
      <c r="B32" s="41"/>
      <c r="D32" s="68"/>
      <c r="E32" s="33"/>
      <c r="F32" s="33"/>
      <c r="G32" s="33"/>
      <c r="H32" s="29"/>
      <c r="I32" s="10"/>
      <c r="J32" s="10"/>
      <c r="K32" s="10"/>
      <c r="L32" s="10"/>
      <c r="N32" s="10"/>
      <c r="O32" s="11"/>
      <c r="P32" s="11"/>
      <c r="Q32" s="11"/>
      <c r="R32" s="12"/>
    </row>
    <row r="33" spans="1:18" x14ac:dyDescent="0.2">
      <c r="A33" s="52" t="s">
        <v>776</v>
      </c>
      <c r="B33" s="41"/>
      <c r="D33" s="68"/>
      <c r="E33" s="33"/>
      <c r="F33" s="33"/>
      <c r="G33" s="33"/>
      <c r="H33" s="29"/>
      <c r="I33" s="10"/>
      <c r="J33" s="10"/>
      <c r="K33" s="10"/>
      <c r="L33" s="10"/>
      <c r="N33" s="10"/>
      <c r="O33" s="11"/>
      <c r="P33" s="11"/>
      <c r="Q33" s="11"/>
      <c r="R33" s="12"/>
    </row>
    <row r="34" spans="1:18" x14ac:dyDescent="0.2">
      <c r="A34" s="52" t="s">
        <v>776</v>
      </c>
      <c r="B34" s="46" t="s">
        <v>45</v>
      </c>
      <c r="D34" s="68"/>
      <c r="E34" s="33"/>
      <c r="F34" s="33"/>
      <c r="G34" s="33"/>
      <c r="H34" s="29"/>
      <c r="I34" s="10"/>
      <c r="J34" s="10"/>
      <c r="K34" s="10"/>
      <c r="L34" s="10"/>
      <c r="N34" s="10"/>
      <c r="O34" s="11"/>
      <c r="P34" s="11"/>
      <c r="Q34" s="11"/>
      <c r="R34" s="12"/>
    </row>
    <row r="35" spans="1:18" x14ac:dyDescent="0.2">
      <c r="A35" s="52" t="s">
        <v>24</v>
      </c>
      <c r="B35" s="41" t="s">
        <v>25</v>
      </c>
      <c r="C35" s="71">
        <v>1</v>
      </c>
      <c r="D35" s="68" t="s">
        <v>46</v>
      </c>
      <c r="E35" s="33"/>
      <c r="F35" s="33"/>
      <c r="G35" s="33">
        <v>2015</v>
      </c>
      <c r="H35" s="29">
        <v>6.13E-2</v>
      </c>
      <c r="I35" s="10"/>
      <c r="J35" s="10"/>
      <c r="K35" s="10"/>
      <c r="L35" s="10"/>
      <c r="N35" s="10"/>
      <c r="O35" s="11"/>
      <c r="P35" s="11"/>
      <c r="Q35" s="11"/>
      <c r="R35" s="12"/>
    </row>
    <row r="36" spans="1:18" x14ac:dyDescent="0.2">
      <c r="A36" s="52"/>
      <c r="B36" s="41" t="s">
        <v>26</v>
      </c>
      <c r="C36" s="71">
        <v>1</v>
      </c>
      <c r="D36" s="68" t="s">
        <v>46</v>
      </c>
      <c r="E36" s="33"/>
      <c r="F36" s="33"/>
      <c r="G36" s="33"/>
      <c r="H36" s="29"/>
      <c r="I36" s="10"/>
      <c r="J36" s="10"/>
      <c r="K36" s="10"/>
      <c r="L36" s="10"/>
      <c r="N36" s="10"/>
      <c r="O36" s="11"/>
      <c r="P36" s="11"/>
      <c r="Q36" s="11"/>
      <c r="R36" s="12"/>
    </row>
    <row r="37" spans="1:18" x14ac:dyDescent="0.2">
      <c r="A37" s="52" t="s">
        <v>27</v>
      </c>
      <c r="B37" s="41" t="s">
        <v>28</v>
      </c>
      <c r="C37" s="71">
        <v>1</v>
      </c>
      <c r="D37" s="68" t="s">
        <v>46</v>
      </c>
      <c r="E37" s="33"/>
      <c r="F37" s="33"/>
      <c r="G37" s="33">
        <v>2015</v>
      </c>
      <c r="H37" s="29">
        <v>9.9199999999999997E-2</v>
      </c>
      <c r="I37" s="10"/>
      <c r="J37" s="10"/>
      <c r="K37" s="10"/>
      <c r="L37" s="10"/>
      <c r="N37" s="10"/>
      <c r="O37" s="11"/>
      <c r="P37" s="11"/>
      <c r="Q37" s="11"/>
      <c r="R37" s="12"/>
    </row>
    <row r="38" spans="1:18" x14ac:dyDescent="0.2">
      <c r="A38" s="52" t="s">
        <v>29</v>
      </c>
      <c r="B38" s="41" t="s">
        <v>30</v>
      </c>
      <c r="C38" s="71">
        <v>1</v>
      </c>
      <c r="D38" s="68" t="s">
        <v>46</v>
      </c>
      <c r="E38" s="33"/>
      <c r="F38" s="33"/>
      <c r="G38" s="33">
        <v>2015</v>
      </c>
      <c r="H38" s="29">
        <v>9.9199999999999997E-2</v>
      </c>
      <c r="I38" s="10"/>
      <c r="J38" s="10"/>
      <c r="K38" s="10"/>
      <c r="L38" s="10"/>
      <c r="N38" s="10"/>
      <c r="O38" s="11"/>
      <c r="P38" s="11"/>
      <c r="Q38" s="11"/>
      <c r="R38" s="12"/>
    </row>
    <row r="39" spans="1:18" x14ac:dyDescent="0.2">
      <c r="A39" s="52" t="s">
        <v>728</v>
      </c>
      <c r="B39" s="41" t="s">
        <v>31</v>
      </c>
      <c r="C39" s="71">
        <v>1</v>
      </c>
      <c r="D39" s="68" t="s">
        <v>46</v>
      </c>
      <c r="E39" s="33"/>
      <c r="F39" s="33"/>
      <c r="G39" s="33">
        <v>2015</v>
      </c>
      <c r="H39" s="29">
        <v>9.9199999999999997E-2</v>
      </c>
      <c r="I39" s="10"/>
      <c r="J39" s="10"/>
      <c r="K39" s="10"/>
      <c r="L39" s="10"/>
      <c r="N39" s="10"/>
      <c r="O39" s="11"/>
      <c r="P39" s="11"/>
      <c r="Q39" s="11"/>
      <c r="R39" s="12"/>
    </row>
    <row r="40" spans="1:18" x14ac:dyDescent="0.2">
      <c r="A40" s="52" t="s">
        <v>729</v>
      </c>
      <c r="B40" s="41" t="s">
        <v>32</v>
      </c>
      <c r="C40" s="71">
        <v>1</v>
      </c>
      <c r="D40" s="68" t="s">
        <v>46</v>
      </c>
      <c r="E40" s="33"/>
      <c r="F40" s="33"/>
      <c r="G40" s="33">
        <v>2015</v>
      </c>
      <c r="H40" s="29">
        <v>9.7600000000000006E-2</v>
      </c>
      <c r="I40" s="10"/>
      <c r="J40" s="10"/>
      <c r="K40" s="10"/>
      <c r="L40" s="10"/>
      <c r="N40" s="10"/>
      <c r="O40" s="11"/>
      <c r="P40" s="11"/>
      <c r="Q40" s="11"/>
      <c r="R40" s="12"/>
    </row>
    <row r="41" spans="1:18" x14ac:dyDescent="0.2">
      <c r="A41" s="52"/>
      <c r="B41" s="41" t="s">
        <v>33</v>
      </c>
      <c r="C41" s="71">
        <v>1</v>
      </c>
      <c r="D41" s="68" t="s">
        <v>46</v>
      </c>
      <c r="E41" s="33"/>
      <c r="F41" s="33"/>
      <c r="G41" s="33"/>
      <c r="H41" s="29"/>
      <c r="I41" s="10"/>
      <c r="J41" s="10"/>
      <c r="K41" s="10"/>
      <c r="L41" s="10"/>
      <c r="N41" s="10"/>
      <c r="O41" s="11"/>
      <c r="P41" s="11"/>
      <c r="Q41" s="11"/>
      <c r="R41" s="12"/>
    </row>
    <row r="42" spans="1:18" x14ac:dyDescent="0.2">
      <c r="A42" s="52" t="s">
        <v>727</v>
      </c>
      <c r="B42" s="41" t="s">
        <v>34</v>
      </c>
      <c r="C42" s="71">
        <v>1</v>
      </c>
      <c r="D42" s="68" t="s">
        <v>46</v>
      </c>
      <c r="E42" s="33"/>
      <c r="F42" s="33"/>
      <c r="G42" s="33">
        <v>2015</v>
      </c>
      <c r="H42" s="29">
        <v>0.15740000000000001</v>
      </c>
      <c r="I42" s="10"/>
      <c r="J42" s="10"/>
      <c r="K42" s="10"/>
      <c r="L42" s="10"/>
      <c r="N42" s="10"/>
      <c r="O42" s="11"/>
      <c r="P42" s="11"/>
      <c r="Q42" s="11"/>
      <c r="R42" s="12"/>
    </row>
    <row r="43" spans="1:18" x14ac:dyDescent="0.2">
      <c r="A43" s="52" t="s">
        <v>726</v>
      </c>
      <c r="B43" s="41" t="s">
        <v>35</v>
      </c>
      <c r="C43" s="71">
        <v>1</v>
      </c>
      <c r="D43" s="68" t="s">
        <v>46</v>
      </c>
      <c r="E43" s="33"/>
      <c r="F43" s="33"/>
      <c r="G43" s="33">
        <v>2015</v>
      </c>
      <c r="H43" s="29">
        <v>0.15740000000000001</v>
      </c>
      <c r="I43" s="10"/>
      <c r="J43" s="10"/>
      <c r="K43" s="10"/>
      <c r="L43" s="10"/>
      <c r="N43" s="10"/>
      <c r="O43" s="11"/>
      <c r="P43" s="11"/>
      <c r="Q43" s="11"/>
      <c r="R43" s="12"/>
    </row>
    <row r="44" spans="1:18" x14ac:dyDescent="0.2">
      <c r="A44" s="52"/>
      <c r="B44" s="41" t="s">
        <v>36</v>
      </c>
      <c r="C44" s="71">
        <v>1</v>
      </c>
      <c r="D44" s="68" t="s">
        <v>46</v>
      </c>
      <c r="E44" s="33"/>
      <c r="F44" s="33"/>
      <c r="G44" s="33"/>
      <c r="H44" s="29"/>
      <c r="I44" s="10"/>
      <c r="J44" s="10"/>
      <c r="K44" s="10"/>
      <c r="L44" s="10"/>
      <c r="N44" s="10"/>
      <c r="O44" s="11"/>
      <c r="P44" s="11"/>
      <c r="Q44" s="11"/>
      <c r="R44" s="12"/>
    </row>
    <row r="45" spans="1:18" x14ac:dyDescent="0.2">
      <c r="A45" s="52"/>
      <c r="B45" s="41" t="s">
        <v>37</v>
      </c>
      <c r="C45" s="71">
        <v>1</v>
      </c>
      <c r="D45" s="68" t="s">
        <v>46</v>
      </c>
      <c r="E45" s="33"/>
      <c r="F45" s="33"/>
      <c r="G45" s="33"/>
      <c r="H45" s="29"/>
      <c r="I45" s="10"/>
      <c r="J45" s="10"/>
      <c r="K45" s="10"/>
      <c r="L45" s="10"/>
      <c r="N45" s="10"/>
      <c r="O45" s="11"/>
      <c r="P45" s="11"/>
      <c r="Q45" s="11"/>
      <c r="R45" s="12"/>
    </row>
    <row r="46" spans="1:18" x14ac:dyDescent="0.2">
      <c r="A46" s="52"/>
      <c r="B46" s="41" t="s">
        <v>38</v>
      </c>
      <c r="C46" s="71">
        <v>1</v>
      </c>
      <c r="D46" s="68" t="s">
        <v>46</v>
      </c>
      <c r="E46" s="33"/>
      <c r="F46" s="33"/>
      <c r="G46" s="33"/>
      <c r="H46" s="29"/>
      <c r="I46" s="10"/>
      <c r="J46" s="10"/>
      <c r="K46" s="10"/>
      <c r="L46" s="10"/>
      <c r="N46" s="10"/>
      <c r="O46" s="11"/>
      <c r="P46" s="11"/>
      <c r="Q46" s="11"/>
      <c r="R46" s="12"/>
    </row>
    <row r="47" spans="1:18" x14ac:dyDescent="0.2">
      <c r="A47" s="52" t="s">
        <v>725</v>
      </c>
      <c r="B47" s="41" t="s">
        <v>39</v>
      </c>
      <c r="C47" s="71">
        <v>1</v>
      </c>
      <c r="D47" s="68" t="s">
        <v>46</v>
      </c>
      <c r="E47" s="33"/>
      <c r="F47" s="33"/>
      <c r="G47" s="33">
        <v>2015</v>
      </c>
      <c r="H47" s="29">
        <v>0.62219999999999998</v>
      </c>
      <c r="I47" s="10"/>
      <c r="J47" s="10"/>
      <c r="K47" s="10"/>
      <c r="L47" s="10"/>
      <c r="N47" s="10"/>
      <c r="O47" s="11"/>
      <c r="P47" s="11"/>
      <c r="Q47" s="11"/>
      <c r="R47" s="12"/>
    </row>
    <row r="48" spans="1:18" x14ac:dyDescent="0.2">
      <c r="A48" s="52"/>
      <c r="B48" s="41" t="s">
        <v>40</v>
      </c>
      <c r="C48" s="71">
        <v>1</v>
      </c>
      <c r="D48" s="68" t="s">
        <v>46</v>
      </c>
      <c r="E48" s="33"/>
      <c r="F48" s="33"/>
      <c r="G48" s="33"/>
      <c r="H48" s="29"/>
      <c r="I48" s="10"/>
      <c r="J48" s="10"/>
      <c r="K48" s="10"/>
      <c r="L48" s="10"/>
      <c r="N48" s="10"/>
      <c r="O48" s="11"/>
      <c r="P48" s="11"/>
      <c r="Q48" s="11"/>
      <c r="R48" s="12"/>
    </row>
    <row r="49" spans="1:18" x14ac:dyDescent="0.2">
      <c r="A49" s="52"/>
      <c r="B49" s="41" t="s">
        <v>41</v>
      </c>
      <c r="C49" s="71">
        <v>1</v>
      </c>
      <c r="D49" s="68" t="s">
        <v>46</v>
      </c>
      <c r="E49" s="33"/>
      <c r="F49" s="33"/>
      <c r="G49" s="33"/>
      <c r="H49" s="29"/>
      <c r="I49" s="10"/>
      <c r="J49" s="10"/>
      <c r="K49" s="10"/>
      <c r="L49" s="10"/>
      <c r="N49" s="10"/>
      <c r="O49" s="11"/>
      <c r="P49" s="11"/>
      <c r="Q49" s="11"/>
      <c r="R49" s="12"/>
    </row>
    <row r="50" spans="1:18" x14ac:dyDescent="0.2">
      <c r="A50" s="52" t="s">
        <v>724</v>
      </c>
      <c r="B50" s="41" t="s">
        <v>42</v>
      </c>
      <c r="C50" s="71">
        <v>1</v>
      </c>
      <c r="D50" s="68" t="s">
        <v>46</v>
      </c>
      <c r="E50" s="33"/>
      <c r="F50" s="33"/>
      <c r="G50" s="33">
        <v>2015</v>
      </c>
      <c r="H50" s="29">
        <v>0.95640000000000003</v>
      </c>
      <c r="I50" s="10"/>
      <c r="J50" s="10"/>
      <c r="K50" s="10"/>
      <c r="L50" s="10"/>
      <c r="N50" s="10"/>
      <c r="O50" s="11"/>
      <c r="P50" s="11"/>
      <c r="Q50" s="11"/>
      <c r="R50" s="12"/>
    </row>
    <row r="51" spans="1:18" x14ac:dyDescent="0.2">
      <c r="A51" s="52"/>
      <c r="B51" s="41" t="s">
        <v>43</v>
      </c>
      <c r="C51" s="71">
        <v>1</v>
      </c>
      <c r="D51" s="68" t="s">
        <v>46</v>
      </c>
      <c r="E51" s="33"/>
      <c r="F51" s="33"/>
      <c r="G51" s="33"/>
      <c r="H51" s="29"/>
      <c r="I51" s="10"/>
      <c r="J51" s="10"/>
      <c r="K51" s="10"/>
      <c r="L51" s="10"/>
      <c r="N51" s="10"/>
      <c r="O51" s="11"/>
      <c r="P51" s="11"/>
      <c r="Q51" s="11"/>
      <c r="R51" s="12"/>
    </row>
    <row r="52" spans="1:18" x14ac:dyDescent="0.2">
      <c r="A52" s="52" t="s">
        <v>730</v>
      </c>
      <c r="B52" s="41" t="s">
        <v>44</v>
      </c>
      <c r="C52" s="71">
        <v>1</v>
      </c>
      <c r="D52" s="68" t="s">
        <v>46</v>
      </c>
      <c r="E52" s="33"/>
      <c r="F52" s="33"/>
      <c r="G52" s="33">
        <v>2015</v>
      </c>
      <c r="H52" s="29">
        <v>2.1128999999999998</v>
      </c>
      <c r="I52" s="10"/>
      <c r="J52" s="10"/>
      <c r="K52" s="10"/>
      <c r="L52" s="10"/>
      <c r="N52" s="10"/>
      <c r="O52" s="11"/>
      <c r="P52" s="11"/>
      <c r="Q52" s="11"/>
      <c r="R52" s="12"/>
    </row>
    <row r="53" spans="1:18" x14ac:dyDescent="0.2">
      <c r="A53" s="52" t="s">
        <v>723</v>
      </c>
      <c r="B53" s="41" t="s">
        <v>722</v>
      </c>
      <c r="C53" s="71">
        <v>1</v>
      </c>
      <c r="D53" s="68" t="s">
        <v>46</v>
      </c>
      <c r="E53" s="33"/>
      <c r="F53" s="33"/>
      <c r="G53" s="33">
        <v>2015</v>
      </c>
      <c r="H53" s="29">
        <v>3.0152000000000001</v>
      </c>
      <c r="I53" s="10"/>
      <c r="J53" s="10"/>
      <c r="K53" s="10"/>
      <c r="L53" s="10"/>
      <c r="N53" s="10"/>
      <c r="O53" s="11"/>
      <c r="P53" s="11"/>
      <c r="Q53" s="11"/>
      <c r="R53" s="12"/>
    </row>
    <row r="54" spans="1:18" x14ac:dyDescent="0.2">
      <c r="A54" s="52" t="s">
        <v>732</v>
      </c>
      <c r="B54" s="41" t="s">
        <v>731</v>
      </c>
      <c r="C54" s="71">
        <v>1</v>
      </c>
      <c r="D54" s="68" t="s">
        <v>46</v>
      </c>
      <c r="E54" s="33"/>
      <c r="F54" s="33"/>
      <c r="G54" s="33">
        <v>2015</v>
      </c>
      <c r="H54" s="29">
        <v>4.6219999999999999</v>
      </c>
      <c r="I54" s="10"/>
      <c r="J54" s="10"/>
      <c r="K54" s="10"/>
      <c r="L54" s="10"/>
      <c r="N54" s="10"/>
      <c r="O54" s="11"/>
      <c r="P54" s="11"/>
      <c r="Q54" s="11"/>
      <c r="R54" s="12"/>
    </row>
    <row r="55" spans="1:18" x14ac:dyDescent="0.2">
      <c r="A55" s="52"/>
      <c r="B55" s="41"/>
      <c r="D55" s="68"/>
      <c r="E55" s="33"/>
      <c r="F55" s="33"/>
      <c r="G55" s="33"/>
      <c r="H55" s="29"/>
      <c r="I55" s="10"/>
      <c r="J55" s="10"/>
      <c r="K55" s="10"/>
      <c r="L55" s="10"/>
      <c r="N55" s="10"/>
      <c r="O55" s="11"/>
      <c r="P55" s="11"/>
      <c r="Q55" s="11"/>
      <c r="R55" s="12"/>
    </row>
    <row r="56" spans="1:18" x14ac:dyDescent="0.2">
      <c r="A56" s="52" t="s">
        <v>776</v>
      </c>
      <c r="B56" s="41"/>
      <c r="D56" s="68"/>
      <c r="E56" s="33"/>
      <c r="F56" s="33"/>
      <c r="G56" s="33"/>
      <c r="H56" s="29"/>
      <c r="I56" s="10"/>
      <c r="J56" s="10"/>
      <c r="K56" s="10"/>
      <c r="L56" s="10"/>
      <c r="N56" s="10"/>
      <c r="O56" s="11"/>
      <c r="P56" s="11"/>
      <c r="Q56" s="11"/>
      <c r="R56" s="12"/>
    </row>
    <row r="57" spans="1:18" x14ac:dyDescent="0.2">
      <c r="A57" s="52" t="s">
        <v>776</v>
      </c>
      <c r="B57" s="41"/>
      <c r="D57" s="68"/>
      <c r="E57" s="33"/>
      <c r="F57" s="33"/>
      <c r="G57" s="33"/>
      <c r="H57" s="29"/>
      <c r="I57" s="10"/>
      <c r="J57" s="10"/>
      <c r="K57" s="10"/>
      <c r="L57" s="10"/>
      <c r="N57" s="10"/>
      <c r="O57" s="11"/>
      <c r="P57" s="11"/>
      <c r="Q57" s="11"/>
      <c r="R57" s="12"/>
    </row>
    <row r="58" spans="1:18" ht="25.5" x14ac:dyDescent="0.2">
      <c r="A58" s="52" t="s">
        <v>483</v>
      </c>
      <c r="B58" s="41" t="s">
        <v>479</v>
      </c>
      <c r="C58" s="71">
        <v>1</v>
      </c>
      <c r="D58" s="68" t="s">
        <v>66</v>
      </c>
      <c r="E58" s="31" t="s">
        <v>483</v>
      </c>
      <c r="F58" s="33"/>
      <c r="G58" s="33"/>
      <c r="H58" s="29">
        <v>8.375</v>
      </c>
      <c r="I58" s="10"/>
      <c r="J58" s="10"/>
      <c r="K58" s="10"/>
      <c r="L58" s="10"/>
      <c r="N58" s="10"/>
      <c r="O58" s="11"/>
      <c r="P58" s="11"/>
      <c r="Q58" s="11"/>
      <c r="R58" s="12"/>
    </row>
    <row r="59" spans="1:18" x14ac:dyDescent="0.2">
      <c r="A59" s="52" t="s">
        <v>775</v>
      </c>
      <c r="B59" s="41"/>
      <c r="D59" s="68"/>
      <c r="E59" s="33"/>
      <c r="F59" s="33"/>
      <c r="G59" s="33"/>
      <c r="H59" s="29"/>
      <c r="I59" s="10"/>
      <c r="J59" s="10"/>
      <c r="K59" s="10"/>
      <c r="L59" s="10"/>
      <c r="N59" s="10"/>
      <c r="O59" s="11"/>
      <c r="P59" s="11"/>
      <c r="Q59" s="11"/>
      <c r="R59" s="12"/>
    </row>
    <row r="60" spans="1:18" x14ac:dyDescent="0.2">
      <c r="A60" s="52" t="s">
        <v>775</v>
      </c>
      <c r="B60" s="41"/>
      <c r="D60" s="68"/>
      <c r="E60" s="33"/>
      <c r="F60" s="33"/>
      <c r="G60" s="33"/>
      <c r="H60" s="29"/>
      <c r="I60" s="10"/>
      <c r="J60" s="10"/>
      <c r="K60" s="10"/>
      <c r="L60" s="10"/>
      <c r="N60" s="10"/>
      <c r="O60" s="11"/>
      <c r="P60" s="11"/>
      <c r="Q60" s="11"/>
      <c r="R60" s="12"/>
    </row>
    <row r="61" spans="1:18" x14ac:dyDescent="0.2">
      <c r="A61" s="52" t="s">
        <v>775</v>
      </c>
      <c r="B61" s="41"/>
      <c r="D61" s="68"/>
      <c r="E61" s="33"/>
      <c r="F61" s="33"/>
      <c r="G61" s="33"/>
      <c r="H61" s="29"/>
      <c r="I61" s="10"/>
      <c r="J61" s="10"/>
      <c r="K61" s="10"/>
      <c r="L61" s="10"/>
      <c r="N61" s="10"/>
      <c r="O61" s="11"/>
      <c r="P61" s="11"/>
      <c r="Q61" s="11"/>
      <c r="R61" s="12"/>
    </row>
    <row r="62" spans="1:18" x14ac:dyDescent="0.2">
      <c r="A62" s="52" t="s">
        <v>775</v>
      </c>
      <c r="B62" s="41"/>
      <c r="D62" s="68"/>
      <c r="E62" s="33"/>
      <c r="F62" s="33"/>
      <c r="G62" s="33"/>
      <c r="H62" s="29"/>
      <c r="I62" s="10"/>
      <c r="J62" s="10"/>
      <c r="K62" s="10"/>
      <c r="L62" s="10"/>
      <c r="N62" s="10"/>
      <c r="O62" s="11"/>
      <c r="P62" s="11"/>
      <c r="Q62" s="11"/>
      <c r="R62" s="12"/>
    </row>
    <row r="63" spans="1:18" x14ac:dyDescent="0.2">
      <c r="A63" s="52"/>
      <c r="B63" s="41" t="s">
        <v>48</v>
      </c>
      <c r="C63" s="71">
        <v>1</v>
      </c>
      <c r="D63" s="68" t="s">
        <v>55</v>
      </c>
      <c r="E63" s="33"/>
      <c r="F63" s="33"/>
      <c r="G63" s="33"/>
      <c r="H63" s="29"/>
      <c r="I63" s="9" t="s">
        <v>47</v>
      </c>
      <c r="J63" s="10" t="s">
        <v>66</v>
      </c>
      <c r="K63" s="10"/>
      <c r="L63" s="10"/>
      <c r="N63" s="10"/>
      <c r="O63" s="11"/>
      <c r="Q63" s="11"/>
      <c r="R63" s="12"/>
    </row>
    <row r="64" spans="1:18" x14ac:dyDescent="0.2">
      <c r="A64" s="52" t="s">
        <v>775</v>
      </c>
      <c r="B64" s="41"/>
      <c r="D64" s="68"/>
      <c r="E64" s="33"/>
      <c r="F64" s="33"/>
      <c r="G64" s="33"/>
      <c r="H64" s="29"/>
      <c r="I64" s="9"/>
      <c r="J64" s="10"/>
      <c r="K64" s="10"/>
      <c r="L64" s="10"/>
      <c r="N64" s="10"/>
      <c r="O64" s="11"/>
      <c r="Q64" s="11"/>
      <c r="R64" s="12"/>
    </row>
    <row r="65" spans="1:18" x14ac:dyDescent="0.2">
      <c r="A65" s="52"/>
      <c r="B65" s="41" t="s">
        <v>49</v>
      </c>
      <c r="C65" s="71">
        <v>1</v>
      </c>
      <c r="D65" s="68" t="s">
        <v>55</v>
      </c>
      <c r="E65" s="33"/>
      <c r="F65" s="33"/>
      <c r="G65" s="33"/>
      <c r="H65" s="29"/>
      <c r="I65" s="9" t="s">
        <v>47</v>
      </c>
      <c r="J65" s="10"/>
      <c r="K65" s="10"/>
      <c r="L65" s="10"/>
      <c r="N65" s="10"/>
      <c r="O65" s="11"/>
      <c r="Q65" s="11"/>
      <c r="R65" s="12"/>
    </row>
    <row r="66" spans="1:18" x14ac:dyDescent="0.2">
      <c r="A66" s="52"/>
      <c r="B66" s="41" t="s">
        <v>51</v>
      </c>
      <c r="C66" s="71">
        <v>1</v>
      </c>
      <c r="D66" s="68" t="s">
        <v>55</v>
      </c>
      <c r="E66" s="33"/>
      <c r="F66" s="33"/>
      <c r="G66" s="33"/>
      <c r="H66" s="29"/>
      <c r="I66" s="9" t="s">
        <v>50</v>
      </c>
      <c r="J66" s="10" t="s">
        <v>66</v>
      </c>
      <c r="K66" s="10"/>
      <c r="L66" s="10"/>
      <c r="N66" s="10"/>
      <c r="O66" s="11"/>
      <c r="Q66" s="11"/>
      <c r="R66" s="12"/>
    </row>
    <row r="67" spans="1:18" x14ac:dyDescent="0.2">
      <c r="A67" s="52"/>
      <c r="B67" s="41" t="s">
        <v>52</v>
      </c>
      <c r="C67" s="71">
        <v>1</v>
      </c>
      <c r="D67" s="68" t="s">
        <v>55</v>
      </c>
      <c r="E67" s="33"/>
      <c r="F67" s="33"/>
      <c r="G67" s="33"/>
      <c r="H67" s="29"/>
      <c r="I67" s="9" t="s">
        <v>50</v>
      </c>
      <c r="J67" s="10" t="s">
        <v>66</v>
      </c>
      <c r="K67" s="10"/>
      <c r="L67" s="10"/>
      <c r="N67" s="10"/>
      <c r="O67" s="11"/>
      <c r="Q67" s="11"/>
      <c r="R67" s="12"/>
    </row>
    <row r="68" spans="1:18" x14ac:dyDescent="0.2">
      <c r="A68" s="52"/>
      <c r="B68" s="41" t="s">
        <v>54</v>
      </c>
      <c r="C68" s="71">
        <v>1</v>
      </c>
      <c r="D68" s="68" t="s">
        <v>55</v>
      </c>
      <c r="E68" s="33"/>
      <c r="F68" s="33"/>
      <c r="G68" s="33"/>
      <c r="H68" s="29">
        <v>6.8040000000000003</v>
      </c>
      <c r="I68" s="9" t="s">
        <v>53</v>
      </c>
      <c r="J68" s="10"/>
      <c r="K68" s="10"/>
      <c r="L68" s="10"/>
      <c r="N68" s="10"/>
      <c r="O68" s="11"/>
      <c r="Q68" s="11"/>
      <c r="R68" s="12"/>
    </row>
    <row r="69" spans="1:18" x14ac:dyDescent="0.2">
      <c r="A69" s="52" t="s">
        <v>775</v>
      </c>
      <c r="B69" s="41"/>
      <c r="D69" s="68"/>
      <c r="E69" s="33"/>
      <c r="F69" s="33"/>
      <c r="G69" s="33"/>
      <c r="H69" s="29"/>
      <c r="I69" s="9"/>
      <c r="J69" s="10"/>
      <c r="K69" s="10"/>
      <c r="L69" s="10"/>
      <c r="N69" s="10"/>
      <c r="O69" s="11"/>
      <c r="Q69" s="11"/>
      <c r="R69" s="12"/>
    </row>
    <row r="70" spans="1:18" x14ac:dyDescent="0.2">
      <c r="A70" s="52" t="s">
        <v>775</v>
      </c>
      <c r="B70" s="41"/>
      <c r="D70" s="68"/>
      <c r="E70" s="33"/>
      <c r="F70" s="33"/>
      <c r="G70" s="33"/>
      <c r="H70" s="29"/>
      <c r="I70" s="9"/>
      <c r="J70" s="10"/>
      <c r="K70" s="10"/>
      <c r="L70" s="10"/>
      <c r="N70" s="10"/>
      <c r="O70" s="11"/>
      <c r="Q70" s="11"/>
      <c r="R70" s="12"/>
    </row>
    <row r="71" spans="1:18" x14ac:dyDescent="0.2">
      <c r="A71" s="52" t="s">
        <v>776</v>
      </c>
      <c r="B71" s="41"/>
      <c r="D71" s="68"/>
      <c r="E71" s="33"/>
      <c r="F71" s="33"/>
      <c r="G71" s="33"/>
      <c r="H71" s="29"/>
      <c r="I71" s="9"/>
      <c r="J71" s="10"/>
      <c r="K71" s="10"/>
      <c r="L71" s="10"/>
      <c r="N71" s="10"/>
      <c r="O71" s="11"/>
      <c r="Q71" s="11"/>
      <c r="R71" s="12"/>
    </row>
    <row r="72" spans="1:18" x14ac:dyDescent="0.2">
      <c r="A72" s="52" t="s">
        <v>491</v>
      </c>
      <c r="B72" s="41" t="s">
        <v>480</v>
      </c>
      <c r="C72" s="71">
        <v>1</v>
      </c>
      <c r="D72" s="68" t="s">
        <v>66</v>
      </c>
      <c r="E72" s="33"/>
      <c r="F72" s="33"/>
      <c r="G72" s="33"/>
      <c r="H72" s="29">
        <v>0.68</v>
      </c>
      <c r="I72" s="9"/>
      <c r="J72" s="10"/>
      <c r="K72" s="10"/>
      <c r="L72" s="10"/>
      <c r="N72" s="10"/>
      <c r="O72" s="11"/>
      <c r="Q72" s="11"/>
      <c r="R72" s="12"/>
    </row>
    <row r="73" spans="1:18" x14ac:dyDescent="0.2">
      <c r="A73" s="52"/>
      <c r="B73" s="41"/>
      <c r="D73" s="68"/>
      <c r="E73" s="33"/>
      <c r="F73" s="33"/>
      <c r="G73" s="33"/>
      <c r="H73" s="29"/>
      <c r="I73" s="9"/>
      <c r="J73" s="10"/>
      <c r="K73" s="10"/>
      <c r="L73" s="10"/>
      <c r="N73" s="10"/>
      <c r="O73" s="11"/>
      <c r="Q73" s="11"/>
      <c r="R73" s="12"/>
    </row>
    <row r="74" spans="1:18" x14ac:dyDescent="0.2">
      <c r="A74" s="52"/>
      <c r="B74" s="41" t="s">
        <v>561</v>
      </c>
      <c r="D74" s="68"/>
      <c r="E74" s="33"/>
      <c r="F74" s="33"/>
      <c r="G74" s="33">
        <v>2015</v>
      </c>
      <c r="H74" s="29">
        <v>0.75</v>
      </c>
      <c r="I74" s="9"/>
      <c r="J74" s="10"/>
      <c r="K74" s="10"/>
      <c r="L74" s="10"/>
      <c r="N74" s="10"/>
      <c r="O74" s="11"/>
      <c r="Q74" s="11"/>
      <c r="R74" s="12"/>
    </row>
    <row r="75" spans="1:18" x14ac:dyDescent="0.2">
      <c r="A75" s="52"/>
      <c r="B75" s="41" t="s">
        <v>560</v>
      </c>
      <c r="C75" s="71">
        <v>1</v>
      </c>
      <c r="D75" s="68" t="s">
        <v>55</v>
      </c>
      <c r="E75" s="33"/>
      <c r="F75" s="33"/>
      <c r="G75" s="33">
        <v>2014</v>
      </c>
      <c r="H75" s="29">
        <v>2.5529999999999999</v>
      </c>
      <c r="I75" s="9"/>
      <c r="J75" s="10"/>
      <c r="K75" s="10"/>
      <c r="L75" s="10"/>
      <c r="N75" s="10"/>
      <c r="O75" s="11"/>
      <c r="Q75" s="11"/>
      <c r="R75" s="12"/>
    </row>
    <row r="76" spans="1:18" x14ac:dyDescent="0.2">
      <c r="A76" s="52"/>
      <c r="B76" s="41" t="s">
        <v>56</v>
      </c>
      <c r="C76" s="71">
        <v>1</v>
      </c>
      <c r="D76" s="68" t="s">
        <v>58</v>
      </c>
      <c r="E76" s="33"/>
      <c r="F76" s="33"/>
      <c r="G76" s="33"/>
      <c r="H76" s="29">
        <v>2.8639999999999999</v>
      </c>
      <c r="I76" s="9"/>
      <c r="J76" s="10"/>
      <c r="K76" s="10"/>
      <c r="L76" s="10"/>
      <c r="N76" s="10"/>
      <c r="O76" s="11"/>
      <c r="Q76" s="11"/>
      <c r="R76" s="12"/>
    </row>
    <row r="77" spans="1:18" x14ac:dyDescent="0.2">
      <c r="A77" s="52"/>
      <c r="B77" s="41" t="s">
        <v>57</v>
      </c>
      <c r="C77" s="71">
        <v>1</v>
      </c>
      <c r="D77" s="68" t="s">
        <v>58</v>
      </c>
      <c r="E77" s="33"/>
      <c r="F77" s="33"/>
      <c r="G77" s="33"/>
      <c r="H77" s="29"/>
      <c r="I77" s="9"/>
      <c r="J77" s="10"/>
      <c r="K77" s="10"/>
      <c r="L77" s="10"/>
      <c r="N77" s="10"/>
      <c r="O77" s="11"/>
      <c r="Q77" s="11"/>
      <c r="R77" s="12"/>
    </row>
    <row r="78" spans="1:18" x14ac:dyDescent="0.2">
      <c r="A78" s="52"/>
      <c r="B78" s="41"/>
      <c r="D78" s="68"/>
      <c r="E78" s="33"/>
      <c r="F78" s="33"/>
      <c r="G78" s="33"/>
      <c r="H78" s="29"/>
      <c r="I78" s="9"/>
      <c r="J78" s="10"/>
      <c r="K78" s="10"/>
      <c r="L78" s="10"/>
      <c r="N78" s="10"/>
      <c r="O78" s="11"/>
      <c r="Q78" s="11"/>
      <c r="R78" s="12"/>
    </row>
    <row r="79" spans="1:18" x14ac:dyDescent="0.2">
      <c r="A79" s="52"/>
      <c r="B79" s="41"/>
      <c r="D79" s="68"/>
      <c r="E79" s="33"/>
      <c r="F79" s="33"/>
      <c r="G79" s="33"/>
      <c r="H79" s="29"/>
      <c r="I79" s="9"/>
      <c r="J79" s="10"/>
      <c r="K79" s="10"/>
      <c r="L79" s="10"/>
      <c r="N79" s="10"/>
      <c r="O79" s="11"/>
      <c r="Q79" s="11"/>
      <c r="R79" s="12"/>
    </row>
    <row r="80" spans="1:18" x14ac:dyDescent="0.2">
      <c r="A80" s="52"/>
      <c r="B80" s="41"/>
      <c r="D80" s="68"/>
      <c r="E80" s="33"/>
      <c r="F80" s="33"/>
      <c r="G80" s="33"/>
      <c r="H80" s="29"/>
      <c r="I80" s="9"/>
      <c r="J80" s="10"/>
      <c r="K80" s="10"/>
      <c r="L80" s="10"/>
      <c r="N80" s="10"/>
      <c r="O80" s="11"/>
      <c r="Q80" s="11"/>
      <c r="R80" s="12"/>
    </row>
    <row r="81" spans="1:18" x14ac:dyDescent="0.2">
      <c r="A81" s="52"/>
      <c r="B81" s="41"/>
      <c r="D81" s="68"/>
      <c r="E81" s="33"/>
      <c r="F81" s="33"/>
      <c r="G81" s="33"/>
      <c r="H81" s="29"/>
      <c r="I81" s="9"/>
      <c r="J81" s="10"/>
      <c r="K81" s="10"/>
      <c r="L81" s="10"/>
      <c r="N81" s="10"/>
      <c r="O81" s="11"/>
      <c r="Q81" s="11"/>
      <c r="R81" s="12"/>
    </row>
    <row r="82" spans="1:18" x14ac:dyDescent="0.2">
      <c r="A82" s="52">
        <v>741150</v>
      </c>
      <c r="B82" s="41" t="s">
        <v>59</v>
      </c>
      <c r="C82" s="71">
        <v>1</v>
      </c>
      <c r="D82" s="68" t="s">
        <v>55</v>
      </c>
      <c r="E82" s="33"/>
      <c r="F82" s="33"/>
      <c r="G82" s="33"/>
      <c r="H82" s="29"/>
      <c r="I82" s="10"/>
      <c r="J82" s="10"/>
      <c r="K82" s="10"/>
      <c r="L82" s="10"/>
      <c r="N82" s="10"/>
      <c r="O82" s="11"/>
      <c r="P82" s="11"/>
      <c r="Q82" s="11"/>
      <c r="R82" s="12"/>
    </row>
    <row r="83" spans="1:18" x14ac:dyDescent="0.2">
      <c r="A83" s="52">
        <v>741180</v>
      </c>
      <c r="B83" s="41" t="s">
        <v>60</v>
      </c>
      <c r="C83" s="71">
        <v>1</v>
      </c>
      <c r="D83" s="68" t="s">
        <v>55</v>
      </c>
      <c r="E83" s="33"/>
      <c r="F83" s="33"/>
      <c r="G83" s="33"/>
      <c r="H83" s="29"/>
      <c r="I83" s="10"/>
      <c r="J83" s="10"/>
      <c r="K83" s="10"/>
      <c r="L83" s="10"/>
      <c r="N83" s="10"/>
      <c r="O83" s="11"/>
      <c r="P83" s="11"/>
      <c r="Q83" s="11"/>
      <c r="R83" s="12"/>
    </row>
    <row r="84" spans="1:18" ht="25.5" x14ac:dyDescent="0.2">
      <c r="A84" s="52" t="s">
        <v>61</v>
      </c>
      <c r="B84" s="41" t="s">
        <v>62</v>
      </c>
      <c r="C84" s="71">
        <v>1</v>
      </c>
      <c r="D84" s="68" t="s">
        <v>55</v>
      </c>
      <c r="E84" s="33"/>
      <c r="F84" s="33"/>
      <c r="G84" s="33"/>
      <c r="H84" s="29">
        <v>2.14</v>
      </c>
      <c r="I84" s="10"/>
      <c r="J84" s="10"/>
      <c r="K84" s="10"/>
      <c r="L84" s="10"/>
      <c r="N84" s="10"/>
      <c r="O84" s="11"/>
      <c r="P84" s="11"/>
      <c r="Q84" s="11"/>
      <c r="R84" s="12"/>
    </row>
    <row r="85" spans="1:18" x14ac:dyDescent="0.2">
      <c r="A85" s="52"/>
      <c r="B85" s="41"/>
      <c r="D85" s="68"/>
      <c r="E85" s="33"/>
      <c r="F85" s="33"/>
      <c r="G85" s="33"/>
      <c r="H85" s="29"/>
      <c r="I85" s="10"/>
      <c r="J85" s="10"/>
      <c r="K85" s="10"/>
      <c r="L85" s="10"/>
      <c r="N85" s="10"/>
      <c r="O85" s="11"/>
      <c r="P85" s="11"/>
      <c r="Q85" s="11"/>
      <c r="R85" s="12"/>
    </row>
    <row r="86" spans="1:18" x14ac:dyDescent="0.2">
      <c r="A86" s="52"/>
      <c r="B86" s="41" t="s">
        <v>562</v>
      </c>
      <c r="C86" s="71">
        <v>1</v>
      </c>
      <c r="D86" s="68" t="s">
        <v>498</v>
      </c>
      <c r="E86" s="33" t="s">
        <v>566</v>
      </c>
      <c r="F86" s="33"/>
      <c r="G86" s="33">
        <v>2015</v>
      </c>
      <c r="H86" s="29">
        <v>0.45</v>
      </c>
      <c r="I86" s="10"/>
      <c r="J86" s="10"/>
      <c r="K86" s="10"/>
      <c r="L86" s="10"/>
      <c r="N86" s="10"/>
      <c r="O86" s="11"/>
      <c r="P86" s="11"/>
      <c r="Q86" s="11"/>
      <c r="R86" s="12"/>
    </row>
    <row r="87" spans="1:18" x14ac:dyDescent="0.2">
      <c r="A87" s="52"/>
      <c r="B87" s="41" t="s">
        <v>563</v>
      </c>
      <c r="C87" s="71">
        <v>1</v>
      </c>
      <c r="D87" s="68" t="s">
        <v>498</v>
      </c>
      <c r="E87" s="33" t="s">
        <v>567</v>
      </c>
      <c r="F87" s="33"/>
      <c r="G87" s="33">
        <v>2015</v>
      </c>
      <c r="H87" s="29">
        <v>0.505</v>
      </c>
      <c r="I87" s="10"/>
      <c r="J87" s="10"/>
      <c r="K87" s="10"/>
      <c r="L87" s="10"/>
      <c r="N87" s="10"/>
      <c r="O87" s="11"/>
      <c r="P87" s="11"/>
      <c r="Q87" s="11"/>
      <c r="R87" s="12"/>
    </row>
    <row r="88" spans="1:18" x14ac:dyDescent="0.2">
      <c r="A88" s="52"/>
      <c r="B88" s="41" t="s">
        <v>564</v>
      </c>
      <c r="C88" s="71">
        <v>1</v>
      </c>
      <c r="D88" s="68" t="s">
        <v>498</v>
      </c>
      <c r="E88" s="33" t="s">
        <v>568</v>
      </c>
      <c r="F88" s="33"/>
      <c r="G88" s="33">
        <v>2015</v>
      </c>
      <c r="H88" s="29">
        <v>1.329</v>
      </c>
      <c r="I88" s="10"/>
      <c r="J88" s="10"/>
      <c r="K88" s="10"/>
      <c r="L88" s="10"/>
      <c r="N88" s="10"/>
      <c r="O88" s="11"/>
      <c r="P88" s="11"/>
      <c r="Q88" s="11"/>
      <c r="R88" s="12"/>
    </row>
    <row r="89" spans="1:18" x14ac:dyDescent="0.2">
      <c r="A89" s="52"/>
      <c r="B89" s="41" t="s">
        <v>565</v>
      </c>
      <c r="C89" s="71">
        <v>1</v>
      </c>
      <c r="D89" s="68" t="s">
        <v>498</v>
      </c>
      <c r="E89" s="33" t="s">
        <v>569</v>
      </c>
      <c r="F89" s="33"/>
      <c r="G89" s="33">
        <v>2015</v>
      </c>
      <c r="H89" s="29">
        <v>2.1825999999999999</v>
      </c>
      <c r="I89" s="10"/>
      <c r="J89" s="10"/>
      <c r="K89" s="10"/>
      <c r="L89" s="10"/>
      <c r="N89" s="10"/>
      <c r="O89" s="11"/>
      <c r="P89" s="11"/>
      <c r="Q89" s="11"/>
      <c r="R89" s="12"/>
    </row>
    <row r="90" spans="1:18" x14ac:dyDescent="0.2">
      <c r="A90" s="52"/>
      <c r="B90" s="41"/>
      <c r="D90" s="68"/>
      <c r="E90" s="33"/>
      <c r="F90" s="33"/>
      <c r="G90" s="33"/>
      <c r="H90" s="29"/>
      <c r="I90" s="10"/>
      <c r="J90" s="10"/>
      <c r="K90" s="10"/>
      <c r="L90" s="10"/>
      <c r="N90" s="10"/>
      <c r="O90" s="11"/>
      <c r="P90" s="11"/>
      <c r="Q90" s="11"/>
      <c r="R90" s="12"/>
    </row>
    <row r="91" spans="1:18" x14ac:dyDescent="0.2">
      <c r="A91" s="52"/>
      <c r="B91" s="41"/>
      <c r="D91" s="68"/>
      <c r="E91" s="33"/>
      <c r="F91" s="33"/>
      <c r="G91" s="33"/>
      <c r="H91" s="29"/>
      <c r="I91" s="10"/>
      <c r="J91" s="10"/>
      <c r="K91" s="10"/>
      <c r="L91" s="10"/>
      <c r="N91" s="10"/>
      <c r="O91" s="11"/>
      <c r="P91" s="11"/>
      <c r="Q91" s="11"/>
      <c r="R91" s="12"/>
    </row>
    <row r="92" spans="1:18" x14ac:dyDescent="0.2">
      <c r="A92" s="52"/>
      <c r="B92" s="41" t="s">
        <v>63</v>
      </c>
      <c r="C92" s="71">
        <v>1</v>
      </c>
      <c r="D92" s="68" t="s">
        <v>66</v>
      </c>
      <c r="E92" s="33"/>
      <c r="F92" s="33"/>
      <c r="G92" s="33"/>
      <c r="H92" s="29"/>
      <c r="I92" s="10"/>
      <c r="J92" s="10"/>
      <c r="K92" s="10"/>
      <c r="L92" s="10"/>
      <c r="N92" s="10"/>
      <c r="O92" s="11"/>
      <c r="P92" s="11"/>
      <c r="Q92" s="11"/>
      <c r="R92" s="12"/>
    </row>
    <row r="93" spans="1:18" x14ac:dyDescent="0.2">
      <c r="A93" s="52"/>
      <c r="B93" s="41" t="s">
        <v>64</v>
      </c>
      <c r="C93" s="71">
        <v>1</v>
      </c>
      <c r="D93" s="68" t="s">
        <v>66</v>
      </c>
      <c r="E93" s="33"/>
      <c r="F93" s="33"/>
      <c r="G93" s="33"/>
      <c r="H93" s="29"/>
      <c r="I93" s="10"/>
      <c r="J93" s="10"/>
      <c r="K93" s="10"/>
      <c r="L93" s="10"/>
      <c r="N93" s="10"/>
      <c r="O93" s="11"/>
      <c r="P93" s="11"/>
      <c r="Q93" s="11"/>
      <c r="R93" s="12"/>
    </row>
    <row r="94" spans="1:18" x14ac:dyDescent="0.2">
      <c r="A94" s="52"/>
      <c r="B94" s="41" t="s">
        <v>65</v>
      </c>
      <c r="C94" s="71">
        <v>1</v>
      </c>
      <c r="D94" s="68" t="s">
        <v>66</v>
      </c>
      <c r="E94" s="33"/>
      <c r="F94" s="33"/>
      <c r="G94" s="33"/>
      <c r="H94" s="29"/>
      <c r="I94" s="10"/>
      <c r="J94" s="10"/>
      <c r="K94" s="10"/>
      <c r="L94" s="10"/>
      <c r="N94" s="10"/>
      <c r="O94" s="11"/>
      <c r="P94" s="11"/>
      <c r="Q94" s="11"/>
      <c r="R94" s="12"/>
    </row>
    <row r="95" spans="1:18" x14ac:dyDescent="0.2">
      <c r="A95" s="52"/>
      <c r="B95" s="41"/>
      <c r="D95" s="68"/>
      <c r="E95" s="33"/>
      <c r="F95" s="33"/>
      <c r="G95" s="33"/>
      <c r="H95" s="29"/>
      <c r="I95" s="10"/>
      <c r="J95" s="10"/>
      <c r="K95" s="10"/>
      <c r="L95" s="10"/>
      <c r="N95" s="10"/>
      <c r="O95" s="11"/>
      <c r="P95" s="11"/>
      <c r="Q95" s="11"/>
      <c r="R95" s="12"/>
    </row>
    <row r="96" spans="1:18" x14ac:dyDescent="0.2">
      <c r="A96" s="52"/>
      <c r="B96" s="41" t="s">
        <v>555</v>
      </c>
      <c r="C96" s="71">
        <v>1</v>
      </c>
      <c r="D96" s="68" t="s">
        <v>498</v>
      </c>
      <c r="E96" s="33" t="s">
        <v>556</v>
      </c>
      <c r="F96" s="33"/>
      <c r="G96" s="33"/>
      <c r="H96" s="29">
        <v>3.66</v>
      </c>
      <c r="I96" s="10" t="s">
        <v>557</v>
      </c>
      <c r="J96" s="10"/>
      <c r="K96" s="10"/>
      <c r="L96" s="10"/>
      <c r="N96" s="10"/>
      <c r="O96" s="11"/>
      <c r="P96" s="11"/>
      <c r="Q96" s="11"/>
      <c r="R96" s="12"/>
    </row>
    <row r="97" spans="1:18" x14ac:dyDescent="0.2">
      <c r="A97" s="52"/>
      <c r="B97" s="41" t="s">
        <v>715</v>
      </c>
      <c r="C97" s="71">
        <v>1</v>
      </c>
      <c r="D97" s="68" t="s">
        <v>498</v>
      </c>
      <c r="E97" s="33"/>
      <c r="F97" s="33"/>
      <c r="G97" s="33"/>
      <c r="H97" s="29">
        <v>1.47</v>
      </c>
      <c r="I97" s="10"/>
      <c r="J97" s="10"/>
      <c r="K97" s="10"/>
      <c r="L97" s="10"/>
      <c r="N97" s="10"/>
      <c r="O97" s="11"/>
      <c r="P97" s="11"/>
      <c r="Q97" s="11"/>
      <c r="R97" s="12"/>
    </row>
    <row r="98" spans="1:18" x14ac:dyDescent="0.2">
      <c r="A98" s="52"/>
      <c r="B98" s="41" t="s">
        <v>716</v>
      </c>
      <c r="C98" s="71">
        <v>1</v>
      </c>
      <c r="D98" s="68" t="s">
        <v>498</v>
      </c>
      <c r="E98" s="33"/>
      <c r="F98" s="33"/>
      <c r="G98" s="33"/>
      <c r="H98" s="29">
        <v>2.36</v>
      </c>
      <c r="I98" s="10"/>
      <c r="J98" s="10"/>
      <c r="K98" s="10"/>
      <c r="L98" s="10"/>
      <c r="N98" s="10"/>
      <c r="O98" s="11"/>
      <c r="P98" s="11"/>
      <c r="Q98" s="11"/>
      <c r="R98" s="12"/>
    </row>
    <row r="99" spans="1:18" x14ac:dyDescent="0.2">
      <c r="A99" s="52"/>
      <c r="B99" s="41"/>
      <c r="D99" s="68"/>
      <c r="E99" s="33"/>
      <c r="F99" s="33"/>
      <c r="G99" s="33"/>
      <c r="H99" s="29"/>
      <c r="I99" s="10"/>
      <c r="J99" s="10"/>
      <c r="K99" s="10"/>
      <c r="L99" s="10"/>
      <c r="N99" s="10"/>
      <c r="O99" s="11"/>
      <c r="P99" s="11"/>
      <c r="Q99" s="11"/>
      <c r="R99" s="12"/>
    </row>
    <row r="100" spans="1:18" x14ac:dyDescent="0.2">
      <c r="A100" s="52"/>
      <c r="B100" s="46" t="s">
        <v>74</v>
      </c>
      <c r="C100" s="71">
        <v>1</v>
      </c>
      <c r="D100" s="68" t="s">
        <v>66</v>
      </c>
      <c r="E100" s="33"/>
      <c r="F100" s="33"/>
      <c r="G100" s="33"/>
      <c r="H100" s="29"/>
      <c r="I100" s="10"/>
      <c r="J100" s="10"/>
      <c r="K100" s="10"/>
      <c r="L100" s="10"/>
      <c r="N100" s="10"/>
      <c r="O100" s="11"/>
      <c r="P100" s="11"/>
      <c r="Q100" s="11"/>
      <c r="R100" s="12"/>
    </row>
    <row r="101" spans="1:18" x14ac:dyDescent="0.2">
      <c r="A101" s="52"/>
      <c r="B101" s="41" t="s">
        <v>67</v>
      </c>
      <c r="C101" s="71">
        <v>1</v>
      </c>
      <c r="D101" s="68" t="s">
        <v>66</v>
      </c>
      <c r="E101" s="33"/>
      <c r="F101" s="33"/>
      <c r="G101" s="33"/>
      <c r="H101" s="29"/>
      <c r="I101" s="10"/>
      <c r="J101" s="10"/>
      <c r="K101" s="10"/>
      <c r="L101" s="10"/>
      <c r="N101" s="10"/>
      <c r="O101" s="11"/>
      <c r="P101" s="11"/>
      <c r="Q101" s="11"/>
      <c r="R101" s="12"/>
    </row>
    <row r="102" spans="1:18" x14ac:dyDescent="0.2">
      <c r="A102" s="52"/>
      <c r="B102" s="41" t="s">
        <v>68</v>
      </c>
      <c r="C102" s="71">
        <v>1</v>
      </c>
      <c r="D102" s="68" t="s">
        <v>66</v>
      </c>
      <c r="E102" s="33"/>
      <c r="F102" s="33" t="s">
        <v>553</v>
      </c>
      <c r="G102" s="33">
        <v>2013</v>
      </c>
      <c r="H102" s="29">
        <v>2.04</v>
      </c>
      <c r="I102" s="10"/>
      <c r="J102" s="10"/>
      <c r="K102" s="10"/>
      <c r="L102" s="10"/>
      <c r="N102" s="10"/>
      <c r="O102" s="11"/>
      <c r="P102" s="11"/>
      <c r="Q102" s="11"/>
      <c r="R102" s="12"/>
    </row>
    <row r="103" spans="1:18" x14ac:dyDescent="0.2">
      <c r="A103" s="52"/>
      <c r="B103" s="41" t="s">
        <v>69</v>
      </c>
      <c r="C103" s="71">
        <v>1</v>
      </c>
      <c r="D103" s="68" t="s">
        <v>66</v>
      </c>
      <c r="E103" s="33" t="s">
        <v>494</v>
      </c>
      <c r="F103" s="33" t="s">
        <v>552</v>
      </c>
      <c r="G103" s="33"/>
      <c r="H103" s="29">
        <v>2.4977999999999998</v>
      </c>
      <c r="I103" s="10"/>
      <c r="J103" s="10"/>
      <c r="K103" s="10"/>
      <c r="L103" s="10"/>
      <c r="N103" s="10"/>
      <c r="O103" s="11"/>
      <c r="P103" s="11"/>
      <c r="Q103" s="11"/>
      <c r="R103" s="12"/>
    </row>
    <row r="104" spans="1:18" x14ac:dyDescent="0.2">
      <c r="A104" s="52"/>
      <c r="B104" s="41" t="s">
        <v>70</v>
      </c>
      <c r="C104" s="71">
        <v>1</v>
      </c>
      <c r="D104" s="68" t="s">
        <v>66</v>
      </c>
      <c r="E104" s="33"/>
      <c r="F104" s="33" t="s">
        <v>551</v>
      </c>
      <c r="G104" s="33"/>
      <c r="H104" s="29"/>
      <c r="I104" s="10"/>
      <c r="J104" s="10"/>
      <c r="K104" s="10"/>
      <c r="L104" s="10"/>
      <c r="N104" s="10"/>
      <c r="O104" s="11"/>
      <c r="P104" s="11"/>
      <c r="Q104" s="11"/>
      <c r="R104" s="12"/>
    </row>
    <row r="105" spans="1:18" x14ac:dyDescent="0.2">
      <c r="A105" s="52" t="s">
        <v>795</v>
      </c>
      <c r="B105" s="41" t="s">
        <v>71</v>
      </c>
      <c r="C105" s="71">
        <v>1</v>
      </c>
      <c r="D105" s="68" t="s">
        <v>66</v>
      </c>
      <c r="E105" s="33"/>
      <c r="F105" s="33" t="s">
        <v>481</v>
      </c>
      <c r="G105" s="33">
        <v>2015</v>
      </c>
      <c r="H105" s="29">
        <v>3.07</v>
      </c>
      <c r="I105" s="10"/>
      <c r="J105" s="10"/>
      <c r="K105" s="10"/>
      <c r="L105" s="10"/>
      <c r="N105" s="10"/>
      <c r="O105" s="11"/>
      <c r="P105" s="11"/>
      <c r="Q105" s="11"/>
      <c r="R105" s="12"/>
    </row>
    <row r="106" spans="1:18" x14ac:dyDescent="0.2">
      <c r="A106" s="52" t="s">
        <v>796</v>
      </c>
      <c r="B106" s="41" t="s">
        <v>72</v>
      </c>
      <c r="C106" s="71">
        <v>1</v>
      </c>
      <c r="D106" s="68" t="s">
        <v>66</v>
      </c>
      <c r="E106" s="33"/>
      <c r="F106" s="33" t="s">
        <v>481</v>
      </c>
      <c r="G106" s="33">
        <v>2015</v>
      </c>
      <c r="H106" s="29">
        <v>3.63</v>
      </c>
      <c r="I106" s="10"/>
      <c r="J106" s="10"/>
      <c r="K106" s="10"/>
      <c r="L106" s="10"/>
      <c r="N106" s="10"/>
      <c r="O106" s="11"/>
      <c r="P106" s="11"/>
      <c r="Q106" s="11"/>
      <c r="R106" s="12"/>
    </row>
    <row r="107" spans="1:18" x14ac:dyDescent="0.2">
      <c r="A107" s="52"/>
      <c r="B107" s="41" t="s">
        <v>73</v>
      </c>
      <c r="C107" s="71">
        <v>1</v>
      </c>
      <c r="D107" s="68" t="s">
        <v>66</v>
      </c>
      <c r="E107" s="33"/>
      <c r="F107" s="33" t="s">
        <v>550</v>
      </c>
      <c r="G107" s="33">
        <v>2015</v>
      </c>
      <c r="H107" s="29">
        <v>4.4000000000000004</v>
      </c>
      <c r="I107" s="10"/>
      <c r="J107" s="10"/>
      <c r="K107" s="10"/>
      <c r="L107" s="10"/>
      <c r="N107" s="10"/>
      <c r="O107" s="11"/>
      <c r="P107" s="11"/>
      <c r="Q107" s="11"/>
      <c r="R107" s="12"/>
    </row>
    <row r="108" spans="1:18" x14ac:dyDescent="0.2">
      <c r="A108" s="52"/>
      <c r="B108" s="41"/>
      <c r="D108" s="68"/>
      <c r="E108" s="33"/>
      <c r="F108" s="33"/>
      <c r="G108" s="33"/>
      <c r="H108" s="29"/>
      <c r="I108" s="10"/>
      <c r="J108" s="10"/>
      <c r="K108" s="10"/>
      <c r="L108" s="10"/>
      <c r="N108" s="10"/>
      <c r="O108" s="11"/>
      <c r="P108" s="11"/>
      <c r="Q108" s="11"/>
      <c r="R108" s="12"/>
    </row>
    <row r="109" spans="1:18" x14ac:dyDescent="0.2">
      <c r="A109" s="52" t="s">
        <v>797</v>
      </c>
      <c r="B109" s="41" t="s">
        <v>75</v>
      </c>
      <c r="C109" s="71">
        <v>1</v>
      </c>
      <c r="D109" s="68" t="s">
        <v>66</v>
      </c>
      <c r="E109" s="33" t="s">
        <v>740</v>
      </c>
      <c r="F109" s="33"/>
      <c r="G109" s="33">
        <v>2015</v>
      </c>
      <c r="H109" s="29">
        <v>1.48</v>
      </c>
      <c r="I109" s="10"/>
      <c r="J109" s="10"/>
      <c r="K109" s="10"/>
      <c r="L109" s="10"/>
      <c r="N109" s="10"/>
      <c r="O109" s="11"/>
      <c r="P109" s="11"/>
      <c r="Q109" s="11"/>
      <c r="R109" s="12"/>
    </row>
    <row r="110" spans="1:18" x14ac:dyDescent="0.2">
      <c r="A110" s="52" t="s">
        <v>798</v>
      </c>
      <c r="B110" s="41" t="s">
        <v>76</v>
      </c>
      <c r="C110" s="71">
        <v>1</v>
      </c>
      <c r="D110" s="68" t="s">
        <v>66</v>
      </c>
      <c r="E110" s="33" t="s">
        <v>741</v>
      </c>
      <c r="F110" s="33" t="s">
        <v>551</v>
      </c>
      <c r="G110" s="33">
        <v>2015</v>
      </c>
      <c r="H110" s="29">
        <v>2.33</v>
      </c>
      <c r="I110" s="10"/>
      <c r="J110" s="10"/>
      <c r="K110" s="10"/>
      <c r="L110" s="10"/>
      <c r="N110" s="10"/>
      <c r="O110" s="11"/>
      <c r="P110" s="11"/>
      <c r="Q110" s="11"/>
      <c r="R110" s="12"/>
    </row>
    <row r="111" spans="1:18" x14ac:dyDescent="0.2">
      <c r="A111" s="52"/>
      <c r="B111" s="41"/>
      <c r="D111" s="68"/>
      <c r="E111" s="33"/>
      <c r="F111" s="33"/>
      <c r="G111" s="33"/>
      <c r="H111" s="29"/>
      <c r="I111" s="10"/>
      <c r="J111" s="10"/>
      <c r="K111" s="10"/>
      <c r="L111" s="10"/>
      <c r="N111" s="10"/>
      <c r="O111" s="11"/>
      <c r="P111" s="11"/>
      <c r="Q111" s="11"/>
      <c r="R111" s="12"/>
    </row>
    <row r="112" spans="1:18" x14ac:dyDescent="0.2">
      <c r="A112" s="52"/>
      <c r="B112" s="41"/>
      <c r="D112" s="68"/>
      <c r="E112" s="33"/>
      <c r="F112" s="33"/>
      <c r="G112" s="33"/>
      <c r="H112" s="29"/>
      <c r="I112" s="10"/>
      <c r="J112" s="10"/>
      <c r="K112" s="10"/>
      <c r="L112" s="10"/>
      <c r="N112" s="10"/>
      <c r="O112" s="11"/>
      <c r="P112" s="11"/>
      <c r="Q112" s="11"/>
      <c r="R112" s="12"/>
    </row>
    <row r="113" spans="1:18" x14ac:dyDescent="0.2">
      <c r="A113" s="52"/>
      <c r="B113" s="41"/>
      <c r="D113" s="68"/>
      <c r="E113" s="33"/>
      <c r="F113" s="33"/>
      <c r="G113" s="33"/>
      <c r="H113" s="29"/>
      <c r="I113" s="10"/>
      <c r="J113" s="10"/>
      <c r="K113" s="10"/>
      <c r="L113" s="10"/>
      <c r="N113" s="10"/>
      <c r="O113" s="11"/>
      <c r="P113" s="11"/>
      <c r="Q113" s="11"/>
      <c r="R113" s="12"/>
    </row>
    <row r="114" spans="1:18" x14ac:dyDescent="0.2">
      <c r="A114" s="52"/>
      <c r="B114" s="41"/>
      <c r="D114" s="68"/>
      <c r="E114" s="33"/>
      <c r="F114" s="33"/>
      <c r="G114" s="33"/>
      <c r="H114" s="29"/>
      <c r="I114" s="10"/>
      <c r="J114" s="10"/>
      <c r="K114" s="10"/>
      <c r="L114" s="10"/>
      <c r="N114" s="10"/>
      <c r="O114" s="11"/>
      <c r="P114" s="11"/>
      <c r="Q114" s="11"/>
      <c r="R114" s="12"/>
    </row>
    <row r="115" spans="1:18" x14ac:dyDescent="0.2">
      <c r="A115" s="52"/>
      <c r="B115" s="41"/>
      <c r="D115" s="68"/>
      <c r="E115" s="33"/>
      <c r="F115" s="33"/>
      <c r="G115" s="33"/>
      <c r="H115" s="29"/>
      <c r="I115" s="10"/>
      <c r="J115" s="10"/>
      <c r="K115" s="10"/>
      <c r="L115" s="10"/>
      <c r="N115" s="10"/>
      <c r="O115" s="11"/>
      <c r="P115" s="11"/>
      <c r="Q115" s="11"/>
      <c r="R115" s="12"/>
    </row>
    <row r="116" spans="1:18" x14ac:dyDescent="0.2">
      <c r="A116" s="52"/>
      <c r="B116" s="41"/>
      <c r="D116" s="68"/>
      <c r="E116" s="33"/>
      <c r="F116" s="33"/>
      <c r="G116" s="33"/>
      <c r="H116" s="29"/>
      <c r="I116" s="10"/>
      <c r="J116" s="10"/>
      <c r="K116" s="10"/>
      <c r="L116" s="10"/>
      <c r="N116" s="10"/>
      <c r="O116" s="11"/>
      <c r="P116" s="11"/>
      <c r="Q116" s="11"/>
      <c r="R116" s="12"/>
    </row>
    <row r="117" spans="1:18" x14ac:dyDescent="0.2">
      <c r="A117" s="52"/>
      <c r="B117" s="41"/>
      <c r="D117" s="68"/>
      <c r="E117" s="33"/>
      <c r="F117" s="33"/>
      <c r="G117" s="33"/>
      <c r="H117" s="29"/>
      <c r="I117" s="10"/>
      <c r="J117" s="10"/>
      <c r="K117" s="10"/>
      <c r="L117" s="10"/>
      <c r="N117" s="10"/>
      <c r="O117" s="11"/>
      <c r="P117" s="11"/>
      <c r="Q117" s="11"/>
      <c r="R117" s="12"/>
    </row>
    <row r="118" spans="1:18" x14ac:dyDescent="0.2">
      <c r="A118" s="52"/>
      <c r="B118" s="41"/>
      <c r="D118" s="68"/>
      <c r="E118" s="33"/>
      <c r="F118" s="33"/>
      <c r="G118" s="33"/>
      <c r="H118" s="29"/>
      <c r="I118" s="10"/>
      <c r="J118" s="10"/>
      <c r="K118" s="10"/>
      <c r="L118" s="10"/>
      <c r="N118" s="10"/>
      <c r="O118" s="11"/>
      <c r="P118" s="11"/>
      <c r="Q118" s="11"/>
      <c r="R118" s="12"/>
    </row>
    <row r="119" spans="1:18" x14ac:dyDescent="0.2">
      <c r="A119" s="52"/>
      <c r="B119" s="46" t="s">
        <v>77</v>
      </c>
      <c r="D119" s="68"/>
      <c r="E119" s="33"/>
      <c r="F119" s="33"/>
      <c r="G119" s="33"/>
      <c r="H119" s="29"/>
      <c r="I119" s="10"/>
      <c r="J119" s="10"/>
      <c r="K119" s="10"/>
      <c r="L119" s="10"/>
      <c r="N119" s="10"/>
      <c r="O119" s="11"/>
      <c r="P119" s="11"/>
      <c r="Q119" s="11"/>
      <c r="R119" s="12"/>
    </row>
    <row r="120" spans="1:18" x14ac:dyDescent="0.2">
      <c r="A120" s="52"/>
      <c r="B120" s="41" t="s">
        <v>661</v>
      </c>
      <c r="C120" s="71">
        <v>1</v>
      </c>
      <c r="D120" s="68" t="s">
        <v>58</v>
      </c>
      <c r="E120" s="33">
        <v>23709</v>
      </c>
      <c r="F120" s="33"/>
      <c r="G120" s="33">
        <v>2015</v>
      </c>
      <c r="H120" s="29">
        <v>1.43</v>
      </c>
      <c r="I120" s="10"/>
      <c r="J120" s="10"/>
      <c r="K120" s="10"/>
      <c r="L120" s="10"/>
      <c r="N120" s="10"/>
      <c r="O120" s="11"/>
      <c r="P120" s="11"/>
      <c r="Q120" s="11"/>
      <c r="R120" s="12"/>
    </row>
    <row r="121" spans="1:18" x14ac:dyDescent="0.2">
      <c r="A121" s="52" t="s">
        <v>799</v>
      </c>
      <c r="B121" s="41" t="s">
        <v>662</v>
      </c>
      <c r="C121" s="71">
        <v>1</v>
      </c>
      <c r="D121" s="68" t="s">
        <v>58</v>
      </c>
      <c r="E121" s="33">
        <v>23710</v>
      </c>
      <c r="F121" s="33"/>
      <c r="G121" s="33">
        <v>2015</v>
      </c>
      <c r="H121" s="29">
        <v>1.48</v>
      </c>
      <c r="I121" s="10"/>
      <c r="J121" s="10"/>
      <c r="K121" s="10"/>
      <c r="L121" s="10"/>
      <c r="N121" s="10"/>
      <c r="O121" s="11"/>
      <c r="P121" s="11"/>
      <c r="Q121" s="11"/>
      <c r="R121" s="12"/>
    </row>
    <row r="122" spans="1:18" x14ac:dyDescent="0.2">
      <c r="A122" s="52"/>
      <c r="B122" s="41"/>
      <c r="D122" s="68"/>
      <c r="E122" s="33"/>
      <c r="F122" s="33"/>
      <c r="G122" s="33"/>
      <c r="H122" s="29"/>
      <c r="I122" s="10"/>
      <c r="J122" s="10"/>
      <c r="K122" s="10"/>
      <c r="L122" s="10"/>
      <c r="N122" s="10"/>
      <c r="O122" s="11"/>
      <c r="P122" s="11"/>
      <c r="Q122" s="11"/>
      <c r="R122" s="12"/>
    </row>
    <row r="123" spans="1:18" x14ac:dyDescent="0.2">
      <c r="A123" s="52" t="s">
        <v>800</v>
      </c>
      <c r="B123" s="41" t="s">
        <v>140</v>
      </c>
      <c r="C123" s="71">
        <v>1</v>
      </c>
      <c r="D123" s="68" t="s">
        <v>66</v>
      </c>
      <c r="E123" s="33" t="s">
        <v>495</v>
      </c>
      <c r="F123" s="33"/>
      <c r="G123" s="33"/>
      <c r="H123" s="29">
        <v>7.7999999999999996E-3</v>
      </c>
      <c r="I123" s="10"/>
      <c r="J123" s="9" t="s">
        <v>58</v>
      </c>
      <c r="K123" s="9"/>
      <c r="L123" s="9"/>
      <c r="N123" s="10"/>
      <c r="O123" s="11"/>
      <c r="P123" s="11"/>
      <c r="Q123" s="11"/>
      <c r="R123" s="12"/>
    </row>
    <row r="124" spans="1:18" x14ac:dyDescent="0.2">
      <c r="A124" s="52" t="s">
        <v>801</v>
      </c>
      <c r="B124" s="41" t="s">
        <v>141</v>
      </c>
      <c r="C124" s="71">
        <v>1</v>
      </c>
      <c r="D124" s="68" t="s">
        <v>66</v>
      </c>
      <c r="E124" s="33"/>
      <c r="F124" s="33"/>
      <c r="G124" s="33"/>
      <c r="H124" s="29"/>
      <c r="I124" s="10"/>
      <c r="J124" s="9" t="s">
        <v>58</v>
      </c>
      <c r="K124" s="9"/>
      <c r="L124" s="9"/>
      <c r="N124" s="10"/>
      <c r="O124" s="11"/>
      <c r="P124" s="11"/>
      <c r="Q124" s="11"/>
      <c r="R124" s="12"/>
    </row>
    <row r="125" spans="1:18" x14ac:dyDescent="0.2">
      <c r="A125" s="52"/>
      <c r="B125" s="41" t="s">
        <v>142</v>
      </c>
      <c r="C125" s="71">
        <v>1</v>
      </c>
      <c r="D125" s="68" t="s">
        <v>66</v>
      </c>
      <c r="E125" s="33"/>
      <c r="F125" s="33"/>
      <c r="G125" s="33"/>
      <c r="H125" s="29"/>
      <c r="I125" s="10"/>
      <c r="J125" s="10"/>
      <c r="K125" s="10"/>
      <c r="L125" s="10"/>
      <c r="N125" s="10"/>
      <c r="O125" s="11"/>
      <c r="P125" s="11"/>
      <c r="Q125" s="11"/>
      <c r="R125" s="12"/>
    </row>
    <row r="126" spans="1:18" x14ac:dyDescent="0.2">
      <c r="A126" s="52" t="s">
        <v>802</v>
      </c>
      <c r="B126" s="41" t="s">
        <v>482</v>
      </c>
      <c r="C126" s="71">
        <v>1</v>
      </c>
      <c r="D126" s="68" t="s">
        <v>66</v>
      </c>
      <c r="E126" s="33" t="s">
        <v>492</v>
      </c>
      <c r="F126" s="33"/>
      <c r="G126" s="33"/>
      <c r="H126" s="29">
        <v>3.3599999999999998E-2</v>
      </c>
      <c r="I126" s="10"/>
      <c r="J126" s="10"/>
      <c r="K126" s="10"/>
      <c r="L126" s="10"/>
      <c r="N126" s="10"/>
      <c r="O126" s="11" t="s">
        <v>143</v>
      </c>
      <c r="P126" s="11"/>
      <c r="Q126" s="11"/>
      <c r="R126" s="12"/>
    </row>
    <row r="127" spans="1:18" x14ac:dyDescent="0.2">
      <c r="A127" s="52"/>
      <c r="B127" s="41"/>
      <c r="D127" s="68"/>
      <c r="E127" s="33"/>
      <c r="F127" s="33"/>
      <c r="G127" s="33"/>
      <c r="H127" s="29"/>
      <c r="I127" s="10"/>
      <c r="J127" s="10"/>
      <c r="K127" s="10"/>
      <c r="L127" s="10"/>
      <c r="N127" s="10"/>
      <c r="O127" s="11"/>
      <c r="P127" s="11"/>
      <c r="Q127" s="11"/>
      <c r="R127" s="12"/>
    </row>
    <row r="128" spans="1:18" x14ac:dyDescent="0.2">
      <c r="A128" s="52" t="s">
        <v>803</v>
      </c>
      <c r="B128" s="41" t="s">
        <v>20</v>
      </c>
      <c r="C128" s="71">
        <v>1</v>
      </c>
      <c r="D128" s="68" t="s">
        <v>58</v>
      </c>
      <c r="E128" s="33"/>
      <c r="F128" s="33"/>
      <c r="G128" s="33"/>
      <c r="H128" s="29"/>
      <c r="I128" s="10"/>
      <c r="J128" s="10"/>
      <c r="K128" s="10"/>
      <c r="L128" s="10"/>
      <c r="N128" s="10"/>
      <c r="O128" s="11"/>
      <c r="P128" s="11"/>
      <c r="Q128" s="11"/>
      <c r="R128" s="12"/>
    </row>
    <row r="129" spans="1:18" x14ac:dyDescent="0.2">
      <c r="A129" s="52"/>
      <c r="B129" s="41"/>
      <c r="D129" s="68"/>
      <c r="E129" s="33"/>
      <c r="F129" s="33"/>
      <c r="G129" s="33"/>
      <c r="H129" s="29"/>
      <c r="I129" s="10"/>
      <c r="J129" s="10"/>
      <c r="K129" s="10"/>
      <c r="L129" s="10"/>
      <c r="N129" s="10"/>
      <c r="O129" s="11"/>
      <c r="P129" s="11"/>
      <c r="Q129" s="11"/>
      <c r="R129" s="12"/>
    </row>
    <row r="130" spans="1:18" x14ac:dyDescent="0.2">
      <c r="A130" s="52"/>
      <c r="B130" s="41"/>
      <c r="D130" s="68"/>
      <c r="E130" s="33"/>
      <c r="F130" s="33"/>
      <c r="G130" s="33"/>
      <c r="H130" s="29"/>
      <c r="I130" s="10"/>
      <c r="J130" s="10"/>
      <c r="K130" s="10"/>
      <c r="L130" s="10"/>
      <c r="N130" s="10"/>
      <c r="O130" s="11"/>
      <c r="P130" s="11"/>
      <c r="Q130" s="11"/>
      <c r="R130" s="12"/>
    </row>
    <row r="131" spans="1:18" x14ac:dyDescent="0.2">
      <c r="A131" s="52" t="s">
        <v>21</v>
      </c>
      <c r="B131" s="41" t="s">
        <v>22</v>
      </c>
      <c r="C131" s="71">
        <v>1</v>
      </c>
      <c r="D131" s="68" t="s">
        <v>16</v>
      </c>
      <c r="E131" s="33"/>
      <c r="F131" s="33"/>
      <c r="G131" s="33"/>
      <c r="H131" s="29"/>
      <c r="I131" s="10"/>
      <c r="J131" s="10"/>
      <c r="K131" s="10"/>
      <c r="L131" s="10"/>
      <c r="N131" s="10"/>
      <c r="O131" s="11"/>
      <c r="P131" s="11"/>
      <c r="Q131" s="11"/>
      <c r="R131" s="12"/>
    </row>
    <row r="132" spans="1:18" x14ac:dyDescent="0.2">
      <c r="A132" s="52"/>
      <c r="B132" s="41"/>
      <c r="D132" s="68"/>
      <c r="E132" s="33"/>
      <c r="F132" s="33"/>
      <c r="G132" s="33"/>
      <c r="H132" s="29"/>
      <c r="I132" s="10"/>
      <c r="J132" s="10"/>
      <c r="K132" s="10"/>
      <c r="L132" s="10"/>
      <c r="N132" s="10"/>
      <c r="O132" s="11"/>
      <c r="P132" s="11"/>
      <c r="Q132" s="11"/>
      <c r="R132" s="12"/>
    </row>
    <row r="133" spans="1:18" x14ac:dyDescent="0.2">
      <c r="A133" s="52"/>
      <c r="B133" s="46" t="s">
        <v>704</v>
      </c>
      <c r="D133" s="68"/>
      <c r="E133" s="33"/>
      <c r="F133" s="33"/>
      <c r="G133" s="33"/>
      <c r="H133" s="29"/>
      <c r="I133" s="10"/>
      <c r="J133" s="10"/>
      <c r="K133" s="10"/>
      <c r="L133" s="10"/>
      <c r="N133" s="10"/>
      <c r="O133" s="11"/>
      <c r="P133" s="11"/>
      <c r="Q133" s="11"/>
      <c r="R133" s="12"/>
    </row>
    <row r="134" spans="1:18" x14ac:dyDescent="0.2">
      <c r="A134" s="52" t="s">
        <v>705</v>
      </c>
      <c r="B134" s="41" t="s">
        <v>706</v>
      </c>
      <c r="C134" s="71">
        <v>1</v>
      </c>
      <c r="D134" s="68" t="s">
        <v>711</v>
      </c>
      <c r="E134" s="33"/>
      <c r="F134" s="33"/>
      <c r="G134" s="33">
        <v>2015</v>
      </c>
      <c r="H134" s="29">
        <v>0.15</v>
      </c>
      <c r="I134" s="10"/>
      <c r="J134" s="10"/>
      <c r="K134" s="10"/>
      <c r="L134" s="10"/>
      <c r="N134" s="10"/>
      <c r="O134" s="11"/>
      <c r="P134" s="11"/>
      <c r="Q134" s="11"/>
      <c r="R134" s="12"/>
    </row>
    <row r="135" spans="1:18" x14ac:dyDescent="0.2">
      <c r="A135" s="52" t="s">
        <v>712</v>
      </c>
      <c r="B135" s="41" t="s">
        <v>713</v>
      </c>
      <c r="C135" s="71">
        <v>1</v>
      </c>
      <c r="D135" s="68" t="s">
        <v>711</v>
      </c>
      <c r="E135" s="33"/>
      <c r="F135" s="33"/>
      <c r="G135" s="33">
        <v>2015</v>
      </c>
      <c r="H135" s="29">
        <v>6.9000000000000006E-2</v>
      </c>
      <c r="I135" s="10"/>
      <c r="J135" s="10"/>
      <c r="K135" s="10"/>
      <c r="L135" s="10"/>
      <c r="N135" s="10"/>
      <c r="O135" s="11"/>
      <c r="P135" s="11"/>
      <c r="Q135" s="11"/>
      <c r="R135" s="12"/>
    </row>
    <row r="136" spans="1:18" x14ac:dyDescent="0.2">
      <c r="A136" s="52" t="s">
        <v>707</v>
      </c>
      <c r="B136" s="41" t="s">
        <v>708</v>
      </c>
      <c r="C136" s="71">
        <v>1</v>
      </c>
      <c r="D136" s="68" t="s">
        <v>711</v>
      </c>
      <c r="E136" s="33"/>
      <c r="F136" s="33"/>
      <c r="G136" s="33">
        <v>2015</v>
      </c>
      <c r="H136" s="29">
        <v>10.08</v>
      </c>
      <c r="I136" s="10"/>
      <c r="J136" s="10"/>
      <c r="K136" s="10"/>
      <c r="L136" s="10"/>
      <c r="N136" s="10"/>
      <c r="O136" s="11"/>
      <c r="P136" s="11"/>
      <c r="Q136" s="11"/>
      <c r="R136" s="12"/>
    </row>
    <row r="137" spans="1:18" x14ac:dyDescent="0.2">
      <c r="A137" s="52" t="s">
        <v>709</v>
      </c>
      <c r="B137" s="41" t="s">
        <v>710</v>
      </c>
      <c r="C137" s="71">
        <v>1</v>
      </c>
      <c r="D137" s="68" t="s">
        <v>711</v>
      </c>
      <c r="E137" s="33"/>
      <c r="F137" s="33"/>
      <c r="G137" s="33">
        <v>2015</v>
      </c>
      <c r="H137" s="29">
        <v>0.38329999999999997</v>
      </c>
      <c r="I137" s="10"/>
      <c r="J137" s="10"/>
      <c r="K137" s="10"/>
      <c r="L137" s="10"/>
      <c r="N137" s="10"/>
      <c r="O137" s="11"/>
      <c r="P137" s="11"/>
      <c r="Q137" s="11"/>
      <c r="R137" s="12"/>
    </row>
    <row r="138" spans="1:18" x14ac:dyDescent="0.2">
      <c r="A138" s="52"/>
      <c r="B138" s="41"/>
      <c r="D138" s="68"/>
      <c r="E138" s="33"/>
      <c r="F138" s="33"/>
      <c r="G138" s="33"/>
      <c r="H138" s="29"/>
      <c r="I138" s="10"/>
      <c r="J138" s="10"/>
      <c r="K138" s="10"/>
      <c r="L138" s="10"/>
      <c r="N138" s="10"/>
      <c r="O138" s="11"/>
      <c r="P138" s="11"/>
      <c r="Q138" s="11"/>
      <c r="R138" s="12"/>
    </row>
    <row r="139" spans="1:18" x14ac:dyDescent="0.2">
      <c r="A139" s="52"/>
      <c r="B139" s="41"/>
      <c r="D139" s="68"/>
      <c r="E139" s="33"/>
      <c r="F139" s="33"/>
      <c r="G139" s="33"/>
      <c r="H139" s="29"/>
      <c r="I139" s="10"/>
      <c r="J139" s="10"/>
      <c r="K139" s="10"/>
      <c r="L139" s="10"/>
      <c r="N139" s="10"/>
      <c r="O139" s="11"/>
      <c r="P139" s="11"/>
      <c r="Q139" s="11"/>
      <c r="R139" s="12"/>
    </row>
    <row r="140" spans="1:18" x14ac:dyDescent="0.2">
      <c r="A140" s="52"/>
      <c r="B140" s="46" t="s">
        <v>239</v>
      </c>
      <c r="D140" s="68"/>
      <c r="E140" s="33"/>
      <c r="F140" s="33"/>
      <c r="G140" s="33"/>
      <c r="H140" s="29"/>
      <c r="I140" s="10"/>
      <c r="J140" s="10"/>
      <c r="K140" s="10"/>
      <c r="L140" s="10"/>
      <c r="N140" s="10"/>
      <c r="O140" s="11"/>
      <c r="P140" s="11"/>
      <c r="Q140" s="11"/>
      <c r="R140" s="12"/>
    </row>
    <row r="141" spans="1:18" x14ac:dyDescent="0.2">
      <c r="A141" s="52" t="s">
        <v>242</v>
      </c>
      <c r="B141" s="41" t="s">
        <v>500</v>
      </c>
      <c r="C141" s="71">
        <v>1</v>
      </c>
      <c r="D141" s="68" t="s">
        <v>532</v>
      </c>
      <c r="E141" s="33" t="s">
        <v>697</v>
      </c>
      <c r="F141" s="33" t="s">
        <v>554</v>
      </c>
      <c r="G141" s="33">
        <v>2015</v>
      </c>
      <c r="H141" s="37">
        <v>2.9047999999999998</v>
      </c>
      <c r="I141" s="10"/>
      <c r="J141" s="29"/>
      <c r="K141" s="10"/>
      <c r="L141" s="10"/>
      <c r="N141" s="10"/>
      <c r="O141" s="11"/>
      <c r="P141" s="11"/>
      <c r="Q141" s="11"/>
      <c r="R141" s="12"/>
    </row>
    <row r="142" spans="1:18" x14ac:dyDescent="0.2">
      <c r="A142" s="52" t="s">
        <v>248</v>
      </c>
      <c r="B142" s="41" t="s">
        <v>501</v>
      </c>
      <c r="C142" s="71">
        <v>1</v>
      </c>
      <c r="D142" s="68" t="s">
        <v>532</v>
      </c>
      <c r="E142" s="33" t="s">
        <v>610</v>
      </c>
      <c r="F142" s="33" t="s">
        <v>554</v>
      </c>
      <c r="G142" s="33">
        <v>2015</v>
      </c>
      <c r="H142" s="37">
        <v>2.88</v>
      </c>
      <c r="I142" s="10"/>
      <c r="J142" s="29"/>
      <c r="K142" s="10"/>
      <c r="L142" s="10"/>
      <c r="N142" s="10"/>
      <c r="O142" s="11"/>
      <c r="P142" s="11"/>
      <c r="Q142" s="11"/>
      <c r="R142" s="12"/>
    </row>
    <row r="143" spans="1:18" x14ac:dyDescent="0.2">
      <c r="A143" s="52" t="s">
        <v>605</v>
      </c>
      <c r="B143" s="41" t="s">
        <v>606</v>
      </c>
      <c r="C143" s="71">
        <v>1</v>
      </c>
      <c r="D143" s="68" t="s">
        <v>532</v>
      </c>
      <c r="E143" s="33" t="s">
        <v>607</v>
      </c>
      <c r="F143" s="33" t="s">
        <v>554</v>
      </c>
      <c r="G143" s="33">
        <v>2015</v>
      </c>
      <c r="H143" s="37">
        <v>3.4921000000000002</v>
      </c>
      <c r="I143" s="10"/>
      <c r="J143" s="29"/>
      <c r="K143" s="10"/>
      <c r="L143" s="10"/>
      <c r="N143" s="10"/>
      <c r="O143" s="11"/>
      <c r="P143" s="11"/>
      <c r="Q143" s="11"/>
      <c r="R143" s="12"/>
    </row>
    <row r="144" spans="1:18" x14ac:dyDescent="0.2">
      <c r="A144" s="52" t="s">
        <v>602</v>
      </c>
      <c r="B144" s="41" t="s">
        <v>603</v>
      </c>
      <c r="C144" s="71">
        <v>1</v>
      </c>
      <c r="D144" s="68" t="s">
        <v>532</v>
      </c>
      <c r="E144" s="33" t="s">
        <v>604</v>
      </c>
      <c r="F144" s="33"/>
      <c r="G144" s="33">
        <v>2015</v>
      </c>
      <c r="H144" s="37">
        <v>2.2349000000000001</v>
      </c>
      <c r="I144" s="10"/>
      <c r="J144" s="29"/>
      <c r="K144" s="10"/>
      <c r="L144" s="10"/>
      <c r="N144" s="10"/>
      <c r="O144" s="11"/>
      <c r="P144" s="11"/>
      <c r="Q144" s="11"/>
      <c r="R144" s="12"/>
    </row>
    <row r="145" spans="1:18" x14ac:dyDescent="0.2">
      <c r="A145" s="52" t="s">
        <v>613</v>
      </c>
      <c r="B145" s="41" t="s">
        <v>612</v>
      </c>
      <c r="C145" s="71">
        <v>1</v>
      </c>
      <c r="D145" s="68" t="s">
        <v>532</v>
      </c>
      <c r="E145" s="33" t="s">
        <v>611</v>
      </c>
      <c r="F145" s="33" t="s">
        <v>554</v>
      </c>
      <c r="G145" s="33">
        <v>2015</v>
      </c>
      <c r="H145" s="37">
        <v>3.8422000000000001</v>
      </c>
      <c r="I145" s="10"/>
      <c r="J145" s="29"/>
      <c r="K145" s="10"/>
      <c r="L145" s="10"/>
      <c r="N145" s="10"/>
      <c r="O145" s="11"/>
      <c r="P145" s="11"/>
      <c r="Q145" s="11"/>
      <c r="R145" s="12"/>
    </row>
    <row r="146" spans="1:18" x14ac:dyDescent="0.2">
      <c r="A146" s="52" t="s">
        <v>244</v>
      </c>
      <c r="B146" s="41" t="s">
        <v>502</v>
      </c>
      <c r="C146" s="71">
        <v>1</v>
      </c>
      <c r="D146" s="68" t="s">
        <v>532</v>
      </c>
      <c r="E146" s="33" t="s">
        <v>609</v>
      </c>
      <c r="F146" s="33" t="s">
        <v>554</v>
      </c>
      <c r="G146" s="33">
        <v>2015</v>
      </c>
      <c r="H146" s="37">
        <v>3.9214000000000002</v>
      </c>
      <c r="I146" s="10"/>
      <c r="J146" s="29"/>
      <c r="K146" s="10"/>
      <c r="L146" s="10"/>
      <c r="N146" s="10"/>
      <c r="O146" s="11"/>
      <c r="P146" s="11"/>
      <c r="Q146" s="11"/>
      <c r="R146" s="12"/>
    </row>
    <row r="147" spans="1:18" x14ac:dyDescent="0.2">
      <c r="A147" s="54" t="s">
        <v>250</v>
      </c>
      <c r="B147" s="47" t="s">
        <v>684</v>
      </c>
      <c r="C147" s="71">
        <v>1</v>
      </c>
      <c r="D147" s="68" t="s">
        <v>532</v>
      </c>
      <c r="E147" s="33" t="s">
        <v>608</v>
      </c>
      <c r="F147" s="33" t="s">
        <v>554</v>
      </c>
      <c r="G147" s="33">
        <v>2015</v>
      </c>
      <c r="H147" s="37">
        <v>3.8313999999999999</v>
      </c>
      <c r="I147" s="10"/>
      <c r="J147" s="29"/>
      <c r="K147" s="10"/>
      <c r="L147" s="10"/>
      <c r="N147" s="10"/>
      <c r="O147" s="11"/>
      <c r="P147" s="11"/>
      <c r="Q147" s="11"/>
      <c r="R147" s="12"/>
    </row>
    <row r="148" spans="1:18" x14ac:dyDescent="0.2">
      <c r="A148" s="54" t="s">
        <v>246</v>
      </c>
      <c r="B148" s="47" t="s">
        <v>686</v>
      </c>
      <c r="C148" s="71">
        <v>1</v>
      </c>
      <c r="D148" s="68" t="s">
        <v>532</v>
      </c>
      <c r="E148" s="33" t="s">
        <v>698</v>
      </c>
      <c r="F148" s="33" t="s">
        <v>554</v>
      </c>
      <c r="G148" s="33">
        <v>2015</v>
      </c>
      <c r="H148" s="37">
        <v>1.9103000000000001</v>
      </c>
      <c r="I148" s="10"/>
      <c r="J148" s="29"/>
      <c r="K148" s="10"/>
      <c r="L148" s="10"/>
      <c r="N148" s="10"/>
      <c r="O148" s="11"/>
      <c r="P148" s="11"/>
      <c r="Q148" s="11"/>
      <c r="R148" s="12"/>
    </row>
    <row r="149" spans="1:18" x14ac:dyDescent="0.2">
      <c r="A149" s="52" t="s">
        <v>240</v>
      </c>
      <c r="B149" s="41" t="s">
        <v>503</v>
      </c>
      <c r="C149" s="71">
        <v>1</v>
      </c>
      <c r="D149" s="68" t="s">
        <v>532</v>
      </c>
      <c r="E149" s="33" t="s">
        <v>614</v>
      </c>
      <c r="F149" s="33" t="s">
        <v>554</v>
      </c>
      <c r="G149" s="33">
        <v>2015</v>
      </c>
      <c r="H149" s="37">
        <v>1.9623999999999999</v>
      </c>
      <c r="I149" s="10"/>
      <c r="J149" s="29"/>
      <c r="K149" s="10"/>
      <c r="L149" s="10"/>
      <c r="N149" s="10"/>
      <c r="O149" s="11"/>
      <c r="P149" s="11"/>
      <c r="Q149" s="11"/>
      <c r="R149" s="12"/>
    </row>
    <row r="150" spans="1:18" x14ac:dyDescent="0.2">
      <c r="A150" s="52" t="s">
        <v>265</v>
      </c>
      <c r="B150" s="41" t="s">
        <v>548</v>
      </c>
      <c r="C150" s="71">
        <v>1</v>
      </c>
      <c r="D150" s="68" t="s">
        <v>532</v>
      </c>
      <c r="E150" s="33" t="s">
        <v>573</v>
      </c>
      <c r="F150" s="33"/>
      <c r="G150" s="33">
        <v>2015</v>
      </c>
      <c r="H150" s="37">
        <v>1.9377</v>
      </c>
      <c r="I150" s="10"/>
      <c r="J150" s="29"/>
      <c r="K150" s="10"/>
      <c r="L150" s="10"/>
      <c r="N150" s="10"/>
      <c r="O150" s="11"/>
      <c r="P150" s="11"/>
      <c r="Q150" s="11"/>
      <c r="R150" s="12"/>
    </row>
    <row r="151" spans="1:18" x14ac:dyDescent="0.2">
      <c r="A151" s="54" t="s">
        <v>264</v>
      </c>
      <c r="B151" s="47" t="s">
        <v>615</v>
      </c>
      <c r="C151" s="71">
        <v>1</v>
      </c>
      <c r="D151" s="68" t="s">
        <v>532</v>
      </c>
      <c r="E151" s="33" t="s">
        <v>572</v>
      </c>
      <c r="F151" s="33"/>
      <c r="G151" s="33">
        <v>2015</v>
      </c>
      <c r="H151" s="37">
        <v>4.2690999999999999</v>
      </c>
      <c r="I151" s="10"/>
      <c r="J151" s="29"/>
      <c r="K151" s="10"/>
      <c r="L151" s="10"/>
      <c r="N151" s="10"/>
      <c r="O151" s="11"/>
      <c r="P151" s="11"/>
      <c r="Q151" s="11"/>
      <c r="R151" s="12"/>
    </row>
    <row r="152" spans="1:18" x14ac:dyDescent="0.2">
      <c r="A152" s="52" t="s">
        <v>504</v>
      </c>
      <c r="B152" s="41" t="s">
        <v>625</v>
      </c>
      <c r="C152" s="71">
        <v>1</v>
      </c>
      <c r="D152" s="68" t="s">
        <v>532</v>
      </c>
      <c r="E152" s="33" t="s">
        <v>574</v>
      </c>
      <c r="F152" s="33"/>
      <c r="G152" s="33">
        <v>2015</v>
      </c>
      <c r="H152" s="37">
        <v>7.0049999999999999</v>
      </c>
      <c r="I152" s="10"/>
      <c r="J152" s="29"/>
      <c r="K152" s="10"/>
      <c r="L152" s="10"/>
      <c r="N152" s="10"/>
      <c r="O152" s="11"/>
      <c r="P152" s="11"/>
      <c r="Q152" s="11"/>
      <c r="R152" s="12"/>
    </row>
    <row r="153" spans="1:18" x14ac:dyDescent="0.2">
      <c r="A153" s="52" t="s">
        <v>243</v>
      </c>
      <c r="B153" s="41" t="s">
        <v>505</v>
      </c>
      <c r="C153" s="71">
        <v>1</v>
      </c>
      <c r="D153" s="68" t="s">
        <v>532</v>
      </c>
      <c r="E153" s="33" t="s">
        <v>696</v>
      </c>
      <c r="F153" s="33" t="s">
        <v>554</v>
      </c>
      <c r="G153" s="33">
        <v>2015</v>
      </c>
      <c r="H153" s="37">
        <v>5.0738000000000003</v>
      </c>
      <c r="I153" s="10"/>
      <c r="J153" s="29"/>
      <c r="K153" s="10"/>
      <c r="L153" s="10"/>
      <c r="N153" s="10"/>
      <c r="O153" s="11"/>
      <c r="P153" s="11"/>
      <c r="Q153" s="11"/>
      <c r="R153" s="12"/>
    </row>
    <row r="154" spans="1:18" x14ac:dyDescent="0.2">
      <c r="A154" s="52" t="s">
        <v>249</v>
      </c>
      <c r="B154" s="41" t="s">
        <v>506</v>
      </c>
      <c r="C154" s="71">
        <v>1</v>
      </c>
      <c r="D154" s="68" t="s">
        <v>532</v>
      </c>
      <c r="E154" s="33" t="s">
        <v>616</v>
      </c>
      <c r="F154" s="33" t="s">
        <v>554</v>
      </c>
      <c r="G154" s="33">
        <v>2015</v>
      </c>
      <c r="H154" s="37">
        <v>4.0129000000000001</v>
      </c>
      <c r="I154" s="10"/>
      <c r="J154" s="29"/>
      <c r="K154" s="10"/>
      <c r="L154" s="10"/>
      <c r="N154" s="10"/>
      <c r="O154" s="11"/>
      <c r="P154" s="11"/>
      <c r="Q154" s="11"/>
      <c r="R154" s="12"/>
    </row>
    <row r="155" spans="1:18" x14ac:dyDescent="0.2">
      <c r="A155" s="52" t="s">
        <v>507</v>
      </c>
      <c r="B155" s="41" t="s">
        <v>508</v>
      </c>
      <c r="C155" s="71">
        <v>1</v>
      </c>
      <c r="D155" s="68" t="s">
        <v>532</v>
      </c>
      <c r="E155" s="33" t="s">
        <v>575</v>
      </c>
      <c r="F155" s="33" t="s">
        <v>554</v>
      </c>
      <c r="G155" s="33">
        <v>2015</v>
      </c>
      <c r="H155" s="37">
        <v>5.5709</v>
      </c>
      <c r="I155" s="10"/>
      <c r="J155" s="29"/>
      <c r="K155" s="10"/>
      <c r="L155" s="10"/>
      <c r="N155" s="10"/>
      <c r="O155" s="11"/>
      <c r="P155" s="11"/>
      <c r="Q155" s="11"/>
      <c r="R155" s="12"/>
    </row>
    <row r="156" spans="1:18" x14ac:dyDescent="0.2">
      <c r="A156" s="52" t="s">
        <v>241</v>
      </c>
      <c r="B156" s="41" t="s">
        <v>509</v>
      </c>
      <c r="C156" s="71">
        <v>1</v>
      </c>
      <c r="D156" s="68" t="s">
        <v>532</v>
      </c>
      <c r="E156" s="33" t="s">
        <v>699</v>
      </c>
      <c r="F156" s="33" t="s">
        <v>554</v>
      </c>
      <c r="G156" s="33">
        <v>2015</v>
      </c>
      <c r="H156" s="37">
        <v>2.3443999999999998</v>
      </c>
      <c r="I156" s="10"/>
      <c r="J156" s="29"/>
      <c r="K156" s="10"/>
      <c r="L156" s="10"/>
      <c r="N156" s="10"/>
      <c r="O156" s="11"/>
      <c r="P156" s="11"/>
      <c r="Q156" s="11"/>
      <c r="R156" s="12"/>
    </row>
    <row r="157" spans="1:18" x14ac:dyDescent="0.2">
      <c r="A157" s="54" t="s">
        <v>247</v>
      </c>
      <c r="B157" s="47" t="s">
        <v>687</v>
      </c>
      <c r="C157" s="71">
        <v>1</v>
      </c>
      <c r="D157" s="68" t="s">
        <v>532</v>
      </c>
      <c r="E157" s="33" t="s">
        <v>700</v>
      </c>
      <c r="F157" s="33" t="s">
        <v>554</v>
      </c>
      <c r="G157" s="33">
        <v>2015</v>
      </c>
      <c r="H157" s="37">
        <v>2.2976999999999999</v>
      </c>
      <c r="I157" s="10"/>
      <c r="J157" s="29"/>
      <c r="K157" s="10"/>
      <c r="L157" s="10"/>
      <c r="N157" s="10"/>
      <c r="O157" s="11"/>
      <c r="P157" s="11"/>
      <c r="Q157" s="11"/>
      <c r="R157" s="12"/>
    </row>
    <row r="158" spans="1:18" x14ac:dyDescent="0.2">
      <c r="A158" s="54" t="s">
        <v>691</v>
      </c>
      <c r="B158" s="47" t="s">
        <v>692</v>
      </c>
      <c r="C158" s="71">
        <v>1</v>
      </c>
      <c r="D158" s="68" t="s">
        <v>532</v>
      </c>
      <c r="E158" s="33" t="s">
        <v>701</v>
      </c>
      <c r="F158" s="33"/>
      <c r="G158" s="33">
        <v>2015</v>
      </c>
      <c r="H158" s="37">
        <v>2.6696</v>
      </c>
      <c r="I158" s="10"/>
      <c r="J158" s="29"/>
      <c r="K158" s="10"/>
      <c r="L158" s="10"/>
      <c r="N158" s="10"/>
      <c r="O158" s="11"/>
      <c r="P158" s="11"/>
      <c r="Q158" s="11"/>
      <c r="R158" s="12"/>
    </row>
    <row r="159" spans="1:18" x14ac:dyDescent="0.2">
      <c r="A159" s="54" t="s">
        <v>758</v>
      </c>
      <c r="B159" s="47" t="s">
        <v>759</v>
      </c>
      <c r="C159" s="71">
        <v>1</v>
      </c>
      <c r="D159" s="68" t="s">
        <v>532</v>
      </c>
      <c r="E159" s="33" t="s">
        <v>760</v>
      </c>
      <c r="F159" s="33"/>
      <c r="G159" s="33"/>
      <c r="H159" s="37">
        <v>4.3257000000000003</v>
      </c>
      <c r="I159" s="10"/>
      <c r="J159" s="29"/>
      <c r="K159" s="10"/>
      <c r="L159" s="10"/>
      <c r="N159" s="10"/>
      <c r="O159" s="11"/>
      <c r="P159" s="11"/>
      <c r="Q159" s="11"/>
      <c r="R159" s="12"/>
    </row>
    <row r="160" spans="1:18" x14ac:dyDescent="0.2">
      <c r="A160" s="52" t="s">
        <v>619</v>
      </c>
      <c r="B160" s="47" t="s">
        <v>618</v>
      </c>
      <c r="C160" s="71">
        <v>1</v>
      </c>
      <c r="D160" s="68" t="s">
        <v>532</v>
      </c>
      <c r="E160" s="33" t="s">
        <v>617</v>
      </c>
      <c r="F160" s="33"/>
      <c r="G160" s="33">
        <v>2015</v>
      </c>
      <c r="H160" s="37">
        <v>2.23</v>
      </c>
      <c r="I160" s="10"/>
      <c r="J160" s="29"/>
      <c r="K160" s="10"/>
      <c r="L160" s="10"/>
      <c r="N160" s="10"/>
      <c r="O160" s="11"/>
      <c r="P160" s="11"/>
      <c r="Q160" s="11"/>
      <c r="R160" s="12"/>
    </row>
    <row r="161" spans="1:18" x14ac:dyDescent="0.2">
      <c r="A161" s="52" t="s">
        <v>510</v>
      </c>
      <c r="B161" s="41" t="s">
        <v>511</v>
      </c>
      <c r="C161" s="71">
        <v>1</v>
      </c>
      <c r="D161" s="68" t="s">
        <v>532</v>
      </c>
      <c r="E161" s="33" t="s">
        <v>576</v>
      </c>
      <c r="F161" s="33"/>
      <c r="G161" s="33">
        <v>2015</v>
      </c>
      <c r="H161" s="37">
        <v>15.831</v>
      </c>
      <c r="I161" s="10"/>
      <c r="J161" s="29"/>
      <c r="K161" s="10"/>
      <c r="L161" s="10"/>
      <c r="N161" s="10"/>
      <c r="O161" s="11"/>
      <c r="P161" s="11"/>
      <c r="Q161" s="11"/>
      <c r="R161" s="12"/>
    </row>
    <row r="162" spans="1:18" x14ac:dyDescent="0.2">
      <c r="A162" s="52" t="s">
        <v>624</v>
      </c>
      <c r="B162" s="41" t="s">
        <v>650</v>
      </c>
      <c r="C162" s="71">
        <v>1</v>
      </c>
      <c r="D162" s="68" t="s">
        <v>532</v>
      </c>
      <c r="E162" s="33" t="s">
        <v>649</v>
      </c>
      <c r="F162" s="33"/>
      <c r="G162" s="33">
        <v>2015</v>
      </c>
      <c r="H162" s="37">
        <v>4.8391999999999999</v>
      </c>
      <c r="I162" s="10"/>
      <c r="J162" s="29"/>
      <c r="K162" s="10"/>
      <c r="L162" s="10"/>
      <c r="N162" s="10"/>
      <c r="O162" s="11"/>
      <c r="P162" s="11"/>
      <c r="Q162" s="11"/>
      <c r="R162" s="12"/>
    </row>
    <row r="163" spans="1:18" x14ac:dyDescent="0.2">
      <c r="A163" s="52" t="s">
        <v>512</v>
      </c>
      <c r="B163" s="41" t="s">
        <v>513</v>
      </c>
      <c r="C163" s="71">
        <v>1</v>
      </c>
      <c r="D163" s="68" t="s">
        <v>532</v>
      </c>
      <c r="E163" s="33" t="s">
        <v>577</v>
      </c>
      <c r="F163" s="33" t="s">
        <v>554</v>
      </c>
      <c r="G163" s="33">
        <v>2015</v>
      </c>
      <c r="H163" s="37">
        <v>4.0068000000000001</v>
      </c>
      <c r="I163" s="10"/>
      <c r="J163" s="29"/>
      <c r="K163" s="10"/>
      <c r="L163" s="10"/>
      <c r="N163" s="10"/>
      <c r="O163" s="11"/>
      <c r="P163" s="11"/>
      <c r="Q163" s="11"/>
      <c r="R163" s="12"/>
    </row>
    <row r="164" spans="1:18" x14ac:dyDescent="0.2">
      <c r="A164" s="52" t="s">
        <v>514</v>
      </c>
      <c r="B164" s="41" t="s">
        <v>515</v>
      </c>
      <c r="C164" s="71">
        <v>1</v>
      </c>
      <c r="D164" s="68" t="s">
        <v>532</v>
      </c>
      <c r="E164" s="33" t="s">
        <v>578</v>
      </c>
      <c r="F164" s="33" t="s">
        <v>554</v>
      </c>
      <c r="G164" s="33">
        <v>2015</v>
      </c>
      <c r="H164" s="37">
        <v>5.8201999999999998</v>
      </c>
      <c r="I164" s="10"/>
      <c r="J164" s="29"/>
      <c r="K164" s="10"/>
      <c r="L164" s="10"/>
      <c r="N164" s="10"/>
      <c r="O164" s="11"/>
      <c r="P164" s="11"/>
      <c r="Q164" s="11"/>
      <c r="R164" s="12"/>
    </row>
    <row r="165" spans="1:18" x14ac:dyDescent="0.2">
      <c r="A165" s="52" t="s">
        <v>256</v>
      </c>
      <c r="B165" s="41" t="s">
        <v>547</v>
      </c>
      <c r="C165" s="71">
        <v>1</v>
      </c>
      <c r="D165" s="68" t="s">
        <v>532</v>
      </c>
      <c r="E165" s="33" t="s">
        <v>579</v>
      </c>
      <c r="F165" s="33"/>
      <c r="G165" s="33">
        <v>2015</v>
      </c>
      <c r="H165" s="29">
        <v>2.6547999999999998</v>
      </c>
      <c r="I165" s="28"/>
      <c r="J165" s="29"/>
      <c r="K165" s="10"/>
      <c r="L165" s="10"/>
      <c r="N165" s="10"/>
      <c r="O165" s="11"/>
      <c r="P165" s="11"/>
      <c r="Q165" s="11"/>
      <c r="R165" s="12"/>
    </row>
    <row r="166" spans="1:18" x14ac:dyDescent="0.2">
      <c r="A166" s="52" t="s">
        <v>254</v>
      </c>
      <c r="B166" s="41" t="s">
        <v>533</v>
      </c>
      <c r="C166" s="71">
        <v>1</v>
      </c>
      <c r="D166" s="68" t="s">
        <v>532</v>
      </c>
      <c r="E166" s="33" t="s">
        <v>580</v>
      </c>
      <c r="F166" s="33"/>
      <c r="G166" s="33">
        <v>2015</v>
      </c>
      <c r="H166" s="29">
        <v>2.4260000000000002</v>
      </c>
      <c r="I166" s="28"/>
      <c r="J166" s="29"/>
      <c r="K166" s="10"/>
      <c r="L166" s="10"/>
      <c r="N166" s="10"/>
      <c r="O166" s="11"/>
      <c r="P166" s="11"/>
      <c r="Q166" s="11"/>
      <c r="R166" s="12"/>
    </row>
    <row r="167" spans="1:18" x14ac:dyDescent="0.2">
      <c r="A167" s="52" t="s">
        <v>255</v>
      </c>
      <c r="B167" s="41" t="s">
        <v>534</v>
      </c>
      <c r="C167" s="71">
        <v>1</v>
      </c>
      <c r="D167" s="68" t="s">
        <v>532</v>
      </c>
      <c r="E167" s="33" t="s">
        <v>581</v>
      </c>
      <c r="F167" s="33"/>
      <c r="G167" s="33">
        <v>2015</v>
      </c>
      <c r="H167" s="29">
        <v>2.7088999999999999</v>
      </c>
      <c r="I167" s="28"/>
      <c r="J167" s="29"/>
      <c r="K167" s="10"/>
      <c r="L167" s="10"/>
      <c r="N167" s="10"/>
      <c r="O167" s="11"/>
      <c r="P167" s="11"/>
      <c r="Q167" s="11"/>
      <c r="R167" s="12"/>
    </row>
    <row r="168" spans="1:18" x14ac:dyDescent="0.2">
      <c r="A168" s="52" t="s">
        <v>257</v>
      </c>
      <c r="B168" s="41" t="s">
        <v>535</v>
      </c>
      <c r="C168" s="71">
        <v>1</v>
      </c>
      <c r="D168" s="68" t="s">
        <v>532</v>
      </c>
      <c r="E168" s="33" t="s">
        <v>582</v>
      </c>
      <c r="F168" s="33"/>
      <c r="G168" s="33">
        <v>2015</v>
      </c>
      <c r="H168" s="29">
        <v>1.2659</v>
      </c>
      <c r="I168" s="28"/>
      <c r="J168" s="29"/>
      <c r="K168" s="10"/>
      <c r="L168" s="10"/>
      <c r="N168" s="10"/>
      <c r="O168" s="11"/>
      <c r="P168" s="11"/>
      <c r="Q168" s="11"/>
      <c r="R168" s="12"/>
    </row>
    <row r="169" spans="1:18" x14ac:dyDescent="0.2">
      <c r="A169" s="52" t="s">
        <v>258</v>
      </c>
      <c r="B169" s="41" t="s">
        <v>536</v>
      </c>
      <c r="C169" s="71">
        <v>1</v>
      </c>
      <c r="D169" s="68" t="s">
        <v>532</v>
      </c>
      <c r="E169" s="33" t="s">
        <v>583</v>
      </c>
      <c r="F169" s="33"/>
      <c r="G169" s="33">
        <v>2015</v>
      </c>
      <c r="H169" s="29">
        <v>2.5992000000000002</v>
      </c>
      <c r="I169" s="28"/>
      <c r="J169" s="29"/>
      <c r="K169" s="10"/>
      <c r="L169" s="10"/>
      <c r="N169" s="10"/>
      <c r="O169" s="11"/>
      <c r="P169" s="11"/>
      <c r="Q169" s="11"/>
      <c r="R169" s="12"/>
    </row>
    <row r="170" spans="1:18" x14ac:dyDescent="0.2">
      <c r="A170" s="52" t="s">
        <v>253</v>
      </c>
      <c r="B170" s="41" t="s">
        <v>537</v>
      </c>
      <c r="C170" s="71">
        <v>1</v>
      </c>
      <c r="D170" s="68" t="s">
        <v>532</v>
      </c>
      <c r="E170" s="33" t="s">
        <v>584</v>
      </c>
      <c r="F170" s="33"/>
      <c r="G170" s="33">
        <v>2015</v>
      </c>
      <c r="H170" s="29">
        <v>1.9396</v>
      </c>
      <c r="I170" s="28"/>
      <c r="J170" s="29"/>
      <c r="K170" s="10"/>
      <c r="L170" s="10"/>
      <c r="N170" s="10"/>
      <c r="O170" s="11"/>
      <c r="P170" s="11"/>
      <c r="Q170" s="11"/>
      <c r="R170" s="12"/>
    </row>
    <row r="171" spans="1:18" x14ac:dyDescent="0.2">
      <c r="A171" s="52" t="s">
        <v>538</v>
      </c>
      <c r="B171" s="41" t="s">
        <v>539</v>
      </c>
      <c r="C171" s="71">
        <v>1</v>
      </c>
      <c r="D171" s="68" t="s">
        <v>532</v>
      </c>
      <c r="E171" s="33" t="s">
        <v>585</v>
      </c>
      <c r="F171" s="33" t="s">
        <v>620</v>
      </c>
      <c r="G171" s="33">
        <v>2015</v>
      </c>
      <c r="H171" s="29">
        <v>6.2035999999999998</v>
      </c>
      <c r="I171" s="10"/>
      <c r="J171" s="29"/>
      <c r="K171" s="10"/>
      <c r="L171" s="10"/>
      <c r="N171" s="10"/>
      <c r="O171" s="11"/>
      <c r="P171" s="11"/>
      <c r="Q171" s="11"/>
      <c r="R171" s="12"/>
    </row>
    <row r="172" spans="1:18" x14ac:dyDescent="0.2">
      <c r="A172" s="52" t="s">
        <v>516</v>
      </c>
      <c r="B172" s="41" t="s">
        <v>517</v>
      </c>
      <c r="C172" s="71">
        <v>1</v>
      </c>
      <c r="D172" s="68" t="s">
        <v>532</v>
      </c>
      <c r="E172" s="33" t="s">
        <v>586</v>
      </c>
      <c r="F172" s="33"/>
      <c r="G172" s="33">
        <v>2015</v>
      </c>
      <c r="H172" s="37">
        <v>27.36</v>
      </c>
      <c r="I172" s="10"/>
      <c r="J172" s="29"/>
      <c r="K172" s="10"/>
      <c r="L172" s="10"/>
      <c r="N172" s="10"/>
      <c r="O172" s="11"/>
      <c r="P172" s="11"/>
      <c r="Q172" s="11"/>
      <c r="R172" s="12"/>
    </row>
    <row r="173" spans="1:18" x14ac:dyDescent="0.2">
      <c r="A173" s="52" t="s">
        <v>245</v>
      </c>
      <c r="B173" s="41" t="s">
        <v>518</v>
      </c>
      <c r="C173" s="71">
        <v>1</v>
      </c>
      <c r="D173" s="68" t="s">
        <v>532</v>
      </c>
      <c r="E173" s="33" t="s">
        <v>702</v>
      </c>
      <c r="F173" s="33" t="s">
        <v>554</v>
      </c>
      <c r="G173" s="33">
        <v>2015</v>
      </c>
      <c r="H173" s="37">
        <v>6.1509</v>
      </c>
      <c r="I173" s="10"/>
      <c r="J173" s="29"/>
      <c r="K173" s="10"/>
      <c r="L173" s="10"/>
      <c r="N173" s="10"/>
      <c r="O173" s="11"/>
      <c r="P173" s="11"/>
      <c r="Q173" s="11"/>
      <c r="R173" s="12"/>
    </row>
    <row r="174" spans="1:18" x14ac:dyDescent="0.2">
      <c r="A174" s="54" t="s">
        <v>251</v>
      </c>
      <c r="B174" s="47" t="s">
        <v>252</v>
      </c>
      <c r="C174" s="71">
        <v>1</v>
      </c>
      <c r="D174" s="68" t="s">
        <v>532</v>
      </c>
      <c r="E174" s="33" t="s">
        <v>621</v>
      </c>
      <c r="F174" s="33" t="s">
        <v>554</v>
      </c>
      <c r="G174" s="33">
        <v>2015</v>
      </c>
      <c r="H174" s="37">
        <v>6.0099</v>
      </c>
      <c r="I174" s="10"/>
      <c r="J174" s="29"/>
      <c r="K174" s="10"/>
      <c r="L174" s="10"/>
      <c r="N174" s="10"/>
      <c r="O174" s="11"/>
      <c r="P174" s="11"/>
      <c r="Q174" s="11"/>
      <c r="R174" s="12"/>
    </row>
    <row r="175" spans="1:18" x14ac:dyDescent="0.2">
      <c r="A175" s="52" t="s">
        <v>519</v>
      </c>
      <c r="B175" s="41" t="s">
        <v>520</v>
      </c>
      <c r="C175" s="71">
        <v>1</v>
      </c>
      <c r="D175" s="68" t="s">
        <v>532</v>
      </c>
      <c r="E175" s="33" t="s">
        <v>587</v>
      </c>
      <c r="F175" s="33"/>
      <c r="G175" s="33">
        <v>2015</v>
      </c>
      <c r="H175" s="37">
        <v>17.170000000000002</v>
      </c>
      <c r="I175" s="10"/>
      <c r="J175" s="29"/>
      <c r="K175" s="10"/>
      <c r="L175" s="10"/>
      <c r="N175" s="10"/>
      <c r="O175" s="11"/>
      <c r="P175" s="11"/>
      <c r="Q175" s="11"/>
      <c r="R175" s="12"/>
    </row>
    <row r="176" spans="1:18" x14ac:dyDescent="0.2">
      <c r="A176" s="52" t="s">
        <v>266</v>
      </c>
      <c r="B176" s="41" t="s">
        <v>689</v>
      </c>
      <c r="C176" s="71">
        <v>1</v>
      </c>
      <c r="D176" s="68" t="s">
        <v>532</v>
      </c>
      <c r="E176" s="33" t="s">
        <v>588</v>
      </c>
      <c r="F176" s="33"/>
      <c r="G176" s="33">
        <v>2015</v>
      </c>
      <c r="H176" s="37">
        <v>1.3452</v>
      </c>
      <c r="I176" s="10"/>
      <c r="J176" s="29"/>
      <c r="K176" s="10"/>
      <c r="L176" s="10"/>
      <c r="N176" s="10"/>
      <c r="O176" s="11"/>
      <c r="P176" s="11"/>
      <c r="Q176" s="11"/>
      <c r="R176" s="12"/>
    </row>
    <row r="177" spans="1:18" x14ac:dyDescent="0.2">
      <c r="A177" s="54" t="s">
        <v>259</v>
      </c>
      <c r="B177" s="47" t="s">
        <v>688</v>
      </c>
      <c r="C177" s="71">
        <v>1</v>
      </c>
      <c r="D177" s="68" t="s">
        <v>532</v>
      </c>
      <c r="E177" s="33" t="s">
        <v>703</v>
      </c>
      <c r="F177" s="33"/>
      <c r="G177" s="33">
        <v>2015</v>
      </c>
      <c r="H177" s="37">
        <v>1.3452</v>
      </c>
      <c r="I177" s="10"/>
      <c r="J177" s="29"/>
      <c r="K177" s="10"/>
      <c r="L177" s="10"/>
      <c r="N177" s="10"/>
      <c r="O177" s="11"/>
      <c r="P177" s="11"/>
      <c r="Q177" s="11"/>
      <c r="R177" s="12"/>
    </row>
    <row r="178" spans="1:18" x14ac:dyDescent="0.2">
      <c r="A178" s="52" t="s">
        <v>267</v>
      </c>
      <c r="B178" s="41" t="s">
        <v>521</v>
      </c>
      <c r="C178" s="71">
        <v>1</v>
      </c>
      <c r="D178" s="68" t="s">
        <v>532</v>
      </c>
      <c r="E178" s="33" t="s">
        <v>589</v>
      </c>
      <c r="F178" s="33"/>
      <c r="G178" s="33">
        <v>2015</v>
      </c>
      <c r="H178" s="37">
        <v>1.4068000000000001</v>
      </c>
      <c r="I178" s="10"/>
      <c r="J178" s="29"/>
      <c r="K178" s="10"/>
      <c r="L178" s="10"/>
      <c r="N178" s="10"/>
      <c r="O178" s="11"/>
      <c r="P178" s="11"/>
      <c r="Q178" s="11"/>
      <c r="R178" s="12"/>
    </row>
    <row r="179" spans="1:18" x14ac:dyDescent="0.2">
      <c r="A179" s="52" t="s">
        <v>260</v>
      </c>
      <c r="B179" s="47" t="s">
        <v>261</v>
      </c>
      <c r="C179" s="71">
        <v>1</v>
      </c>
      <c r="D179" s="68" t="s">
        <v>532</v>
      </c>
      <c r="E179" s="33" t="s">
        <v>622</v>
      </c>
      <c r="F179" s="33"/>
      <c r="G179" s="33">
        <v>2015</v>
      </c>
      <c r="H179" s="37">
        <v>1.4068000000000001</v>
      </c>
      <c r="I179" s="10"/>
      <c r="J179" s="29"/>
      <c r="K179" s="10"/>
      <c r="L179" s="10"/>
      <c r="N179" s="10"/>
      <c r="O179" s="11"/>
      <c r="P179" s="11"/>
      <c r="Q179" s="11"/>
      <c r="R179" s="12"/>
    </row>
    <row r="180" spans="1:18" x14ac:dyDescent="0.2">
      <c r="A180" s="52" t="s">
        <v>626</v>
      </c>
      <c r="B180" s="48" t="s">
        <v>652</v>
      </c>
      <c r="C180" s="71">
        <v>1</v>
      </c>
      <c r="D180" s="68" t="s">
        <v>532</v>
      </c>
      <c r="E180" s="33" t="s">
        <v>651</v>
      </c>
      <c r="F180" s="33" t="s">
        <v>685</v>
      </c>
      <c r="G180" s="33">
        <v>2015</v>
      </c>
      <c r="H180" s="37">
        <v>1.9858</v>
      </c>
      <c r="I180" s="10"/>
      <c r="J180" s="29"/>
      <c r="K180" s="10"/>
      <c r="L180" s="10"/>
      <c r="N180" s="10"/>
      <c r="O180" s="11"/>
      <c r="P180" s="11"/>
      <c r="Q180" s="11"/>
      <c r="R180" s="12"/>
    </row>
    <row r="181" spans="1:18" x14ac:dyDescent="0.2">
      <c r="A181" s="52" t="s">
        <v>269</v>
      </c>
      <c r="B181" s="41" t="s">
        <v>522</v>
      </c>
      <c r="C181" s="71">
        <v>1</v>
      </c>
      <c r="D181" s="68" t="s">
        <v>532</v>
      </c>
      <c r="E181" s="33" t="s">
        <v>590</v>
      </c>
      <c r="F181" s="33"/>
      <c r="G181" s="33">
        <v>2015</v>
      </c>
      <c r="H181" s="37">
        <v>5.0174000000000003</v>
      </c>
      <c r="I181" s="10"/>
      <c r="J181" s="29"/>
      <c r="K181" s="10"/>
      <c r="L181" s="10"/>
      <c r="N181" s="10"/>
      <c r="O181" s="11"/>
      <c r="P181" s="11"/>
      <c r="Q181" s="11"/>
      <c r="R181" s="12"/>
    </row>
    <row r="182" spans="1:18" x14ac:dyDescent="0.2">
      <c r="A182" s="52" t="s">
        <v>263</v>
      </c>
      <c r="B182" s="41" t="s">
        <v>523</v>
      </c>
      <c r="C182" s="71">
        <v>1</v>
      </c>
      <c r="D182" s="68" t="s">
        <v>532</v>
      </c>
      <c r="E182" s="33" t="s">
        <v>591</v>
      </c>
      <c r="F182" s="33"/>
      <c r="G182" s="33">
        <v>2015</v>
      </c>
      <c r="H182" s="37">
        <v>3.9169999999999998</v>
      </c>
      <c r="I182" s="10"/>
      <c r="J182" s="29"/>
      <c r="K182" s="10"/>
      <c r="L182" s="10"/>
      <c r="N182" s="10"/>
      <c r="O182" s="11"/>
      <c r="P182" s="11"/>
      <c r="Q182" s="11"/>
      <c r="R182" s="12"/>
    </row>
    <row r="183" spans="1:18" x14ac:dyDescent="0.2">
      <c r="A183" s="52" t="s">
        <v>270</v>
      </c>
      <c r="B183" s="41" t="s">
        <v>524</v>
      </c>
      <c r="C183" s="71">
        <v>1</v>
      </c>
      <c r="D183" s="68" t="s">
        <v>532</v>
      </c>
      <c r="E183" s="33" t="s">
        <v>592</v>
      </c>
      <c r="F183" s="33"/>
      <c r="G183" s="33">
        <v>2015</v>
      </c>
      <c r="H183" s="37">
        <v>4.2690999999999999</v>
      </c>
      <c r="I183" s="10"/>
      <c r="J183" s="29"/>
      <c r="K183" s="10"/>
      <c r="L183" s="10"/>
      <c r="N183" s="10"/>
      <c r="O183" s="11"/>
      <c r="P183" s="11"/>
      <c r="Q183" s="11"/>
      <c r="R183" s="12"/>
    </row>
    <row r="184" spans="1:18" x14ac:dyDescent="0.2">
      <c r="A184" s="52" t="s">
        <v>525</v>
      </c>
      <c r="B184" s="41" t="s">
        <v>526</v>
      </c>
      <c r="C184" s="71">
        <v>1</v>
      </c>
      <c r="D184" s="68" t="s">
        <v>532</v>
      </c>
      <c r="E184" s="33" t="s">
        <v>593</v>
      </c>
      <c r="F184" s="33"/>
      <c r="G184" s="33">
        <v>2015</v>
      </c>
      <c r="H184" s="37">
        <v>4.2690999999999999</v>
      </c>
      <c r="I184" s="10"/>
      <c r="J184" s="40"/>
      <c r="K184" s="10"/>
      <c r="L184" s="10"/>
      <c r="N184" s="10"/>
      <c r="O184" s="11"/>
      <c r="P184" s="11"/>
      <c r="Q184" s="11"/>
      <c r="R184" s="12"/>
    </row>
    <row r="185" spans="1:18" x14ac:dyDescent="0.2">
      <c r="A185" s="52" t="s">
        <v>527</v>
      </c>
      <c r="B185" s="41" t="s">
        <v>528</v>
      </c>
      <c r="C185" s="71">
        <v>1</v>
      </c>
      <c r="D185" s="68" t="s">
        <v>532</v>
      </c>
      <c r="E185" s="33" t="s">
        <v>594</v>
      </c>
      <c r="F185" s="33"/>
      <c r="G185" s="33">
        <v>2015</v>
      </c>
      <c r="H185" s="37">
        <v>4.2699999999999996</v>
      </c>
      <c r="I185" s="10"/>
      <c r="J185" s="40"/>
      <c r="K185" s="10"/>
      <c r="L185" s="10"/>
      <c r="N185" s="10"/>
      <c r="O185" s="11"/>
      <c r="P185" s="11"/>
      <c r="Q185" s="11"/>
      <c r="R185" s="12"/>
    </row>
    <row r="186" spans="1:18" x14ac:dyDescent="0.2">
      <c r="A186" s="52" t="s">
        <v>268</v>
      </c>
      <c r="B186" s="41" t="s">
        <v>529</v>
      </c>
      <c r="C186" s="71">
        <v>1</v>
      </c>
      <c r="D186" s="68" t="s">
        <v>532</v>
      </c>
      <c r="E186" s="33" t="s">
        <v>595</v>
      </c>
      <c r="F186" s="33"/>
      <c r="G186" s="33">
        <v>2015</v>
      </c>
      <c r="H186" s="37">
        <v>1.6645000000000001</v>
      </c>
      <c r="I186" s="10"/>
      <c r="J186" s="40"/>
      <c r="K186" s="10"/>
      <c r="L186" s="10"/>
      <c r="N186" s="10"/>
      <c r="O186" s="11"/>
      <c r="P186" s="11"/>
      <c r="Q186" s="11"/>
      <c r="R186" s="12"/>
    </row>
    <row r="187" spans="1:18" x14ac:dyDescent="0.2">
      <c r="A187" s="54" t="s">
        <v>262</v>
      </c>
      <c r="B187" s="47" t="s">
        <v>690</v>
      </c>
      <c r="C187" s="71">
        <v>1</v>
      </c>
      <c r="D187" s="68" t="s">
        <v>532</v>
      </c>
      <c r="E187" s="33" t="s">
        <v>623</v>
      </c>
      <c r="F187" s="33"/>
      <c r="G187" s="33">
        <v>2015</v>
      </c>
      <c r="H187" s="37">
        <v>1.5867</v>
      </c>
      <c r="I187" s="10"/>
      <c r="J187" s="40"/>
      <c r="K187" s="10"/>
      <c r="L187" s="10"/>
      <c r="N187" s="10"/>
      <c r="O187" s="11"/>
      <c r="P187" s="11"/>
      <c r="Q187" s="11"/>
      <c r="R187" s="12"/>
    </row>
    <row r="188" spans="1:18" x14ac:dyDescent="0.2">
      <c r="A188" s="52" t="s">
        <v>271</v>
      </c>
      <c r="B188" s="41" t="s">
        <v>549</v>
      </c>
      <c r="C188" s="71">
        <v>1</v>
      </c>
      <c r="D188" s="68" t="s">
        <v>532</v>
      </c>
      <c r="E188" s="33" t="s">
        <v>596</v>
      </c>
      <c r="F188" s="33"/>
      <c r="G188" s="33">
        <v>2015</v>
      </c>
      <c r="H188" s="37">
        <v>2.5407000000000002</v>
      </c>
      <c r="I188" s="10"/>
      <c r="J188" s="10"/>
      <c r="K188" s="10"/>
      <c r="L188" s="10"/>
      <c r="N188" s="10"/>
      <c r="O188" s="11"/>
      <c r="P188" s="11"/>
      <c r="Q188" s="11"/>
      <c r="R188" s="12"/>
    </row>
    <row r="189" spans="1:18" x14ac:dyDescent="0.2">
      <c r="A189" s="52" t="s">
        <v>530</v>
      </c>
      <c r="B189" s="41" t="s">
        <v>531</v>
      </c>
      <c r="C189" s="71">
        <v>1</v>
      </c>
      <c r="D189" s="68" t="s">
        <v>532</v>
      </c>
      <c r="E189" s="33" t="s">
        <v>597</v>
      </c>
      <c r="F189" s="33"/>
      <c r="G189" s="33">
        <v>2015</v>
      </c>
      <c r="H189" s="37">
        <v>9.64E-2</v>
      </c>
      <c r="I189" s="10"/>
      <c r="J189" s="10"/>
      <c r="K189" s="10"/>
      <c r="L189" s="10"/>
      <c r="N189" s="10"/>
      <c r="O189" s="11"/>
      <c r="P189" s="11"/>
      <c r="Q189" s="11"/>
      <c r="R189" s="12"/>
    </row>
    <row r="190" spans="1:18" x14ac:dyDescent="0.2">
      <c r="A190" s="52"/>
      <c r="B190" s="41"/>
      <c r="D190" s="68"/>
      <c r="E190" s="33"/>
      <c r="F190" s="33"/>
      <c r="G190" s="33"/>
      <c r="H190" s="29"/>
      <c r="I190" s="10"/>
      <c r="J190" s="10"/>
      <c r="K190" s="10"/>
      <c r="L190" s="10"/>
      <c r="N190" s="10"/>
      <c r="O190" s="11"/>
      <c r="P190" s="11"/>
      <c r="Q190" s="11"/>
      <c r="R190" s="12"/>
    </row>
    <row r="191" spans="1:18" x14ac:dyDescent="0.2">
      <c r="A191" s="52"/>
      <c r="B191" s="41"/>
      <c r="D191" s="68"/>
      <c r="E191" s="33"/>
      <c r="F191" s="33"/>
      <c r="G191" s="33"/>
      <c r="H191" s="29"/>
      <c r="I191" s="10"/>
      <c r="J191" s="10"/>
      <c r="K191" s="10"/>
      <c r="L191" s="10"/>
      <c r="N191" s="10"/>
      <c r="O191" s="11"/>
      <c r="P191" s="11"/>
      <c r="Q191" s="11"/>
      <c r="R191" s="12"/>
    </row>
    <row r="192" spans="1:18" x14ac:dyDescent="0.2">
      <c r="A192" s="52"/>
      <c r="B192" s="41"/>
      <c r="D192" s="68"/>
      <c r="E192" s="33"/>
      <c r="F192" s="33"/>
      <c r="G192" s="33"/>
      <c r="H192" s="29"/>
      <c r="I192" s="10"/>
      <c r="J192" s="10"/>
      <c r="K192" s="10"/>
      <c r="L192" s="10"/>
      <c r="N192" s="10"/>
      <c r="O192" s="11"/>
      <c r="P192" s="11"/>
      <c r="Q192" s="11"/>
      <c r="R192" s="12"/>
    </row>
    <row r="193" spans="1:18" x14ac:dyDescent="0.2">
      <c r="A193" s="52"/>
      <c r="B193" s="46" t="s">
        <v>546</v>
      </c>
      <c r="D193" s="68"/>
      <c r="E193" s="33"/>
      <c r="F193" s="33"/>
      <c r="G193" s="33"/>
      <c r="H193" s="29"/>
      <c r="I193" s="10"/>
      <c r="J193" s="10"/>
      <c r="K193" s="10"/>
      <c r="L193" s="10"/>
      <c r="N193" s="10"/>
      <c r="O193" s="11"/>
      <c r="P193" s="11"/>
      <c r="Q193" s="11"/>
      <c r="R193" s="12"/>
    </row>
    <row r="194" spans="1:18" x14ac:dyDescent="0.2">
      <c r="A194" s="52">
        <v>1680411044</v>
      </c>
      <c r="B194" s="41" t="s">
        <v>540</v>
      </c>
      <c r="C194" s="71">
        <v>1</v>
      </c>
      <c r="D194" s="68" t="s">
        <v>544</v>
      </c>
      <c r="E194" s="31">
        <v>1680411044</v>
      </c>
      <c r="F194" s="33" t="s">
        <v>676</v>
      </c>
      <c r="G194" s="33">
        <v>2015</v>
      </c>
      <c r="H194" s="37">
        <v>6.1400000000000003E-2</v>
      </c>
      <c r="I194" s="10"/>
      <c r="J194" s="10"/>
      <c r="K194" s="10"/>
      <c r="L194" s="10"/>
      <c r="N194" s="10"/>
      <c r="O194" s="11"/>
      <c r="P194" s="11"/>
      <c r="Q194" s="11"/>
      <c r="R194" s="12"/>
    </row>
    <row r="195" spans="1:18" x14ac:dyDescent="0.2">
      <c r="A195" s="52">
        <v>1248580000</v>
      </c>
      <c r="B195" s="41" t="s">
        <v>659</v>
      </c>
      <c r="C195" s="71">
        <v>1</v>
      </c>
      <c r="D195" s="68" t="s">
        <v>544</v>
      </c>
      <c r="E195" s="31">
        <v>1248580000</v>
      </c>
      <c r="F195" s="33" t="s">
        <v>677</v>
      </c>
      <c r="G195" s="33">
        <v>2015</v>
      </c>
      <c r="H195" s="37">
        <v>0.81110000000000004</v>
      </c>
      <c r="I195" s="10"/>
      <c r="J195" s="10"/>
      <c r="K195" s="10"/>
      <c r="L195" s="10"/>
      <c r="N195" s="10"/>
      <c r="O195" s="11"/>
      <c r="P195" s="11"/>
      <c r="Q195" s="11"/>
      <c r="R195" s="12"/>
    </row>
    <row r="196" spans="1:18" x14ac:dyDescent="0.2">
      <c r="A196" s="52">
        <v>1707270000</v>
      </c>
      <c r="B196" s="41" t="s">
        <v>733</v>
      </c>
      <c r="C196" s="71">
        <v>1</v>
      </c>
      <c r="D196" s="68" t="s">
        <v>544</v>
      </c>
      <c r="E196" s="31">
        <v>1707270000</v>
      </c>
      <c r="F196" s="33" t="s">
        <v>678</v>
      </c>
      <c r="G196" s="33">
        <v>2015</v>
      </c>
      <c r="H196" s="37">
        <v>0.71</v>
      </c>
      <c r="I196" s="10"/>
      <c r="J196" s="10"/>
      <c r="K196" s="10"/>
      <c r="L196" s="10"/>
      <c r="N196" s="10"/>
      <c r="O196" s="11"/>
      <c r="P196" s="11"/>
      <c r="Q196" s="11"/>
      <c r="R196" s="12"/>
    </row>
    <row r="197" spans="1:18" x14ac:dyDescent="0.2">
      <c r="A197" s="52">
        <v>1718411044</v>
      </c>
      <c r="B197" s="41" t="s">
        <v>541</v>
      </c>
      <c r="C197" s="71">
        <v>1</v>
      </c>
      <c r="D197" s="68" t="s">
        <v>544</v>
      </c>
      <c r="E197" s="31">
        <v>1718411044</v>
      </c>
      <c r="F197" s="33" t="s">
        <v>679</v>
      </c>
      <c r="G197" s="33">
        <v>2015</v>
      </c>
      <c r="H197" s="37">
        <v>6.5199999999999994E-2</v>
      </c>
      <c r="I197" s="10"/>
      <c r="J197" s="10"/>
      <c r="K197" s="10"/>
      <c r="L197" s="10"/>
      <c r="N197" s="10"/>
      <c r="O197" s="11"/>
      <c r="P197" s="11"/>
      <c r="Q197" s="11"/>
      <c r="R197" s="12"/>
    </row>
    <row r="198" spans="1:18" x14ac:dyDescent="0.2">
      <c r="A198" s="52">
        <v>1798560000</v>
      </c>
      <c r="B198" s="41" t="s">
        <v>668</v>
      </c>
      <c r="C198" s="71">
        <v>1</v>
      </c>
      <c r="D198" s="68" t="s">
        <v>544</v>
      </c>
      <c r="E198" s="31">
        <v>1798560000</v>
      </c>
      <c r="F198" s="33" t="s">
        <v>680</v>
      </c>
      <c r="G198" s="33">
        <v>2015</v>
      </c>
      <c r="H198" s="37">
        <v>1.4800000000000001E-2</v>
      </c>
      <c r="I198" s="10"/>
      <c r="J198" s="10"/>
      <c r="K198" s="10"/>
      <c r="L198" s="10"/>
      <c r="N198" s="10"/>
      <c r="O198" s="11"/>
      <c r="P198" s="11"/>
      <c r="Q198" s="11"/>
      <c r="R198" s="12"/>
    </row>
    <row r="199" spans="1:18" x14ac:dyDescent="0.2">
      <c r="A199" s="52">
        <v>1798520000</v>
      </c>
      <c r="B199" s="41" t="s">
        <v>667</v>
      </c>
      <c r="C199" s="71">
        <v>1</v>
      </c>
      <c r="D199" s="68" t="s">
        <v>544</v>
      </c>
      <c r="E199" s="31">
        <v>1798520000</v>
      </c>
      <c r="F199" s="33" t="s">
        <v>680</v>
      </c>
      <c r="G199" s="33">
        <v>2015</v>
      </c>
      <c r="H199" s="37">
        <v>6.2300000000000001E-2</v>
      </c>
      <c r="I199" s="10"/>
      <c r="J199" s="10"/>
      <c r="K199" s="10"/>
      <c r="L199" s="10"/>
      <c r="N199" s="10"/>
      <c r="O199" s="11"/>
      <c r="P199" s="11"/>
      <c r="Q199" s="11"/>
      <c r="R199" s="12"/>
    </row>
    <row r="200" spans="1:18" x14ac:dyDescent="0.2">
      <c r="A200" s="55">
        <v>1798510000</v>
      </c>
      <c r="B200" s="41" t="s">
        <v>666</v>
      </c>
      <c r="C200" s="71">
        <v>1</v>
      </c>
      <c r="D200" s="68" t="s">
        <v>544</v>
      </c>
      <c r="E200" s="31">
        <v>1798510000</v>
      </c>
      <c r="F200" s="33" t="s">
        <v>681</v>
      </c>
      <c r="G200" s="33">
        <v>2015</v>
      </c>
      <c r="H200" s="37">
        <v>1.66E-2</v>
      </c>
      <c r="I200" s="10"/>
      <c r="J200" s="10"/>
      <c r="K200" s="10"/>
      <c r="L200" s="10"/>
      <c r="N200" s="10"/>
      <c r="O200" s="11"/>
      <c r="P200" s="11"/>
      <c r="Q200" s="11"/>
      <c r="R200" s="12"/>
    </row>
    <row r="201" spans="1:18" x14ac:dyDescent="0.2">
      <c r="A201" s="55">
        <v>1806180000</v>
      </c>
      <c r="B201" s="41" t="s">
        <v>665</v>
      </c>
      <c r="C201" s="71">
        <v>1</v>
      </c>
      <c r="D201" s="68" t="s">
        <v>544</v>
      </c>
      <c r="E201" s="31">
        <v>1806180000</v>
      </c>
      <c r="F201" s="33" t="s">
        <v>681</v>
      </c>
      <c r="G201" s="33">
        <v>2015</v>
      </c>
      <c r="H201" s="37">
        <v>2.1000000000000001E-2</v>
      </c>
      <c r="I201" s="10"/>
      <c r="J201" s="10"/>
      <c r="K201" s="10"/>
      <c r="L201" s="10"/>
      <c r="N201" s="10"/>
      <c r="O201" s="11"/>
      <c r="P201" s="11"/>
      <c r="Q201" s="11"/>
      <c r="R201" s="12"/>
    </row>
    <row r="202" spans="1:18" x14ac:dyDescent="0.2">
      <c r="A202" s="55">
        <v>1806190000</v>
      </c>
      <c r="B202" s="41" t="s">
        <v>660</v>
      </c>
      <c r="C202" s="71">
        <v>1</v>
      </c>
      <c r="D202" s="68" t="s">
        <v>544</v>
      </c>
      <c r="E202" s="31">
        <v>1806190000</v>
      </c>
      <c r="F202" s="33" t="s">
        <v>677</v>
      </c>
      <c r="G202" s="33">
        <v>2015</v>
      </c>
      <c r="H202" s="37">
        <v>8.7800000000000003E-2</v>
      </c>
      <c r="I202" s="10"/>
      <c r="J202" s="10"/>
      <c r="K202" s="10"/>
      <c r="L202" s="10"/>
      <c r="N202" s="10"/>
      <c r="O202" s="11"/>
      <c r="P202" s="11"/>
      <c r="Q202" s="11"/>
      <c r="R202" s="12"/>
    </row>
    <row r="203" spans="1:18" x14ac:dyDescent="0.2">
      <c r="A203" s="52">
        <v>1880100000</v>
      </c>
      <c r="B203" s="41" t="s">
        <v>543</v>
      </c>
      <c r="C203" s="71">
        <v>1</v>
      </c>
      <c r="D203" s="68" t="s">
        <v>544</v>
      </c>
      <c r="E203" s="31">
        <v>1880100000</v>
      </c>
      <c r="F203" s="33" t="s">
        <v>677</v>
      </c>
      <c r="G203" s="33">
        <v>2015</v>
      </c>
      <c r="H203" s="37">
        <v>0.1135</v>
      </c>
      <c r="I203" s="10"/>
      <c r="J203" s="10"/>
      <c r="K203" s="10"/>
      <c r="L203" s="10"/>
      <c r="N203" s="10"/>
      <c r="O203" s="11"/>
      <c r="P203" s="11"/>
      <c r="Q203" s="11"/>
      <c r="R203" s="12"/>
    </row>
    <row r="204" spans="1:18" x14ac:dyDescent="0.2">
      <c r="A204" s="52">
        <v>1857440000</v>
      </c>
      <c r="B204" s="41" t="s">
        <v>542</v>
      </c>
      <c r="C204" s="71">
        <v>1</v>
      </c>
      <c r="D204" s="68" t="s">
        <v>544</v>
      </c>
      <c r="E204" s="31">
        <v>1857440000</v>
      </c>
      <c r="F204" s="33" t="s">
        <v>677</v>
      </c>
      <c r="G204" s="33">
        <v>2015</v>
      </c>
      <c r="H204" s="37">
        <v>0.31940000000000002</v>
      </c>
      <c r="I204" s="10"/>
      <c r="J204" s="10"/>
      <c r="K204" s="10"/>
      <c r="L204" s="10"/>
      <c r="N204" s="10"/>
      <c r="O204" s="11"/>
      <c r="P204" s="11"/>
      <c r="Q204" s="11"/>
      <c r="R204" s="12"/>
    </row>
    <row r="205" spans="1:18" x14ac:dyDescent="0.2">
      <c r="A205" s="52">
        <v>1674740000</v>
      </c>
      <c r="B205" s="41" t="s">
        <v>693</v>
      </c>
      <c r="C205" s="71">
        <v>1</v>
      </c>
      <c r="D205" s="68" t="s">
        <v>544</v>
      </c>
      <c r="E205" s="31">
        <v>1674740000</v>
      </c>
      <c r="F205" s="33" t="s">
        <v>677</v>
      </c>
      <c r="G205" s="33">
        <v>2015</v>
      </c>
      <c r="H205" s="37">
        <v>6.6699999999999995E-2</v>
      </c>
      <c r="I205" s="10"/>
      <c r="J205" s="10"/>
      <c r="K205" s="10"/>
      <c r="L205" s="10"/>
      <c r="N205" s="10"/>
      <c r="O205" s="11"/>
      <c r="P205" s="11"/>
      <c r="Q205" s="11"/>
      <c r="R205" s="12"/>
    </row>
    <row r="206" spans="1:18" x14ac:dyDescent="0.2">
      <c r="A206" s="52"/>
      <c r="B206" s="41"/>
      <c r="D206" s="68"/>
      <c r="E206" s="31"/>
      <c r="F206" s="33"/>
      <c r="G206" s="33"/>
      <c r="H206" s="37"/>
      <c r="I206" s="10"/>
      <c r="J206" s="10"/>
      <c r="K206" s="10"/>
      <c r="L206" s="10"/>
      <c r="N206" s="10"/>
      <c r="O206" s="11"/>
      <c r="P206" s="11"/>
      <c r="Q206" s="11"/>
      <c r="R206" s="12"/>
    </row>
    <row r="207" spans="1:18" x14ac:dyDescent="0.2">
      <c r="A207" s="52"/>
      <c r="B207" s="46" t="s">
        <v>647</v>
      </c>
      <c r="D207" s="68"/>
      <c r="E207" s="33"/>
      <c r="F207" s="33"/>
      <c r="G207" s="33"/>
      <c r="H207" s="29"/>
      <c r="I207" s="10"/>
      <c r="J207" s="10"/>
      <c r="K207" s="10"/>
      <c r="L207" s="10"/>
      <c r="N207" s="10"/>
      <c r="O207" s="11"/>
      <c r="P207" s="11"/>
      <c r="Q207" s="11"/>
      <c r="R207" s="12"/>
    </row>
    <row r="208" spans="1:18" x14ac:dyDescent="0.2">
      <c r="B208" s="52" t="s">
        <v>804</v>
      </c>
      <c r="D208" s="68"/>
      <c r="E208" s="33"/>
      <c r="F208" s="33"/>
      <c r="G208" s="33"/>
      <c r="H208" s="29"/>
      <c r="I208" s="10"/>
      <c r="J208" s="10" t="s">
        <v>532</v>
      </c>
      <c r="K208" s="10">
        <v>134.91</v>
      </c>
      <c r="L208" s="10"/>
      <c r="N208" s="10"/>
      <c r="P208" s="11" t="s">
        <v>498</v>
      </c>
      <c r="Q208" s="11" t="s">
        <v>750</v>
      </c>
      <c r="R208" s="11">
        <v>114.17</v>
      </c>
    </row>
    <row r="209" spans="1:18" x14ac:dyDescent="0.2">
      <c r="A209" s="52" t="s">
        <v>762</v>
      </c>
      <c r="B209" s="44" t="s">
        <v>761</v>
      </c>
      <c r="D209" s="68" t="s">
        <v>16</v>
      </c>
      <c r="E209" s="33"/>
      <c r="F209" s="33"/>
      <c r="G209" s="33">
        <v>2015</v>
      </c>
      <c r="H209" s="29">
        <v>117.73</v>
      </c>
      <c r="I209" s="10"/>
      <c r="J209" s="10" t="s">
        <v>532</v>
      </c>
      <c r="K209" s="10">
        <v>96.016000000000005</v>
      </c>
      <c r="L209" s="10"/>
      <c r="N209" s="10"/>
      <c r="P209" s="11" t="s">
        <v>498</v>
      </c>
      <c r="Q209" s="11" t="s">
        <v>750</v>
      </c>
      <c r="R209" s="11"/>
    </row>
    <row r="210" spans="1:18" x14ac:dyDescent="0.2">
      <c r="A210" s="52" t="s">
        <v>682</v>
      </c>
      <c r="B210" s="41" t="s">
        <v>683</v>
      </c>
      <c r="D210" s="68" t="s">
        <v>16</v>
      </c>
      <c r="E210" s="33"/>
      <c r="F210" s="33"/>
      <c r="G210" s="33">
        <v>2015</v>
      </c>
      <c r="H210" s="29">
        <v>147.06</v>
      </c>
      <c r="I210" s="10"/>
      <c r="J210" s="10" t="s">
        <v>532</v>
      </c>
      <c r="K210" s="10">
        <v>121.15</v>
      </c>
      <c r="L210" s="10"/>
      <c r="N210" s="10"/>
      <c r="P210" s="11" t="s">
        <v>498</v>
      </c>
      <c r="Q210" s="11" t="s">
        <v>750</v>
      </c>
      <c r="R210" s="11"/>
    </row>
    <row r="211" spans="1:18" x14ac:dyDescent="0.2">
      <c r="A211" s="52" t="s">
        <v>669</v>
      </c>
      <c r="B211" s="41" t="s">
        <v>670</v>
      </c>
      <c r="D211" s="68" t="s">
        <v>16</v>
      </c>
      <c r="E211" s="33"/>
      <c r="F211" s="33"/>
      <c r="G211" s="33">
        <v>2015</v>
      </c>
      <c r="H211" s="29">
        <v>75</v>
      </c>
      <c r="I211" s="10"/>
      <c r="J211" s="10" t="s">
        <v>532</v>
      </c>
      <c r="K211" s="10">
        <v>83.96</v>
      </c>
      <c r="L211" s="10"/>
      <c r="N211" s="10"/>
      <c r="P211" s="11" t="s">
        <v>498</v>
      </c>
      <c r="Q211" s="11" t="s">
        <v>750</v>
      </c>
      <c r="R211" s="11">
        <v>59.24</v>
      </c>
    </row>
    <row r="212" spans="1:18" x14ac:dyDescent="0.2">
      <c r="A212" s="52" t="s">
        <v>719</v>
      </c>
      <c r="B212" s="41" t="s">
        <v>720</v>
      </c>
      <c r="D212" s="68" t="s">
        <v>16</v>
      </c>
      <c r="E212" s="33"/>
      <c r="F212" s="33"/>
      <c r="G212" s="33">
        <v>2015</v>
      </c>
      <c r="H212" s="29">
        <v>47.6</v>
      </c>
      <c r="I212" s="10"/>
      <c r="J212" s="10" t="s">
        <v>532</v>
      </c>
      <c r="K212" s="10">
        <v>38.200000000000003</v>
      </c>
      <c r="L212" s="10"/>
      <c r="N212" s="10"/>
      <c r="P212" s="11" t="s">
        <v>498</v>
      </c>
      <c r="Q212" s="11" t="s">
        <v>750</v>
      </c>
      <c r="R212" s="11">
        <v>35.44</v>
      </c>
    </row>
    <row r="213" spans="1:18" x14ac:dyDescent="0.2">
      <c r="A213" s="52" t="s">
        <v>749</v>
      </c>
      <c r="B213" s="41" t="s">
        <v>720</v>
      </c>
      <c r="D213" s="68" t="s">
        <v>16</v>
      </c>
      <c r="E213" s="33"/>
      <c r="F213" s="33"/>
      <c r="G213" s="33">
        <v>2015</v>
      </c>
      <c r="H213" s="29">
        <v>157.03</v>
      </c>
      <c r="I213" s="10"/>
      <c r="J213" s="10"/>
      <c r="K213" s="10">
        <v>117.86</v>
      </c>
      <c r="L213" s="10"/>
      <c r="N213" s="10"/>
      <c r="P213" s="11" t="s">
        <v>498</v>
      </c>
      <c r="Q213" s="11" t="s">
        <v>750</v>
      </c>
      <c r="R213" s="11">
        <v>108.96</v>
      </c>
    </row>
    <row r="214" spans="1:18" x14ac:dyDescent="0.2">
      <c r="A214" s="52" t="s">
        <v>663</v>
      </c>
      <c r="B214" s="41" t="s">
        <v>664</v>
      </c>
      <c r="D214" s="68" t="s">
        <v>16</v>
      </c>
      <c r="E214" s="33"/>
      <c r="F214" s="33"/>
      <c r="G214" s="33">
        <v>2015</v>
      </c>
      <c r="H214" s="29">
        <v>34.96</v>
      </c>
      <c r="I214" s="10"/>
      <c r="J214" s="10" t="s">
        <v>532</v>
      </c>
      <c r="K214" s="10">
        <v>26.43</v>
      </c>
      <c r="L214" s="10"/>
      <c r="N214" s="10"/>
      <c r="P214" s="11" t="s">
        <v>498</v>
      </c>
      <c r="Q214" s="11" t="s">
        <v>750</v>
      </c>
      <c r="R214" s="11"/>
    </row>
    <row r="215" spans="1:18" x14ac:dyDescent="0.2">
      <c r="A215" s="52"/>
      <c r="B215" s="41"/>
      <c r="D215" s="68"/>
      <c r="E215" s="33"/>
      <c r="F215" s="33"/>
      <c r="G215" s="33"/>
      <c r="H215" s="29"/>
      <c r="I215" s="10"/>
      <c r="J215" s="10"/>
      <c r="K215" s="10"/>
      <c r="L215" s="10"/>
      <c r="N215" s="10"/>
      <c r="O215" s="11"/>
      <c r="P215" s="11"/>
      <c r="Q215" s="11"/>
      <c r="R215" s="12"/>
    </row>
    <row r="216" spans="1:18" x14ac:dyDescent="0.2">
      <c r="A216" s="52" t="s">
        <v>751</v>
      </c>
      <c r="B216" s="41" t="s">
        <v>752</v>
      </c>
      <c r="D216" s="68"/>
      <c r="E216" s="33"/>
      <c r="F216" s="33"/>
      <c r="G216" s="33" t="s">
        <v>753</v>
      </c>
      <c r="H216" s="29">
        <v>44.04</v>
      </c>
      <c r="I216" s="10"/>
      <c r="J216" s="10"/>
      <c r="K216" s="10"/>
      <c r="L216" s="10"/>
      <c r="N216" s="10"/>
      <c r="O216" s="11"/>
      <c r="P216" s="11"/>
      <c r="Q216" s="11"/>
      <c r="R216" s="12"/>
    </row>
    <row r="217" spans="1:18" x14ac:dyDescent="0.2">
      <c r="A217" s="52"/>
      <c r="B217" s="41"/>
      <c r="D217" s="68"/>
      <c r="E217" s="33"/>
      <c r="F217" s="33"/>
      <c r="G217" s="33"/>
      <c r="H217" s="29"/>
      <c r="I217" s="10"/>
      <c r="J217" s="10"/>
      <c r="K217" s="10"/>
      <c r="L217" s="10"/>
      <c r="N217" s="10"/>
      <c r="O217" s="11"/>
      <c r="P217" s="11"/>
      <c r="Q217" s="11"/>
      <c r="R217" s="12"/>
    </row>
    <row r="218" spans="1:18" x14ac:dyDescent="0.2">
      <c r="A218" s="52"/>
      <c r="B218" s="41"/>
      <c r="D218" s="68"/>
      <c r="E218" s="33"/>
      <c r="F218" s="33"/>
      <c r="G218" s="33"/>
      <c r="H218" s="29"/>
      <c r="I218" s="10"/>
      <c r="J218" s="10"/>
      <c r="K218" s="10"/>
      <c r="L218" s="10"/>
      <c r="N218" s="10"/>
      <c r="O218" s="11"/>
      <c r="P218" s="11"/>
      <c r="Q218" s="11"/>
      <c r="R218" s="12"/>
    </row>
    <row r="219" spans="1:18" x14ac:dyDescent="0.2">
      <c r="A219" s="52"/>
      <c r="B219" s="46" t="s">
        <v>653</v>
      </c>
      <c r="D219" s="68"/>
      <c r="E219" s="33"/>
      <c r="F219" s="33"/>
      <c r="G219" s="33"/>
      <c r="H219" s="29"/>
      <c r="I219" s="10"/>
      <c r="J219" s="10"/>
      <c r="K219" s="10"/>
      <c r="L219" s="10"/>
      <c r="N219" s="10"/>
      <c r="O219" s="11"/>
      <c r="P219" s="11"/>
      <c r="Q219" s="11"/>
      <c r="R219" s="12"/>
    </row>
    <row r="220" spans="1:18" x14ac:dyDescent="0.2">
      <c r="A220" s="52" t="s">
        <v>322</v>
      </c>
      <c r="B220" s="41" t="s">
        <v>654</v>
      </c>
      <c r="C220" s="71">
        <v>1</v>
      </c>
      <c r="D220" s="68" t="s">
        <v>653</v>
      </c>
      <c r="E220" s="33" t="s">
        <v>657</v>
      </c>
      <c r="F220" s="33" t="s">
        <v>554</v>
      </c>
      <c r="G220" s="33">
        <v>2015</v>
      </c>
      <c r="H220" s="29">
        <v>1.47</v>
      </c>
      <c r="I220" s="10"/>
      <c r="J220" s="10"/>
      <c r="K220" s="10"/>
      <c r="L220" s="10"/>
      <c r="N220" s="10"/>
      <c r="O220" s="11"/>
      <c r="P220" s="11"/>
      <c r="Q220" s="11"/>
      <c r="R220" s="12"/>
    </row>
    <row r="221" spans="1:18" x14ac:dyDescent="0.2">
      <c r="A221" s="52" t="s">
        <v>323</v>
      </c>
      <c r="B221" s="41" t="s">
        <v>655</v>
      </c>
      <c r="C221" s="71">
        <v>1</v>
      </c>
      <c r="D221" s="68" t="s">
        <v>653</v>
      </c>
      <c r="E221" s="33" t="s">
        <v>658</v>
      </c>
      <c r="F221" s="33" t="s">
        <v>554</v>
      </c>
      <c r="G221" s="33">
        <v>2015</v>
      </c>
      <c r="H221" s="29">
        <v>0.99</v>
      </c>
      <c r="I221" s="10"/>
      <c r="J221" s="10"/>
      <c r="K221" s="10"/>
      <c r="L221" s="10"/>
      <c r="N221" s="10"/>
      <c r="O221" s="11"/>
      <c r="P221" s="11"/>
      <c r="Q221" s="11"/>
      <c r="R221" s="12"/>
    </row>
    <row r="222" spans="1:18" x14ac:dyDescent="0.2">
      <c r="A222" s="52" t="s">
        <v>324</v>
      </c>
      <c r="B222" s="41" t="s">
        <v>656</v>
      </c>
      <c r="C222" s="71">
        <v>1</v>
      </c>
      <c r="D222" s="68" t="s">
        <v>653</v>
      </c>
      <c r="E222" s="33" t="s">
        <v>763</v>
      </c>
      <c r="F222" s="33" t="s">
        <v>721</v>
      </c>
      <c r="G222" s="33">
        <v>2015</v>
      </c>
      <c r="H222" s="29">
        <v>1.3</v>
      </c>
      <c r="I222" s="10"/>
      <c r="J222" s="10"/>
      <c r="K222" s="10"/>
      <c r="L222" s="10"/>
      <c r="N222" s="10"/>
      <c r="O222" s="11"/>
      <c r="P222" s="11"/>
      <c r="Q222" s="11"/>
      <c r="R222" s="12"/>
    </row>
    <row r="223" spans="1:18" x14ac:dyDescent="0.2">
      <c r="A223" s="52"/>
      <c r="B223" s="41"/>
      <c r="D223" s="68"/>
      <c r="E223" s="33"/>
      <c r="F223" s="33"/>
      <c r="G223" s="33"/>
      <c r="H223" s="29"/>
      <c r="I223" s="10"/>
      <c r="J223" s="10"/>
      <c r="K223" s="10"/>
      <c r="L223" s="10"/>
      <c r="N223" s="10"/>
      <c r="O223" s="11"/>
      <c r="P223" s="11"/>
      <c r="Q223" s="11"/>
      <c r="R223" s="12"/>
    </row>
    <row r="224" spans="1:18" x14ac:dyDescent="0.2">
      <c r="A224" s="52"/>
      <c r="B224" s="46" t="s">
        <v>627</v>
      </c>
      <c r="D224" s="68"/>
      <c r="E224" s="33"/>
      <c r="F224" s="33"/>
      <c r="G224" s="33"/>
      <c r="H224" s="29"/>
      <c r="I224" s="10"/>
      <c r="J224" s="10"/>
      <c r="K224" s="10"/>
      <c r="L224" s="10"/>
      <c r="N224" s="10"/>
      <c r="O224" s="11"/>
      <c r="P224" s="11"/>
      <c r="Q224" s="11"/>
      <c r="R224" s="12"/>
    </row>
    <row r="225" spans="1:18" x14ac:dyDescent="0.2">
      <c r="A225" s="52" t="s">
        <v>628</v>
      </c>
      <c r="B225" s="41" t="s">
        <v>630</v>
      </c>
      <c r="D225" s="68" t="s">
        <v>629</v>
      </c>
      <c r="E225" s="33"/>
      <c r="F225" s="33"/>
      <c r="G225" s="33">
        <v>2015</v>
      </c>
      <c r="H225" s="29">
        <v>23.92</v>
      </c>
      <c r="I225" s="10"/>
      <c r="J225" s="10"/>
      <c r="K225" s="10"/>
      <c r="L225" s="10"/>
      <c r="N225" s="10"/>
      <c r="O225" s="11"/>
      <c r="P225" s="11"/>
      <c r="Q225" s="11"/>
      <c r="R225" s="12"/>
    </row>
    <row r="226" spans="1:18" x14ac:dyDescent="0.2">
      <c r="A226" s="52" t="s">
        <v>632</v>
      </c>
      <c r="B226" s="41" t="s">
        <v>631</v>
      </c>
      <c r="D226" s="68" t="s">
        <v>629</v>
      </c>
      <c r="E226" s="33"/>
      <c r="F226" s="33"/>
      <c r="G226" s="33">
        <v>2015</v>
      </c>
      <c r="H226" s="29">
        <v>25.11</v>
      </c>
      <c r="I226" s="10" t="s">
        <v>764</v>
      </c>
      <c r="J226" s="10">
        <v>27.26</v>
      </c>
      <c r="K226" s="10"/>
      <c r="L226" s="10"/>
      <c r="N226" s="10"/>
      <c r="O226" s="11"/>
      <c r="P226" s="11"/>
      <c r="Q226" s="11"/>
      <c r="R226" s="12"/>
    </row>
    <row r="227" spans="1:18" x14ac:dyDescent="0.2">
      <c r="A227" s="52" t="s">
        <v>634</v>
      </c>
      <c r="B227" s="41" t="s">
        <v>633</v>
      </c>
      <c r="D227" s="68" t="s">
        <v>629</v>
      </c>
      <c r="E227" s="33"/>
      <c r="F227" s="33"/>
      <c r="G227" s="33">
        <v>2015</v>
      </c>
      <c r="H227" s="29">
        <v>43.27</v>
      </c>
      <c r="I227" s="10"/>
      <c r="J227" s="10"/>
      <c r="K227" s="10"/>
      <c r="L227" s="10"/>
      <c r="N227" s="10"/>
      <c r="O227" s="11"/>
      <c r="P227" s="11"/>
      <c r="Q227" s="11"/>
      <c r="R227" s="12"/>
    </row>
    <row r="228" spans="1:18" x14ac:dyDescent="0.2">
      <c r="A228" s="52" t="s">
        <v>635</v>
      </c>
      <c r="B228" s="41" t="s">
        <v>636</v>
      </c>
      <c r="D228" s="68" t="s">
        <v>629</v>
      </c>
      <c r="E228" s="33"/>
      <c r="F228" s="33"/>
      <c r="G228" s="33">
        <v>2015</v>
      </c>
      <c r="H228" s="29">
        <v>39.950000000000003</v>
      </c>
      <c r="I228" s="10"/>
      <c r="J228" s="10"/>
      <c r="K228" s="10"/>
      <c r="L228" s="10"/>
      <c r="N228" s="10"/>
      <c r="O228" s="11"/>
      <c r="P228" s="11"/>
      <c r="Q228" s="11"/>
      <c r="R228" s="12"/>
    </row>
    <row r="229" spans="1:18" x14ac:dyDescent="0.2">
      <c r="A229" s="52" t="s">
        <v>694</v>
      </c>
      <c r="B229" s="41" t="s">
        <v>695</v>
      </c>
      <c r="D229" s="68" t="s">
        <v>629</v>
      </c>
      <c r="E229" s="33"/>
      <c r="F229" s="33"/>
      <c r="G229" s="33">
        <v>2015</v>
      </c>
      <c r="H229" s="29">
        <v>28.55</v>
      </c>
      <c r="I229" s="10"/>
      <c r="J229" s="10"/>
      <c r="K229" s="10"/>
      <c r="L229" s="10"/>
      <c r="N229" s="10"/>
      <c r="O229" s="11"/>
      <c r="P229" s="11"/>
      <c r="Q229" s="11"/>
      <c r="R229" s="12"/>
    </row>
    <row r="230" spans="1:18" x14ac:dyDescent="0.2">
      <c r="A230" s="52"/>
      <c r="B230" s="41"/>
      <c r="D230" s="68"/>
      <c r="E230" s="33"/>
      <c r="F230" s="33"/>
      <c r="G230" s="33"/>
      <c r="H230" s="29"/>
      <c r="I230" s="10"/>
      <c r="J230" s="10"/>
      <c r="K230" s="10"/>
      <c r="L230" s="10"/>
      <c r="N230" s="10"/>
      <c r="O230" s="11"/>
      <c r="P230" s="11"/>
      <c r="Q230" s="11"/>
      <c r="R230" s="12"/>
    </row>
    <row r="231" spans="1:18" x14ac:dyDescent="0.2">
      <c r="A231" s="52" t="s">
        <v>718</v>
      </c>
      <c r="B231" s="41" t="s">
        <v>757</v>
      </c>
      <c r="D231" s="68" t="s">
        <v>756</v>
      </c>
      <c r="E231" s="33"/>
      <c r="F231" s="33"/>
      <c r="G231" s="33"/>
      <c r="H231" s="29">
        <f>3.47+1.6</f>
        <v>5.07</v>
      </c>
      <c r="I231" s="10"/>
      <c r="J231" s="10"/>
      <c r="K231" s="10"/>
      <c r="L231" s="10"/>
      <c r="N231" s="10"/>
      <c r="O231" s="11"/>
      <c r="P231" s="11"/>
      <c r="Q231" s="11"/>
      <c r="R231" s="12"/>
    </row>
    <row r="232" spans="1:18" x14ac:dyDescent="0.2">
      <c r="A232" s="52" t="s">
        <v>734</v>
      </c>
      <c r="B232" s="41" t="s">
        <v>757</v>
      </c>
      <c r="D232" s="68" t="s">
        <v>756</v>
      </c>
      <c r="E232" s="33"/>
      <c r="F232" s="33"/>
      <c r="G232" s="33"/>
      <c r="H232" s="29">
        <f>3.44+1.6</f>
        <v>5.04</v>
      </c>
      <c r="I232" s="10"/>
      <c r="J232" s="10"/>
      <c r="K232" s="10"/>
      <c r="L232" s="10"/>
      <c r="N232" s="10"/>
      <c r="O232" s="11"/>
      <c r="P232" s="11"/>
      <c r="Q232" s="11"/>
      <c r="R232" s="12"/>
    </row>
    <row r="233" spans="1:18" x14ac:dyDescent="0.2">
      <c r="A233" s="52"/>
      <c r="B233" s="41"/>
      <c r="D233" s="68"/>
      <c r="E233" s="33"/>
      <c r="F233" s="33"/>
      <c r="G233" s="33"/>
      <c r="H233" s="29"/>
      <c r="I233" s="10"/>
      <c r="J233" s="10"/>
      <c r="K233" s="10"/>
      <c r="L233" s="10"/>
      <c r="N233" s="10"/>
      <c r="O233" s="11"/>
      <c r="P233" s="11"/>
      <c r="Q233" s="11"/>
      <c r="R233" s="12"/>
    </row>
    <row r="234" spans="1:18" x14ac:dyDescent="0.2">
      <c r="A234" s="52" t="s">
        <v>754</v>
      </c>
      <c r="B234" s="41" t="s">
        <v>755</v>
      </c>
      <c r="D234" s="68"/>
      <c r="E234" s="33"/>
      <c r="F234" s="33"/>
      <c r="G234" s="33" t="s">
        <v>753</v>
      </c>
      <c r="H234" s="29">
        <v>20.45</v>
      </c>
      <c r="I234" s="10"/>
      <c r="J234" s="10"/>
      <c r="K234" s="10"/>
      <c r="L234" s="10"/>
      <c r="N234" s="10"/>
      <c r="O234" s="11"/>
      <c r="P234" s="11"/>
      <c r="Q234" s="11"/>
      <c r="R234" s="12"/>
    </row>
    <row r="235" spans="1:18" x14ac:dyDescent="0.2">
      <c r="A235" s="52"/>
      <c r="B235" s="41"/>
      <c r="D235" s="68"/>
      <c r="E235" s="33"/>
      <c r="F235" s="33"/>
      <c r="G235" s="33"/>
      <c r="H235" s="29"/>
      <c r="I235" s="10"/>
      <c r="J235" s="10"/>
      <c r="K235" s="10"/>
      <c r="L235" s="10"/>
      <c r="N235" s="10"/>
      <c r="O235" s="11"/>
      <c r="P235" s="11"/>
      <c r="Q235" s="11"/>
      <c r="R235" s="12"/>
    </row>
    <row r="236" spans="1:18" x14ac:dyDescent="0.2">
      <c r="A236" s="52"/>
      <c r="B236" s="46" t="s">
        <v>648</v>
      </c>
      <c r="D236" s="68"/>
      <c r="E236" s="33"/>
      <c r="F236" s="33"/>
      <c r="G236" s="33"/>
      <c r="H236" s="29"/>
      <c r="I236" s="10"/>
      <c r="J236" s="10"/>
      <c r="K236" s="10"/>
      <c r="L236" s="10"/>
      <c r="N236" s="10"/>
      <c r="O236" s="11"/>
      <c r="P236" s="11"/>
      <c r="Q236" s="11"/>
      <c r="R236" s="12"/>
    </row>
    <row r="237" spans="1:18" x14ac:dyDescent="0.2">
      <c r="A237" s="52" t="s">
        <v>637</v>
      </c>
      <c r="B237" s="41" t="s">
        <v>642</v>
      </c>
      <c r="D237" s="68" t="s">
        <v>646</v>
      </c>
      <c r="E237" s="33"/>
      <c r="F237" s="33"/>
      <c r="G237" s="33">
        <v>2015</v>
      </c>
      <c r="H237" s="29">
        <v>23.03</v>
      </c>
      <c r="I237" s="10"/>
      <c r="J237" s="10"/>
      <c r="K237" s="10"/>
      <c r="L237" s="10"/>
      <c r="N237" s="10"/>
      <c r="O237" s="11"/>
      <c r="P237" s="11"/>
      <c r="Q237" s="11"/>
      <c r="R237" s="12"/>
    </row>
    <row r="238" spans="1:18" x14ac:dyDescent="0.2">
      <c r="A238" s="52" t="s">
        <v>638</v>
      </c>
      <c r="B238" s="41" t="s">
        <v>645</v>
      </c>
      <c r="D238" s="68" t="s">
        <v>646</v>
      </c>
      <c r="E238" s="33"/>
      <c r="F238" s="33"/>
      <c r="G238" s="33">
        <v>2015</v>
      </c>
      <c r="H238" s="29">
        <v>29.18</v>
      </c>
      <c r="I238" s="10"/>
      <c r="J238" s="10"/>
      <c r="K238" s="10"/>
      <c r="L238" s="10"/>
      <c r="N238" s="10"/>
      <c r="O238" s="11"/>
      <c r="P238" s="11"/>
      <c r="Q238" s="11"/>
      <c r="R238" s="12"/>
    </row>
    <row r="239" spans="1:18" x14ac:dyDescent="0.2">
      <c r="A239" s="52" t="s">
        <v>639</v>
      </c>
      <c r="B239" s="41" t="s">
        <v>643</v>
      </c>
      <c r="D239" s="68" t="s">
        <v>646</v>
      </c>
      <c r="E239" s="33"/>
      <c r="F239" s="33"/>
      <c r="G239" s="33">
        <v>2015</v>
      </c>
      <c r="H239" s="29">
        <v>46.2</v>
      </c>
      <c r="I239" s="10"/>
      <c r="J239" s="10"/>
      <c r="K239" s="10"/>
      <c r="L239" s="10"/>
      <c r="N239" s="10"/>
      <c r="O239" s="11"/>
      <c r="P239" s="11"/>
      <c r="Q239" s="11"/>
      <c r="R239" s="12"/>
    </row>
    <row r="240" spans="1:18" x14ac:dyDescent="0.2">
      <c r="A240" s="52" t="s">
        <v>640</v>
      </c>
      <c r="B240" s="41" t="s">
        <v>643</v>
      </c>
      <c r="D240" s="68" t="s">
        <v>646</v>
      </c>
      <c r="E240" s="33"/>
      <c r="F240" s="33"/>
      <c r="G240" s="33">
        <v>2015</v>
      </c>
      <c r="H240" s="29">
        <v>47.61</v>
      </c>
      <c r="I240" s="10"/>
      <c r="J240" s="10"/>
      <c r="K240" s="10"/>
      <c r="L240" s="10"/>
      <c r="N240" s="10"/>
      <c r="O240" s="11"/>
      <c r="P240" s="11"/>
      <c r="Q240" s="11"/>
      <c r="R240" s="12"/>
    </row>
    <row r="241" spans="1:18" x14ac:dyDescent="0.2">
      <c r="A241" s="52" t="s">
        <v>641</v>
      </c>
      <c r="B241" s="41" t="s">
        <v>644</v>
      </c>
      <c r="D241" s="68" t="s">
        <v>646</v>
      </c>
      <c r="E241" s="33"/>
      <c r="F241" s="33"/>
      <c r="G241" s="33">
        <v>2015</v>
      </c>
      <c r="H241" s="29">
        <v>2.64</v>
      </c>
      <c r="I241" s="10"/>
      <c r="J241" s="10"/>
      <c r="K241" s="10"/>
      <c r="L241" s="10"/>
      <c r="N241" s="10"/>
      <c r="O241" s="11"/>
      <c r="P241" s="11"/>
      <c r="Q241" s="11"/>
      <c r="R241" s="12"/>
    </row>
    <row r="242" spans="1:18" x14ac:dyDescent="0.2">
      <c r="A242" s="52"/>
      <c r="D242" s="68"/>
      <c r="E242" s="33"/>
      <c r="F242" s="33"/>
      <c r="G242" s="33"/>
      <c r="H242" s="29"/>
      <c r="I242" s="10"/>
      <c r="J242" s="10"/>
      <c r="K242" s="10"/>
      <c r="L242" s="10"/>
      <c r="N242" s="10"/>
      <c r="O242" s="11"/>
      <c r="P242" s="11"/>
      <c r="Q242" s="11"/>
      <c r="R242" s="12"/>
    </row>
    <row r="243" spans="1:18" x14ac:dyDescent="0.2">
      <c r="A243" s="52"/>
      <c r="B243" s="41"/>
      <c r="D243" s="68"/>
      <c r="E243" s="33"/>
      <c r="F243" s="33"/>
      <c r="G243" s="33"/>
      <c r="H243" s="29"/>
      <c r="I243" s="10"/>
      <c r="J243" s="10"/>
      <c r="K243" s="10"/>
      <c r="L243" s="10"/>
      <c r="N243" s="10"/>
      <c r="O243" s="11"/>
      <c r="P243" s="11"/>
      <c r="Q243" s="11"/>
      <c r="R243" s="12"/>
    </row>
    <row r="244" spans="1:18" x14ac:dyDescent="0.2">
      <c r="A244" s="52"/>
      <c r="B244" s="46" t="s">
        <v>78</v>
      </c>
      <c r="D244" s="68"/>
      <c r="E244" s="33"/>
      <c r="F244" s="33"/>
      <c r="G244" s="33"/>
      <c r="H244" s="29"/>
      <c r="I244" s="10"/>
      <c r="J244" s="10"/>
      <c r="K244" s="10"/>
      <c r="L244" s="10"/>
      <c r="N244" s="10"/>
      <c r="O244" s="11"/>
      <c r="P244" s="11"/>
      <c r="Q244" s="11"/>
      <c r="R244" s="12"/>
    </row>
    <row r="245" spans="1:18" x14ac:dyDescent="0.2">
      <c r="A245" s="52"/>
      <c r="B245" s="41" t="s">
        <v>79</v>
      </c>
      <c r="D245" s="68" t="s">
        <v>66</v>
      </c>
      <c r="E245" s="33"/>
      <c r="F245" s="33"/>
      <c r="G245" s="33"/>
      <c r="H245" s="29"/>
      <c r="I245" s="10"/>
      <c r="J245" s="10"/>
      <c r="K245" s="10"/>
      <c r="L245" s="10"/>
      <c r="N245" s="10"/>
      <c r="O245" s="11"/>
      <c r="P245" s="11"/>
      <c r="Q245" s="11"/>
      <c r="R245" s="12"/>
    </row>
    <row r="246" spans="1:18" x14ac:dyDescent="0.2">
      <c r="A246" s="52"/>
      <c r="B246" s="41" t="s">
        <v>80</v>
      </c>
      <c r="D246" s="68" t="s">
        <v>66</v>
      </c>
      <c r="E246" s="33"/>
      <c r="F246" s="33"/>
      <c r="G246" s="33"/>
      <c r="H246" s="29"/>
      <c r="I246" s="10"/>
      <c r="J246" s="10"/>
      <c r="K246" s="10"/>
      <c r="L246" s="10"/>
      <c r="N246" s="10"/>
      <c r="O246" s="11"/>
      <c r="P246" s="11"/>
      <c r="Q246" s="11"/>
      <c r="R246" s="12"/>
    </row>
    <row r="247" spans="1:18" x14ac:dyDescent="0.2">
      <c r="A247" s="52"/>
      <c r="B247" s="41" t="s">
        <v>81</v>
      </c>
      <c r="D247" s="68" t="s">
        <v>66</v>
      </c>
      <c r="E247" s="33"/>
      <c r="F247" s="33"/>
      <c r="G247" s="33"/>
      <c r="H247" s="29"/>
      <c r="I247" s="10"/>
      <c r="J247" s="10"/>
      <c r="K247" s="10"/>
      <c r="L247" s="10"/>
      <c r="N247" s="10"/>
      <c r="O247" s="11"/>
      <c r="P247" s="11"/>
      <c r="Q247" s="11"/>
      <c r="R247" s="12"/>
    </row>
    <row r="248" spans="1:18" x14ac:dyDescent="0.2">
      <c r="A248" s="52"/>
      <c r="B248" s="41" t="s">
        <v>82</v>
      </c>
      <c r="D248" s="68" t="s">
        <v>66</v>
      </c>
      <c r="E248" s="33"/>
      <c r="F248" s="33"/>
      <c r="G248" s="33"/>
      <c r="H248" s="29"/>
      <c r="I248" s="10"/>
      <c r="J248" s="10"/>
      <c r="K248" s="10"/>
      <c r="L248" s="10"/>
      <c r="N248" s="10"/>
      <c r="O248" s="11"/>
      <c r="P248" s="11"/>
      <c r="Q248" s="11"/>
      <c r="R248" s="12"/>
    </row>
    <row r="249" spans="1:18" x14ac:dyDescent="0.2">
      <c r="A249" s="52"/>
      <c r="B249" s="41" t="s">
        <v>83</v>
      </c>
      <c r="D249" s="68" t="s">
        <v>66</v>
      </c>
      <c r="E249" s="33"/>
      <c r="F249" s="33"/>
      <c r="G249" s="33"/>
      <c r="H249" s="29"/>
      <c r="I249" s="10"/>
      <c r="J249" s="10"/>
      <c r="K249" s="10"/>
      <c r="L249" s="10"/>
      <c r="N249" s="10"/>
      <c r="O249" s="11"/>
      <c r="P249" s="11"/>
      <c r="Q249" s="11"/>
      <c r="R249" s="12"/>
    </row>
    <row r="250" spans="1:18" x14ac:dyDescent="0.2">
      <c r="A250" s="52"/>
      <c r="B250" s="41"/>
      <c r="D250" s="68"/>
      <c r="E250" s="33"/>
      <c r="F250" s="33"/>
      <c r="G250" s="33"/>
      <c r="H250" s="29"/>
      <c r="I250" s="10"/>
      <c r="J250" s="10"/>
      <c r="K250" s="10"/>
      <c r="L250" s="10"/>
      <c r="N250" s="10"/>
      <c r="O250" s="11"/>
      <c r="P250" s="11"/>
      <c r="Q250" s="11"/>
      <c r="R250" s="12"/>
    </row>
    <row r="251" spans="1:18" x14ac:dyDescent="0.2">
      <c r="A251" s="52"/>
      <c r="B251" s="41" t="s">
        <v>79</v>
      </c>
      <c r="D251" s="68" t="s">
        <v>58</v>
      </c>
      <c r="E251" s="33"/>
      <c r="F251" s="33"/>
      <c r="G251" s="33"/>
      <c r="H251" s="29"/>
      <c r="I251" s="10"/>
      <c r="J251" s="10"/>
      <c r="K251" s="10"/>
      <c r="L251" s="10"/>
      <c r="N251" s="10"/>
      <c r="O251" s="11"/>
      <c r="P251" s="11"/>
      <c r="Q251" s="11"/>
      <c r="R251" s="12"/>
    </row>
    <row r="252" spans="1:18" x14ac:dyDescent="0.2">
      <c r="A252" s="52"/>
      <c r="B252" s="41" t="s">
        <v>80</v>
      </c>
      <c r="D252" s="68" t="s">
        <v>58</v>
      </c>
      <c r="E252" s="33"/>
      <c r="F252" s="33"/>
      <c r="G252" s="33"/>
      <c r="H252" s="29"/>
      <c r="I252" s="10"/>
      <c r="J252" s="10"/>
      <c r="K252" s="10"/>
      <c r="L252" s="10"/>
      <c r="N252" s="10"/>
      <c r="O252" s="11"/>
      <c r="P252" s="11"/>
      <c r="Q252" s="11"/>
      <c r="R252" s="12"/>
    </row>
    <row r="253" spans="1:18" x14ac:dyDescent="0.2">
      <c r="A253" s="52"/>
      <c r="B253" s="41" t="s">
        <v>84</v>
      </c>
      <c r="D253" s="68" t="s">
        <v>58</v>
      </c>
      <c r="E253" s="33"/>
      <c r="F253" s="33"/>
      <c r="G253" s="33"/>
      <c r="H253" s="29"/>
      <c r="I253" s="10"/>
      <c r="J253" s="10"/>
      <c r="K253" s="10"/>
      <c r="L253" s="10"/>
      <c r="N253" s="10"/>
      <c r="O253" s="11"/>
      <c r="P253" s="11"/>
      <c r="Q253" s="11"/>
      <c r="R253" s="12"/>
    </row>
    <row r="254" spans="1:18" x14ac:dyDescent="0.2">
      <c r="A254" s="52"/>
      <c r="B254" s="41" t="s">
        <v>82</v>
      </c>
      <c r="D254" s="68" t="s">
        <v>58</v>
      </c>
      <c r="E254" s="33"/>
      <c r="F254" s="33"/>
      <c r="G254" s="33"/>
      <c r="H254" s="29"/>
      <c r="I254" s="10"/>
      <c r="J254" s="10"/>
      <c r="K254" s="10"/>
      <c r="L254" s="10"/>
      <c r="N254" s="10"/>
      <c r="O254" s="11"/>
      <c r="P254" s="11"/>
      <c r="Q254" s="11"/>
      <c r="R254" s="12"/>
    </row>
    <row r="255" spans="1:18" x14ac:dyDescent="0.2">
      <c r="A255" s="52"/>
      <c r="B255" s="41" t="s">
        <v>83</v>
      </c>
      <c r="D255" s="68" t="s">
        <v>58</v>
      </c>
      <c r="E255" s="33"/>
      <c r="F255" s="33"/>
      <c r="G255" s="33"/>
      <c r="H255" s="29"/>
      <c r="I255" s="10"/>
      <c r="J255" s="10"/>
      <c r="K255" s="10"/>
      <c r="L255" s="10"/>
      <c r="N255" s="10"/>
      <c r="O255" s="11"/>
      <c r="P255" s="11"/>
      <c r="Q255" s="11"/>
      <c r="R255" s="12"/>
    </row>
    <row r="256" spans="1:18" x14ac:dyDescent="0.2">
      <c r="A256" s="52"/>
      <c r="B256" s="41"/>
      <c r="D256" s="68"/>
      <c r="E256" s="33"/>
      <c r="F256" s="33"/>
      <c r="G256" s="33"/>
      <c r="H256" s="29"/>
      <c r="I256" s="10"/>
      <c r="J256" s="10"/>
      <c r="K256" s="10"/>
      <c r="L256" s="10"/>
      <c r="N256" s="10"/>
      <c r="O256" s="11"/>
      <c r="P256" s="11"/>
      <c r="Q256" s="11"/>
      <c r="R256" s="12"/>
    </row>
    <row r="257" spans="1:18" x14ac:dyDescent="0.2">
      <c r="A257" s="52"/>
      <c r="B257" s="41"/>
      <c r="D257" s="68"/>
      <c r="E257" s="33"/>
      <c r="F257" s="33"/>
      <c r="G257" s="33"/>
      <c r="H257" s="29"/>
      <c r="I257" s="10"/>
      <c r="J257" s="10"/>
      <c r="K257" s="10"/>
      <c r="L257" s="10"/>
      <c r="N257" s="10"/>
      <c r="O257" s="11"/>
      <c r="P257" s="11"/>
      <c r="Q257" s="11"/>
      <c r="R257" s="12"/>
    </row>
    <row r="258" spans="1:18" x14ac:dyDescent="0.2">
      <c r="A258" s="52"/>
      <c r="B258" s="46" t="s">
        <v>102</v>
      </c>
      <c r="D258" s="68"/>
      <c r="E258" s="33"/>
      <c r="F258" s="33"/>
      <c r="G258" s="33"/>
      <c r="H258" s="29"/>
      <c r="I258" s="10"/>
      <c r="J258" s="10"/>
      <c r="K258" s="10"/>
      <c r="L258" s="10"/>
      <c r="N258" s="10"/>
      <c r="O258" s="11"/>
      <c r="P258" s="11"/>
      <c r="Q258" s="11"/>
      <c r="R258" s="12"/>
    </row>
    <row r="259" spans="1:18" x14ac:dyDescent="0.2">
      <c r="A259" s="52"/>
      <c r="B259" s="41" t="s">
        <v>85</v>
      </c>
      <c r="D259" s="68" t="s">
        <v>58</v>
      </c>
      <c r="E259" s="33"/>
      <c r="F259" s="33"/>
      <c r="G259" s="33"/>
      <c r="H259" s="29"/>
      <c r="I259" s="10"/>
      <c r="J259" s="10"/>
      <c r="K259" s="10"/>
      <c r="L259" s="10"/>
      <c r="N259" s="10"/>
      <c r="O259" s="11"/>
      <c r="P259" s="11"/>
      <c r="Q259" s="11"/>
      <c r="R259" s="12"/>
    </row>
    <row r="260" spans="1:18" x14ac:dyDescent="0.2">
      <c r="A260" s="52"/>
      <c r="B260" s="41" t="s">
        <v>86</v>
      </c>
      <c r="D260" s="68" t="s">
        <v>58</v>
      </c>
      <c r="E260" s="33"/>
      <c r="F260" s="33"/>
      <c r="G260" s="33"/>
      <c r="H260" s="29"/>
      <c r="I260" s="10"/>
      <c r="J260" s="10"/>
      <c r="K260" s="10"/>
      <c r="L260" s="10"/>
      <c r="N260" s="10"/>
      <c r="O260" s="11"/>
      <c r="P260" s="11"/>
      <c r="Q260" s="11"/>
      <c r="R260" s="12"/>
    </row>
    <row r="261" spans="1:18" x14ac:dyDescent="0.2">
      <c r="A261" s="52"/>
      <c r="B261" s="41" t="s">
        <v>87</v>
      </c>
      <c r="D261" s="68" t="s">
        <v>58</v>
      </c>
      <c r="E261" s="33"/>
      <c r="F261" s="33"/>
      <c r="G261" s="33"/>
      <c r="H261" s="29"/>
      <c r="I261" s="10"/>
      <c r="J261" s="10"/>
      <c r="K261" s="10"/>
      <c r="L261" s="10"/>
      <c r="N261" s="10"/>
      <c r="O261" s="11"/>
      <c r="P261" s="11"/>
      <c r="Q261" s="11"/>
      <c r="R261" s="12"/>
    </row>
    <row r="262" spans="1:18" x14ac:dyDescent="0.2">
      <c r="A262" s="52"/>
      <c r="B262" s="41" t="s">
        <v>88</v>
      </c>
      <c r="D262" s="68" t="s">
        <v>58</v>
      </c>
      <c r="E262" s="33"/>
      <c r="F262" s="33"/>
      <c r="G262" s="33"/>
      <c r="H262" s="29"/>
      <c r="I262" s="10"/>
      <c r="J262" s="10"/>
      <c r="K262" s="10"/>
      <c r="L262" s="10"/>
      <c r="N262" s="10"/>
      <c r="O262" s="11"/>
      <c r="P262" s="11"/>
      <c r="Q262" s="11"/>
      <c r="R262" s="12"/>
    </row>
    <row r="263" spans="1:18" x14ac:dyDescent="0.2">
      <c r="A263" s="52"/>
      <c r="B263" s="41" t="s">
        <v>89</v>
      </c>
      <c r="D263" s="68" t="s">
        <v>58</v>
      </c>
      <c r="E263" s="33"/>
      <c r="F263" s="33"/>
      <c r="G263" s="33"/>
      <c r="H263" s="29"/>
      <c r="I263" s="10"/>
      <c r="J263" s="10"/>
      <c r="K263" s="10"/>
      <c r="L263" s="10"/>
      <c r="N263" s="10"/>
      <c r="O263" s="11"/>
      <c r="P263" s="11"/>
      <c r="Q263" s="11"/>
      <c r="R263" s="12"/>
    </row>
    <row r="264" spans="1:18" x14ac:dyDescent="0.2">
      <c r="A264" s="52"/>
      <c r="B264" s="41" t="s">
        <v>90</v>
      </c>
      <c r="D264" s="68" t="s">
        <v>58</v>
      </c>
      <c r="E264" s="33"/>
      <c r="F264" s="33"/>
      <c r="G264" s="33"/>
      <c r="H264" s="29"/>
      <c r="I264" s="10"/>
      <c r="J264" s="10"/>
      <c r="K264" s="10"/>
      <c r="L264" s="10"/>
      <c r="N264" s="10"/>
      <c r="O264" s="11"/>
      <c r="P264" s="11"/>
      <c r="Q264" s="11"/>
      <c r="R264" s="12"/>
    </row>
    <row r="265" spans="1:18" x14ac:dyDescent="0.2">
      <c r="A265" s="52"/>
      <c r="B265" s="41" t="s">
        <v>91</v>
      </c>
      <c r="D265" s="68" t="s">
        <v>58</v>
      </c>
      <c r="E265" s="33"/>
      <c r="F265" s="33"/>
      <c r="G265" s="33"/>
      <c r="H265" s="29"/>
      <c r="I265" s="10"/>
      <c r="J265" s="10"/>
      <c r="K265" s="10"/>
      <c r="L265" s="10"/>
      <c r="N265" s="10"/>
      <c r="O265" s="11"/>
      <c r="P265" s="11"/>
      <c r="Q265" s="11"/>
      <c r="R265" s="12"/>
    </row>
    <row r="266" spans="1:18" x14ac:dyDescent="0.2">
      <c r="A266" s="52"/>
      <c r="B266" s="41" t="s">
        <v>92</v>
      </c>
      <c r="D266" s="68" t="s">
        <v>58</v>
      </c>
      <c r="E266" s="33"/>
      <c r="F266" s="33"/>
      <c r="G266" s="33"/>
      <c r="H266" s="29"/>
      <c r="I266" s="10"/>
      <c r="J266" s="10"/>
      <c r="K266" s="10"/>
      <c r="L266" s="10"/>
      <c r="N266" s="10"/>
      <c r="O266" s="11"/>
      <c r="P266" s="11"/>
      <c r="Q266" s="11"/>
      <c r="R266" s="12"/>
    </row>
    <row r="267" spans="1:18" x14ac:dyDescent="0.2">
      <c r="A267" s="52"/>
      <c r="B267" s="41" t="s">
        <v>93</v>
      </c>
      <c r="D267" s="68" t="s">
        <v>58</v>
      </c>
      <c r="E267" s="33"/>
      <c r="F267" s="33"/>
      <c r="G267" s="33"/>
      <c r="H267" s="29"/>
      <c r="I267" s="10"/>
      <c r="J267" s="10"/>
      <c r="K267" s="10"/>
      <c r="L267" s="10"/>
      <c r="N267" s="10"/>
      <c r="O267" s="11"/>
      <c r="P267" s="11"/>
      <c r="Q267" s="11"/>
      <c r="R267" s="12"/>
    </row>
    <row r="268" spans="1:18" x14ac:dyDescent="0.2">
      <c r="A268" s="52"/>
      <c r="B268" s="41" t="s">
        <v>94</v>
      </c>
      <c r="D268" s="68" t="s">
        <v>58</v>
      </c>
      <c r="E268" s="33"/>
      <c r="F268" s="33"/>
      <c r="G268" s="33"/>
      <c r="H268" s="29"/>
      <c r="I268" s="10"/>
      <c r="J268" s="10"/>
      <c r="K268" s="10"/>
      <c r="L268" s="10"/>
      <c r="N268" s="10"/>
      <c r="O268" s="11"/>
      <c r="P268" s="11"/>
      <c r="Q268" s="11"/>
      <c r="R268" s="12"/>
    </row>
    <row r="269" spans="1:18" x14ac:dyDescent="0.2">
      <c r="A269" s="52"/>
      <c r="B269" s="41" t="s">
        <v>95</v>
      </c>
      <c r="D269" s="68" t="s">
        <v>58</v>
      </c>
      <c r="E269" s="33"/>
      <c r="F269" s="33"/>
      <c r="G269" s="33"/>
      <c r="H269" s="29"/>
      <c r="I269" s="13"/>
      <c r="J269" s="13"/>
      <c r="K269" s="13"/>
      <c r="L269" s="13"/>
      <c r="N269" s="13"/>
      <c r="O269" s="11"/>
      <c r="P269" s="11"/>
      <c r="Q269" s="11"/>
      <c r="R269" s="12"/>
    </row>
    <row r="270" spans="1:18" x14ac:dyDescent="0.2">
      <c r="A270" s="52"/>
      <c r="B270" s="41" t="s">
        <v>96</v>
      </c>
      <c r="D270" s="68" t="s">
        <v>58</v>
      </c>
      <c r="E270" s="33"/>
      <c r="F270" s="33"/>
      <c r="G270" s="33"/>
      <c r="H270" s="29"/>
      <c r="I270" s="13"/>
      <c r="J270" s="13"/>
      <c r="K270" s="13"/>
      <c r="L270" s="13"/>
      <c r="N270" s="13"/>
      <c r="O270" s="11"/>
      <c r="P270" s="11"/>
      <c r="Q270" s="11"/>
      <c r="R270" s="12"/>
    </row>
    <row r="271" spans="1:18" x14ac:dyDescent="0.2">
      <c r="A271" s="52"/>
      <c r="B271" s="41" t="s">
        <v>97</v>
      </c>
      <c r="D271" s="68" t="s">
        <v>58</v>
      </c>
      <c r="E271" s="33"/>
      <c r="F271" s="33">
        <v>5000</v>
      </c>
      <c r="G271" s="33">
        <v>2015</v>
      </c>
      <c r="H271" s="29">
        <v>8.9999999999999993E-3</v>
      </c>
      <c r="I271" s="13"/>
      <c r="J271" s="13"/>
      <c r="K271" s="13"/>
      <c r="L271" s="13"/>
      <c r="N271" s="13"/>
      <c r="O271" s="11"/>
      <c r="P271" s="11"/>
      <c r="Q271" s="11"/>
      <c r="R271" s="12"/>
    </row>
    <row r="272" spans="1:18" x14ac:dyDescent="0.2">
      <c r="A272" s="52"/>
      <c r="B272" s="41" t="s">
        <v>98</v>
      </c>
      <c r="D272" s="68" t="s">
        <v>58</v>
      </c>
      <c r="E272" s="33"/>
      <c r="F272" s="33">
        <v>5000</v>
      </c>
      <c r="G272" s="33">
        <v>2015</v>
      </c>
      <c r="H272" s="29">
        <v>8.9999999999999993E-3</v>
      </c>
      <c r="I272" s="13"/>
      <c r="J272" s="13"/>
      <c r="K272" s="13"/>
      <c r="L272" s="13"/>
      <c r="N272" s="13"/>
      <c r="O272" s="11"/>
      <c r="P272" s="11"/>
      <c r="Q272" s="11"/>
      <c r="R272" s="12"/>
    </row>
    <row r="273" spans="1:18" x14ac:dyDescent="0.2">
      <c r="A273" s="52"/>
      <c r="B273" s="41" t="s">
        <v>99</v>
      </c>
      <c r="D273" s="68" t="s">
        <v>58</v>
      </c>
      <c r="E273" s="33"/>
      <c r="F273" s="33">
        <v>3000</v>
      </c>
      <c r="G273" s="33">
        <v>2015</v>
      </c>
      <c r="H273" s="29">
        <v>0.01</v>
      </c>
      <c r="I273" s="13"/>
      <c r="J273" s="13"/>
      <c r="K273" s="13"/>
      <c r="L273" s="13"/>
      <c r="N273" s="13"/>
      <c r="O273" s="11"/>
      <c r="P273" s="11"/>
      <c r="Q273" s="11"/>
      <c r="R273" s="12"/>
    </row>
    <row r="274" spans="1:18" x14ac:dyDescent="0.2">
      <c r="A274" s="52" t="s">
        <v>805</v>
      </c>
      <c r="B274" s="41" t="s">
        <v>674</v>
      </c>
      <c r="D274" s="68" t="s">
        <v>58</v>
      </c>
      <c r="E274" s="33"/>
      <c r="F274" s="33" t="s">
        <v>672</v>
      </c>
      <c r="G274" s="33">
        <v>2015</v>
      </c>
      <c r="H274" s="29">
        <v>6.5500000000000003E-2</v>
      </c>
      <c r="I274" s="39" t="s">
        <v>675</v>
      </c>
      <c r="J274" s="13" t="s">
        <v>66</v>
      </c>
      <c r="K274" s="13"/>
      <c r="L274" s="13"/>
      <c r="N274" s="13"/>
      <c r="O274" s="11"/>
      <c r="P274" s="11"/>
      <c r="Q274" s="11"/>
      <c r="R274" s="12"/>
    </row>
    <row r="275" spans="1:18" x14ac:dyDescent="0.2">
      <c r="A275" s="52" t="s">
        <v>806</v>
      </c>
      <c r="B275" s="41" t="s">
        <v>101</v>
      </c>
      <c r="D275" s="68" t="s">
        <v>58</v>
      </c>
      <c r="E275" s="33"/>
      <c r="F275" s="33"/>
      <c r="G275" s="33"/>
      <c r="H275" s="29"/>
      <c r="I275" s="13"/>
      <c r="J275" s="13"/>
      <c r="K275" s="13"/>
      <c r="L275" s="13"/>
      <c r="N275" s="13"/>
      <c r="O275" s="11"/>
      <c r="P275" s="11"/>
      <c r="Q275" s="11"/>
      <c r="R275" s="12"/>
    </row>
    <row r="276" spans="1:18" x14ac:dyDescent="0.2">
      <c r="A276" s="52"/>
      <c r="B276" s="41" t="s">
        <v>673</v>
      </c>
      <c r="D276" s="68" t="s">
        <v>58</v>
      </c>
      <c r="E276" s="33"/>
      <c r="F276" s="33"/>
      <c r="G276" s="33">
        <v>2015</v>
      </c>
      <c r="H276" s="29">
        <v>8.8900000000000007E-2</v>
      </c>
      <c r="I276" s="39" t="s">
        <v>675</v>
      </c>
      <c r="J276" s="13"/>
      <c r="K276" s="13"/>
      <c r="L276" s="13"/>
      <c r="N276" s="13"/>
      <c r="O276" s="11"/>
      <c r="P276" s="11"/>
      <c r="Q276" s="11"/>
      <c r="R276" s="12"/>
    </row>
    <row r="277" spans="1:18" x14ac:dyDescent="0.2">
      <c r="A277" s="52" t="s">
        <v>807</v>
      </c>
      <c r="B277" s="41" t="s">
        <v>100</v>
      </c>
      <c r="D277" s="68" t="s">
        <v>58</v>
      </c>
      <c r="E277" s="33"/>
      <c r="F277" s="33" t="s">
        <v>672</v>
      </c>
      <c r="G277" s="33">
        <v>2015</v>
      </c>
      <c r="H277" s="29">
        <v>0.12479999999999999</v>
      </c>
      <c r="I277" s="39" t="s">
        <v>675</v>
      </c>
      <c r="J277" s="13"/>
      <c r="K277" s="13"/>
      <c r="L277" s="13"/>
      <c r="N277" s="13"/>
      <c r="O277" s="11"/>
      <c r="P277" s="11"/>
      <c r="Q277" s="11"/>
      <c r="R277" s="12"/>
    </row>
    <row r="278" spans="1:18" x14ac:dyDescent="0.2">
      <c r="A278" s="52"/>
      <c r="B278" s="41" t="s">
        <v>671</v>
      </c>
      <c r="D278" s="68" t="s">
        <v>58</v>
      </c>
      <c r="E278" s="33"/>
      <c r="F278" s="33" t="s">
        <v>672</v>
      </c>
      <c r="G278" s="33">
        <v>2015</v>
      </c>
      <c r="H278" s="29">
        <v>0.1623</v>
      </c>
      <c r="I278" s="39" t="s">
        <v>675</v>
      </c>
      <c r="J278" s="13"/>
      <c r="K278" s="13"/>
      <c r="L278" s="13"/>
      <c r="N278" s="13"/>
      <c r="O278" s="11"/>
      <c r="P278" s="11"/>
      <c r="Q278" s="11"/>
      <c r="R278" s="12"/>
    </row>
    <row r="279" spans="1:18" x14ac:dyDescent="0.2">
      <c r="A279" s="52"/>
      <c r="B279" s="41"/>
      <c r="D279" s="68"/>
      <c r="E279" s="33"/>
      <c r="F279" s="33"/>
      <c r="G279" s="33"/>
      <c r="H279" s="29"/>
      <c r="I279" s="13"/>
      <c r="J279" s="13"/>
      <c r="K279" s="13"/>
      <c r="L279" s="13"/>
      <c r="N279" s="13"/>
      <c r="O279" s="11"/>
      <c r="P279" s="11"/>
      <c r="Q279" s="11"/>
      <c r="R279" s="12"/>
    </row>
    <row r="280" spans="1:18" x14ac:dyDescent="0.2">
      <c r="A280" s="52"/>
      <c r="B280" s="41" t="s">
        <v>103</v>
      </c>
      <c r="D280" s="68" t="s">
        <v>66</v>
      </c>
      <c r="E280" s="33"/>
      <c r="F280" s="33" t="s">
        <v>487</v>
      </c>
      <c r="G280" s="33">
        <v>2015</v>
      </c>
      <c r="H280" s="29">
        <v>1.42</v>
      </c>
      <c r="I280" s="39" t="s">
        <v>738</v>
      </c>
      <c r="J280" s="13"/>
      <c r="K280" s="13"/>
      <c r="L280" s="13"/>
      <c r="N280" s="13"/>
      <c r="O280" s="11" t="s">
        <v>121</v>
      </c>
      <c r="Q280" s="11"/>
      <c r="R280" s="12"/>
    </row>
    <row r="281" spans="1:18" x14ac:dyDescent="0.2">
      <c r="A281" s="52"/>
      <c r="B281" s="41" t="s">
        <v>104</v>
      </c>
      <c r="D281" s="68" t="s">
        <v>66</v>
      </c>
      <c r="E281" s="33"/>
      <c r="F281" s="33"/>
      <c r="G281" s="33"/>
      <c r="H281" s="29"/>
      <c r="I281" s="13"/>
      <c r="J281" s="13"/>
      <c r="K281" s="13"/>
      <c r="L281" s="13"/>
      <c r="N281" s="13"/>
      <c r="O281" s="11" t="s">
        <v>121</v>
      </c>
      <c r="Q281" s="11"/>
      <c r="R281" s="12"/>
    </row>
    <row r="282" spans="1:18" x14ac:dyDescent="0.2">
      <c r="A282" s="52" t="s">
        <v>486</v>
      </c>
      <c r="B282" s="41" t="s">
        <v>485</v>
      </c>
      <c r="D282" s="68" t="s">
        <v>66</v>
      </c>
      <c r="E282" s="33"/>
      <c r="F282" s="33" t="s">
        <v>488</v>
      </c>
      <c r="G282" s="33"/>
      <c r="H282" s="29">
        <v>0.86399999999999999</v>
      </c>
      <c r="I282" s="13"/>
      <c r="J282" s="13"/>
      <c r="K282" s="13"/>
      <c r="L282" s="13"/>
      <c r="N282" s="13"/>
      <c r="O282" s="11"/>
      <c r="Q282" s="11"/>
      <c r="R282" s="12"/>
    </row>
    <row r="283" spans="1:18" x14ac:dyDescent="0.2">
      <c r="A283" s="52" t="s">
        <v>737</v>
      </c>
      <c r="B283" s="41" t="s">
        <v>105</v>
      </c>
      <c r="D283" s="68" t="s">
        <v>66</v>
      </c>
      <c r="E283" s="33"/>
      <c r="F283" s="33" t="s">
        <v>488</v>
      </c>
      <c r="G283" s="33">
        <v>2015</v>
      </c>
      <c r="H283" s="29">
        <v>0.436</v>
      </c>
      <c r="I283" s="39" t="s">
        <v>738</v>
      </c>
      <c r="J283" s="13"/>
      <c r="K283" s="13"/>
      <c r="L283" s="13"/>
      <c r="N283" s="13"/>
      <c r="O283" s="11" t="s">
        <v>121</v>
      </c>
      <c r="Q283" s="11"/>
      <c r="R283" s="12"/>
    </row>
    <row r="284" spans="1:18" x14ac:dyDescent="0.2">
      <c r="A284" s="52" t="s">
        <v>484</v>
      </c>
      <c r="B284" s="41" t="s">
        <v>106</v>
      </c>
      <c r="D284" s="68" t="s">
        <v>66</v>
      </c>
      <c r="E284" s="33"/>
      <c r="F284" s="33"/>
      <c r="G284" s="33"/>
      <c r="H284" s="29">
        <v>0.3196</v>
      </c>
      <c r="I284" s="13"/>
      <c r="J284" s="13"/>
      <c r="K284" s="13"/>
      <c r="L284" s="13"/>
      <c r="N284" s="13"/>
      <c r="O284" s="11" t="s">
        <v>121</v>
      </c>
      <c r="Q284" s="11"/>
      <c r="R284" s="12"/>
    </row>
    <row r="285" spans="1:18" x14ac:dyDescent="0.2">
      <c r="A285" s="52"/>
      <c r="B285" s="41" t="s">
        <v>107</v>
      </c>
      <c r="D285" s="68" t="s">
        <v>66</v>
      </c>
      <c r="E285" s="33"/>
      <c r="F285" s="33"/>
      <c r="G285" s="33"/>
      <c r="H285" s="29"/>
      <c r="I285" s="13"/>
      <c r="J285" s="13"/>
      <c r="K285" s="13"/>
      <c r="L285" s="13"/>
      <c r="N285" s="13"/>
      <c r="O285" s="11" t="s">
        <v>121</v>
      </c>
      <c r="Q285" s="11"/>
      <c r="R285" s="12"/>
    </row>
    <row r="286" spans="1:18" x14ac:dyDescent="0.2">
      <c r="A286" s="52"/>
      <c r="B286" s="41" t="s">
        <v>108</v>
      </c>
      <c r="D286" s="68" t="s">
        <v>66</v>
      </c>
      <c r="E286" s="33"/>
      <c r="F286" s="33"/>
      <c r="G286" s="33">
        <v>2015</v>
      </c>
      <c r="H286" s="29">
        <v>1.42</v>
      </c>
      <c r="I286" s="39" t="s">
        <v>738</v>
      </c>
      <c r="J286" s="13"/>
      <c r="K286" s="13"/>
      <c r="L286" s="13"/>
      <c r="N286" s="13"/>
      <c r="O286" s="11" t="s">
        <v>121</v>
      </c>
      <c r="Q286" s="11"/>
      <c r="R286" s="12"/>
    </row>
    <row r="287" spans="1:18" x14ac:dyDescent="0.2">
      <c r="A287" s="52"/>
      <c r="B287" s="41" t="s">
        <v>109</v>
      </c>
      <c r="D287" s="68" t="s">
        <v>66</v>
      </c>
      <c r="E287" s="33"/>
      <c r="F287" s="33"/>
      <c r="G287" s="33"/>
      <c r="H287" s="29"/>
      <c r="I287" s="13"/>
      <c r="J287" s="13"/>
      <c r="K287" s="13"/>
      <c r="L287" s="13"/>
      <c r="N287" s="13"/>
      <c r="O287" s="11" t="s">
        <v>121</v>
      </c>
      <c r="Q287" s="11"/>
      <c r="R287" s="12"/>
    </row>
    <row r="288" spans="1:18" x14ac:dyDescent="0.2">
      <c r="A288" s="52" t="s">
        <v>739</v>
      </c>
      <c r="B288" s="41" t="s">
        <v>110</v>
      </c>
      <c r="D288" s="68" t="s">
        <v>66</v>
      </c>
      <c r="E288" s="33"/>
      <c r="F288" s="33" t="s">
        <v>488</v>
      </c>
      <c r="G288" s="33">
        <v>2015</v>
      </c>
      <c r="H288" s="29">
        <v>0.624</v>
      </c>
      <c r="I288" s="39" t="s">
        <v>738</v>
      </c>
      <c r="J288" s="13"/>
      <c r="K288" s="13"/>
      <c r="L288" s="13"/>
      <c r="N288" s="13"/>
      <c r="O288" s="11" t="s">
        <v>121</v>
      </c>
      <c r="Q288" s="11"/>
      <c r="R288" s="12"/>
    </row>
    <row r="289" spans="1:18" x14ac:dyDescent="0.2">
      <c r="A289" s="52"/>
      <c r="B289" s="41"/>
      <c r="D289" s="68"/>
      <c r="E289" s="33"/>
      <c r="F289" s="33"/>
      <c r="G289" s="33"/>
      <c r="H289" s="29"/>
      <c r="I289" s="13"/>
      <c r="J289" s="13"/>
      <c r="K289" s="13"/>
      <c r="L289" s="13"/>
      <c r="N289" s="13"/>
      <c r="O289" s="11"/>
      <c r="Q289" s="11"/>
      <c r="R289" s="12"/>
    </row>
    <row r="290" spans="1:18" x14ac:dyDescent="0.2">
      <c r="A290" s="52"/>
      <c r="B290" s="41" t="s">
        <v>111</v>
      </c>
      <c r="D290" s="68" t="s">
        <v>66</v>
      </c>
      <c r="E290" s="33"/>
      <c r="F290" s="33"/>
      <c r="G290" s="33"/>
      <c r="H290" s="29"/>
      <c r="I290" s="13"/>
      <c r="J290" s="13"/>
      <c r="K290" s="13"/>
      <c r="L290" s="13"/>
      <c r="N290" s="13"/>
      <c r="O290" s="11" t="s">
        <v>121</v>
      </c>
      <c r="Q290" s="11"/>
      <c r="R290" s="12"/>
    </row>
    <row r="291" spans="1:18" x14ac:dyDescent="0.2">
      <c r="A291" s="52"/>
      <c r="B291" s="41" t="s">
        <v>112</v>
      </c>
      <c r="D291" s="68" t="s">
        <v>66</v>
      </c>
      <c r="E291" s="33"/>
      <c r="F291" s="33"/>
      <c r="G291" s="33"/>
      <c r="H291" s="29"/>
      <c r="I291" s="13"/>
      <c r="J291" s="13"/>
      <c r="K291" s="13"/>
      <c r="L291" s="13"/>
      <c r="N291" s="13"/>
      <c r="O291" s="11" t="s">
        <v>121</v>
      </c>
      <c r="Q291" s="11"/>
      <c r="R291" s="12"/>
    </row>
    <row r="292" spans="1:18" x14ac:dyDescent="0.2">
      <c r="A292" s="52" t="s">
        <v>736</v>
      </c>
      <c r="B292" s="41" t="s">
        <v>113</v>
      </c>
      <c r="D292" s="68" t="s">
        <v>66</v>
      </c>
      <c r="E292" s="33"/>
      <c r="F292" s="33" t="s">
        <v>489</v>
      </c>
      <c r="G292" s="33">
        <v>2015</v>
      </c>
      <c r="H292" s="29">
        <v>0.1416</v>
      </c>
      <c r="I292" s="39" t="s">
        <v>738</v>
      </c>
      <c r="J292" s="13"/>
      <c r="K292" s="13"/>
      <c r="L292" s="13"/>
      <c r="N292" s="13"/>
      <c r="O292" s="11" t="s">
        <v>121</v>
      </c>
      <c r="Q292" s="11"/>
      <c r="R292" s="12"/>
    </row>
    <row r="293" spans="1:18" x14ac:dyDescent="0.2">
      <c r="A293" s="52" t="s">
        <v>735</v>
      </c>
      <c r="B293" s="41" t="s">
        <v>114</v>
      </c>
      <c r="D293" s="68" t="s">
        <v>66</v>
      </c>
      <c r="E293" s="33"/>
      <c r="F293" s="33" t="s">
        <v>489</v>
      </c>
      <c r="G293" s="33">
        <v>2015</v>
      </c>
      <c r="H293" s="29">
        <v>0.1196</v>
      </c>
      <c r="I293" s="39" t="s">
        <v>738</v>
      </c>
      <c r="J293" s="13"/>
      <c r="K293" s="13"/>
      <c r="L293" s="13"/>
      <c r="N293" s="13"/>
      <c r="O293" s="11" t="s">
        <v>121</v>
      </c>
      <c r="Q293" s="11"/>
      <c r="R293" s="12"/>
    </row>
    <row r="294" spans="1:18" x14ac:dyDescent="0.2">
      <c r="A294" s="52"/>
      <c r="B294" s="41" t="s">
        <v>115</v>
      </c>
      <c r="D294" s="68" t="s">
        <v>66</v>
      </c>
      <c r="E294" s="33"/>
      <c r="F294" s="33"/>
      <c r="G294" s="33"/>
      <c r="H294" s="29"/>
      <c r="I294" s="13"/>
      <c r="J294" s="13"/>
      <c r="K294" s="13"/>
      <c r="L294" s="13"/>
      <c r="N294" s="13"/>
      <c r="O294" s="11" t="s">
        <v>121</v>
      </c>
      <c r="Q294" s="11"/>
      <c r="R294" s="12"/>
    </row>
    <row r="295" spans="1:18" x14ac:dyDescent="0.2">
      <c r="A295" s="52"/>
      <c r="B295" s="41" t="s">
        <v>116</v>
      </c>
      <c r="D295" s="68" t="s">
        <v>66</v>
      </c>
      <c r="E295" s="33"/>
      <c r="F295" s="33"/>
      <c r="G295" s="33"/>
      <c r="H295" s="29"/>
      <c r="I295" s="13"/>
      <c r="J295" s="13"/>
      <c r="K295" s="13"/>
      <c r="L295" s="13"/>
      <c r="N295" s="13"/>
      <c r="O295" s="11"/>
      <c r="P295" s="11"/>
      <c r="Q295" s="11"/>
      <c r="R295" s="12"/>
    </row>
    <row r="296" spans="1:18" x14ac:dyDescent="0.2">
      <c r="A296" s="52"/>
      <c r="B296" s="41"/>
      <c r="D296" s="68"/>
      <c r="E296" s="33"/>
      <c r="F296" s="33"/>
      <c r="G296" s="33"/>
      <c r="H296" s="29"/>
      <c r="I296" s="13"/>
      <c r="J296" s="13"/>
      <c r="K296" s="13"/>
      <c r="L296" s="13"/>
      <c r="N296" s="13"/>
      <c r="O296" s="11"/>
      <c r="P296" s="11"/>
      <c r="Q296" s="11"/>
      <c r="R296" s="12"/>
    </row>
    <row r="297" spans="1:18" x14ac:dyDescent="0.2">
      <c r="A297" s="52" t="s">
        <v>765</v>
      </c>
      <c r="B297" s="41" t="s">
        <v>766</v>
      </c>
      <c r="D297" s="68" t="s">
        <v>499</v>
      </c>
      <c r="E297" s="33"/>
      <c r="F297" s="33" t="s">
        <v>672</v>
      </c>
      <c r="G297" s="33">
        <v>2015</v>
      </c>
      <c r="H297" s="29">
        <v>1.44E-2</v>
      </c>
      <c r="I297" s="13"/>
      <c r="J297" s="13"/>
      <c r="K297" s="13"/>
      <c r="L297" s="13"/>
      <c r="N297" s="13"/>
      <c r="O297" s="11"/>
      <c r="P297" s="11"/>
      <c r="Q297" s="11"/>
      <c r="R297" s="12"/>
    </row>
    <row r="298" spans="1:18" x14ac:dyDescent="0.2">
      <c r="A298" s="52"/>
      <c r="B298" s="41"/>
      <c r="D298" s="68"/>
      <c r="E298" s="33"/>
      <c r="F298" s="33"/>
      <c r="G298" s="33"/>
      <c r="H298" s="29"/>
      <c r="I298" s="13"/>
      <c r="J298" s="13"/>
      <c r="K298" s="13"/>
      <c r="L298" s="13"/>
      <c r="N298" s="13"/>
      <c r="O298" s="11"/>
      <c r="P298" s="11"/>
      <c r="Q298" s="11"/>
      <c r="R298" s="12"/>
    </row>
    <row r="299" spans="1:18" x14ac:dyDescent="0.2">
      <c r="A299" s="52"/>
      <c r="B299" s="41" t="s">
        <v>120</v>
      </c>
      <c r="D299" s="68" t="s">
        <v>66</v>
      </c>
      <c r="E299" s="33"/>
      <c r="F299" s="33"/>
      <c r="G299" s="33"/>
      <c r="H299" s="29">
        <v>0.11</v>
      </c>
      <c r="I299" s="13"/>
      <c r="J299" s="13"/>
      <c r="K299" s="13"/>
      <c r="L299" s="13"/>
      <c r="N299" s="13"/>
      <c r="O299" s="11"/>
      <c r="P299" s="11"/>
      <c r="Q299" s="11"/>
      <c r="R299" s="12"/>
    </row>
    <row r="300" spans="1:18" x14ac:dyDescent="0.2">
      <c r="A300" s="52"/>
      <c r="B300" s="41" t="s">
        <v>119</v>
      </c>
      <c r="D300" s="68" t="s">
        <v>66</v>
      </c>
      <c r="E300" s="33"/>
      <c r="F300" s="33"/>
      <c r="G300" s="33"/>
      <c r="H300" s="29"/>
      <c r="I300" s="13"/>
      <c r="J300" s="13"/>
      <c r="K300" s="13"/>
      <c r="L300" s="13"/>
      <c r="N300" s="13"/>
      <c r="O300" s="11"/>
      <c r="P300" s="11"/>
      <c r="Q300" s="11"/>
      <c r="R300" s="12"/>
    </row>
    <row r="301" spans="1:18" x14ac:dyDescent="0.2">
      <c r="A301" s="52"/>
      <c r="B301" s="41" t="s">
        <v>118</v>
      </c>
      <c r="D301" s="68" t="s">
        <v>66</v>
      </c>
      <c r="E301" s="33"/>
      <c r="F301" s="33"/>
      <c r="G301" s="33"/>
      <c r="H301" s="29"/>
      <c r="I301" s="13"/>
      <c r="J301" s="13"/>
      <c r="K301" s="13"/>
      <c r="L301" s="13"/>
      <c r="N301" s="13"/>
      <c r="O301" s="11"/>
      <c r="P301" s="11"/>
      <c r="Q301" s="11"/>
      <c r="R301" s="12"/>
    </row>
    <row r="302" spans="1:18" x14ac:dyDescent="0.2">
      <c r="A302" s="52"/>
      <c r="B302" s="41" t="s">
        <v>117</v>
      </c>
      <c r="D302" s="68" t="s">
        <v>66</v>
      </c>
      <c r="E302" s="33" t="s">
        <v>496</v>
      </c>
      <c r="F302" s="33" t="s">
        <v>497</v>
      </c>
      <c r="G302" s="33"/>
      <c r="H302" s="37">
        <v>5.885E-2</v>
      </c>
      <c r="I302" s="13"/>
      <c r="J302" s="13"/>
      <c r="K302" s="13"/>
      <c r="L302" s="13"/>
      <c r="N302" s="13"/>
      <c r="O302" s="11"/>
      <c r="P302" s="11"/>
      <c r="Q302" s="11"/>
      <c r="R302" s="12"/>
    </row>
    <row r="303" spans="1:18" x14ac:dyDescent="0.2">
      <c r="A303" s="52"/>
      <c r="B303" s="41"/>
      <c r="D303" s="68"/>
      <c r="E303" s="33"/>
      <c r="F303" s="33"/>
      <c r="G303" s="33"/>
      <c r="H303" s="29"/>
      <c r="I303" s="13"/>
      <c r="J303" s="13"/>
      <c r="K303" s="13"/>
      <c r="L303" s="13"/>
      <c r="N303" s="13"/>
      <c r="O303" s="11"/>
      <c r="P303" s="11"/>
      <c r="Q303" s="11"/>
      <c r="R303" s="12"/>
    </row>
    <row r="304" spans="1:18" x14ac:dyDescent="0.2">
      <c r="A304" s="52"/>
      <c r="B304" s="41"/>
      <c r="D304" s="68"/>
      <c r="E304" s="33"/>
      <c r="F304" s="33"/>
      <c r="G304" s="33"/>
      <c r="H304" s="29"/>
      <c r="I304" s="13"/>
      <c r="J304" s="13"/>
      <c r="K304" s="13"/>
      <c r="L304" s="13"/>
      <c r="N304" s="13"/>
      <c r="O304" s="11"/>
      <c r="P304" s="11"/>
      <c r="Q304" s="11"/>
      <c r="R304" s="12"/>
    </row>
    <row r="305" spans="1:18" x14ac:dyDescent="0.2">
      <c r="A305" s="52"/>
      <c r="B305" s="41" t="s">
        <v>598</v>
      </c>
      <c r="D305" s="68" t="s">
        <v>499</v>
      </c>
      <c r="E305" s="33" t="s">
        <v>599</v>
      </c>
      <c r="F305" s="33"/>
      <c r="G305" s="33"/>
      <c r="H305" s="29"/>
      <c r="I305" s="13"/>
      <c r="J305" s="13"/>
      <c r="K305" s="13"/>
      <c r="L305" s="13"/>
      <c r="N305" s="13"/>
      <c r="O305" s="11"/>
      <c r="P305" s="11"/>
      <c r="Q305" s="11"/>
      <c r="R305" s="12"/>
    </row>
    <row r="306" spans="1:18" x14ac:dyDescent="0.2">
      <c r="A306" s="52"/>
      <c r="B306" s="41" t="s">
        <v>600</v>
      </c>
      <c r="D306" s="68" t="s">
        <v>499</v>
      </c>
      <c r="E306" s="33" t="s">
        <v>601</v>
      </c>
      <c r="F306" s="33"/>
      <c r="G306" s="33"/>
      <c r="H306" s="29">
        <v>4.5600000000000002E-2</v>
      </c>
      <c r="I306" s="13"/>
      <c r="J306" s="13"/>
      <c r="K306" s="13"/>
      <c r="L306" s="13"/>
      <c r="N306" s="13"/>
      <c r="O306" s="11"/>
      <c r="P306" s="11"/>
      <c r="Q306" s="11"/>
      <c r="R306" s="12"/>
    </row>
    <row r="307" spans="1:18" x14ac:dyDescent="0.2">
      <c r="A307" s="52" t="s">
        <v>122</v>
      </c>
      <c r="B307" s="41" t="s">
        <v>123</v>
      </c>
      <c r="D307" s="68" t="s">
        <v>55</v>
      </c>
      <c r="E307" s="33"/>
      <c r="F307" s="33"/>
      <c r="G307" s="33"/>
      <c r="H307" s="29"/>
      <c r="I307" s="13"/>
      <c r="J307" s="13"/>
      <c r="K307" s="13"/>
      <c r="L307" s="13"/>
      <c r="N307" s="13"/>
      <c r="O307" s="11"/>
      <c r="P307" s="11"/>
      <c r="Q307" s="11"/>
      <c r="R307" s="12"/>
    </row>
    <row r="308" spans="1:18" x14ac:dyDescent="0.2">
      <c r="A308" s="52" t="s">
        <v>124</v>
      </c>
      <c r="B308" s="41" t="s">
        <v>125</v>
      </c>
      <c r="D308" s="68" t="s">
        <v>55</v>
      </c>
      <c r="E308" s="33"/>
      <c r="F308" s="33"/>
      <c r="G308" s="33"/>
      <c r="H308" s="29"/>
      <c r="I308" s="13"/>
      <c r="J308" s="13"/>
      <c r="K308" s="13"/>
      <c r="L308" s="13"/>
      <c r="N308" s="13"/>
      <c r="O308" s="11"/>
      <c r="P308" s="11"/>
      <c r="Q308" s="11"/>
      <c r="R308" s="12"/>
    </row>
    <row r="309" spans="1:18" x14ac:dyDescent="0.2">
      <c r="A309" s="52" t="s">
        <v>126</v>
      </c>
      <c r="B309" s="41" t="s">
        <v>127</v>
      </c>
      <c r="D309" s="68" t="s">
        <v>55</v>
      </c>
      <c r="E309" s="33"/>
      <c r="F309" s="33"/>
      <c r="G309" s="33"/>
      <c r="H309" s="29"/>
      <c r="I309" s="13"/>
      <c r="J309" s="13"/>
      <c r="K309" s="13"/>
      <c r="L309" s="13"/>
      <c r="N309" s="13"/>
      <c r="O309" s="11"/>
      <c r="P309" s="11"/>
      <c r="Q309" s="11"/>
      <c r="R309" s="12"/>
    </row>
    <row r="310" spans="1:18" x14ac:dyDescent="0.2">
      <c r="A310" s="52">
        <v>10510</v>
      </c>
      <c r="B310" s="41" t="s">
        <v>128</v>
      </c>
      <c r="D310" s="68" t="s">
        <v>55</v>
      </c>
      <c r="E310" s="33"/>
      <c r="F310" s="33"/>
      <c r="G310" s="33"/>
      <c r="H310" s="29"/>
      <c r="I310" s="13"/>
      <c r="J310" s="13"/>
      <c r="K310" s="13"/>
      <c r="L310" s="13"/>
      <c r="N310" s="13"/>
      <c r="O310" s="11"/>
      <c r="P310" s="11"/>
      <c r="Q310" s="11"/>
      <c r="R310" s="12"/>
    </row>
    <row r="311" spans="1:18" x14ac:dyDescent="0.2">
      <c r="A311" s="52"/>
      <c r="B311" s="41"/>
      <c r="D311" s="68"/>
      <c r="E311" s="33"/>
      <c r="F311" s="33"/>
      <c r="G311" s="33"/>
      <c r="H311" s="29"/>
      <c r="I311" s="13"/>
      <c r="J311" s="13"/>
      <c r="K311" s="13"/>
      <c r="L311" s="13"/>
      <c r="N311" s="13"/>
      <c r="O311" s="11"/>
      <c r="P311" s="11"/>
      <c r="Q311" s="11"/>
      <c r="R311" s="12"/>
    </row>
    <row r="312" spans="1:18" x14ac:dyDescent="0.2">
      <c r="A312" s="52"/>
      <c r="B312" s="41"/>
      <c r="D312" s="68"/>
      <c r="E312" s="33"/>
      <c r="F312" s="33"/>
      <c r="G312" s="33"/>
      <c r="H312" s="29"/>
      <c r="I312" s="13"/>
      <c r="J312" s="13"/>
      <c r="K312" s="13"/>
      <c r="L312" s="13"/>
      <c r="N312" s="13"/>
      <c r="O312" s="11"/>
      <c r="P312" s="11"/>
      <c r="Q312" s="11"/>
      <c r="R312" s="12"/>
    </row>
    <row r="313" spans="1:18" x14ac:dyDescent="0.2">
      <c r="A313" s="52"/>
      <c r="B313" s="41"/>
      <c r="D313" s="68"/>
      <c r="E313" s="33"/>
      <c r="F313" s="33"/>
      <c r="G313" s="33"/>
      <c r="H313" s="29"/>
      <c r="I313" s="13"/>
      <c r="J313" s="13"/>
      <c r="K313" s="13"/>
      <c r="L313" s="13"/>
      <c r="N313" s="13"/>
      <c r="O313" s="11"/>
      <c r="P313" s="11"/>
      <c r="Q313" s="11"/>
      <c r="R313" s="12"/>
    </row>
    <row r="314" spans="1:18" x14ac:dyDescent="0.2">
      <c r="A314" s="52"/>
      <c r="B314" s="41"/>
      <c r="D314" s="68"/>
      <c r="E314" s="33"/>
      <c r="F314" s="33"/>
      <c r="G314" s="33"/>
      <c r="H314" s="29"/>
      <c r="I314" s="13"/>
      <c r="J314" s="13"/>
      <c r="K314" s="13"/>
      <c r="L314" s="13"/>
      <c r="N314" s="13"/>
      <c r="O314" s="11"/>
      <c r="P314" s="11"/>
      <c r="Q314" s="11"/>
      <c r="R314" s="12"/>
    </row>
    <row r="315" spans="1:18" x14ac:dyDescent="0.2">
      <c r="A315" s="52"/>
      <c r="B315" s="46" t="s">
        <v>130</v>
      </c>
      <c r="D315" s="68"/>
      <c r="E315" s="33"/>
      <c r="F315" s="33"/>
      <c r="G315" s="33"/>
      <c r="H315" s="29"/>
      <c r="I315" s="13"/>
      <c r="J315" s="13"/>
      <c r="K315" s="13"/>
      <c r="L315" s="13"/>
      <c r="N315" s="13"/>
      <c r="O315" s="11"/>
      <c r="P315" s="11"/>
      <c r="Q315" s="11"/>
      <c r="R315" s="12"/>
    </row>
    <row r="316" spans="1:18" x14ac:dyDescent="0.2">
      <c r="A316" s="52"/>
      <c r="B316" s="41" t="s">
        <v>131</v>
      </c>
      <c r="D316" s="68" t="s">
        <v>66</v>
      </c>
      <c r="E316" s="33"/>
      <c r="F316" s="33"/>
      <c r="G316" s="33"/>
      <c r="H316" s="29">
        <v>2.6527500000000002</v>
      </c>
      <c r="I316" s="11" t="s">
        <v>139</v>
      </c>
      <c r="J316" s="11"/>
      <c r="K316" s="11"/>
      <c r="L316" s="11"/>
      <c r="N316" s="11"/>
      <c r="O316" s="11"/>
      <c r="P316" s="11"/>
      <c r="Q316" s="11"/>
      <c r="R316" s="12"/>
    </row>
    <row r="317" spans="1:18" x14ac:dyDescent="0.2">
      <c r="A317" s="52"/>
      <c r="B317" s="41" t="s">
        <v>132</v>
      </c>
      <c r="D317" s="68" t="s">
        <v>66</v>
      </c>
      <c r="E317" s="33"/>
      <c r="F317" s="33"/>
      <c r="G317" s="33"/>
      <c r="H317" s="29">
        <v>1.8198000000000001</v>
      </c>
      <c r="I317" s="11" t="s">
        <v>139</v>
      </c>
      <c r="J317" s="11"/>
      <c r="K317" s="11"/>
      <c r="L317" s="11"/>
      <c r="N317" s="11"/>
      <c r="O317" s="11"/>
      <c r="P317" s="11"/>
      <c r="Q317" s="11"/>
      <c r="R317" s="12"/>
    </row>
    <row r="318" spans="1:18" x14ac:dyDescent="0.2">
      <c r="A318" s="52"/>
      <c r="B318" s="41" t="s">
        <v>133</v>
      </c>
      <c r="D318" s="68" t="s">
        <v>66</v>
      </c>
      <c r="E318" s="33" t="s">
        <v>742</v>
      </c>
      <c r="F318" s="33"/>
      <c r="G318" s="33">
        <v>2015</v>
      </c>
      <c r="H318" s="29">
        <v>1.0758000000000001</v>
      </c>
      <c r="I318" s="11" t="s">
        <v>139</v>
      </c>
      <c r="J318" s="11"/>
      <c r="K318" s="11"/>
      <c r="L318" s="11"/>
      <c r="N318" s="11"/>
      <c r="O318" s="11"/>
      <c r="P318" s="11"/>
      <c r="Q318" s="11"/>
      <c r="R318" s="12"/>
    </row>
    <row r="319" spans="1:18" x14ac:dyDescent="0.2">
      <c r="A319" s="52"/>
      <c r="B319" s="41" t="s">
        <v>134</v>
      </c>
      <c r="D319" s="68" t="s">
        <v>66</v>
      </c>
      <c r="E319" s="33"/>
      <c r="F319" s="33"/>
      <c r="G319" s="33"/>
      <c r="H319" s="29">
        <v>0.85</v>
      </c>
      <c r="I319" s="11" t="s">
        <v>139</v>
      </c>
      <c r="J319" s="11"/>
      <c r="K319" s="11"/>
      <c r="L319" s="11"/>
      <c r="N319" s="11"/>
      <c r="O319" s="11"/>
      <c r="P319" s="11"/>
      <c r="Q319" s="11"/>
      <c r="R319" s="12"/>
    </row>
    <row r="320" spans="1:18" x14ac:dyDescent="0.2">
      <c r="A320" s="52"/>
      <c r="B320" s="41" t="s">
        <v>135</v>
      </c>
      <c r="D320" s="68" t="s">
        <v>66</v>
      </c>
      <c r="E320" s="33"/>
      <c r="F320" s="33"/>
      <c r="G320" s="33"/>
      <c r="H320" s="29"/>
      <c r="I320" s="13"/>
      <c r="J320" s="13"/>
      <c r="K320" s="13"/>
      <c r="L320" s="13"/>
      <c r="N320" s="13"/>
      <c r="O320" s="11"/>
      <c r="P320" s="11"/>
      <c r="Q320" s="11"/>
      <c r="R320" s="12"/>
    </row>
    <row r="321" spans="1:18" x14ac:dyDescent="0.2">
      <c r="A321" s="52" t="s">
        <v>490</v>
      </c>
      <c r="B321" s="41" t="s">
        <v>136</v>
      </c>
      <c r="D321" s="68" t="s">
        <v>66</v>
      </c>
      <c r="E321" s="33"/>
      <c r="F321" s="33"/>
      <c r="G321" s="33"/>
      <c r="H321" s="29">
        <v>0.23760000000000001</v>
      </c>
      <c r="I321" s="13"/>
      <c r="J321" s="13"/>
      <c r="K321" s="13"/>
      <c r="L321" s="13"/>
      <c r="N321" s="13"/>
      <c r="O321" s="11"/>
      <c r="P321" s="11"/>
      <c r="Q321" s="11"/>
      <c r="R321" s="12"/>
    </row>
    <row r="322" spans="1:18" x14ac:dyDescent="0.2">
      <c r="A322" s="52"/>
      <c r="B322" s="41" t="s">
        <v>747</v>
      </c>
      <c r="D322" s="68" t="s">
        <v>66</v>
      </c>
      <c r="E322" s="33"/>
      <c r="F322" s="33"/>
      <c r="G322" s="33">
        <v>2015</v>
      </c>
      <c r="H322" s="29">
        <v>0.19400000000000001</v>
      </c>
      <c r="I322" s="39" t="s">
        <v>745</v>
      </c>
      <c r="J322" s="13"/>
      <c r="K322" s="13"/>
      <c r="L322" s="13"/>
      <c r="N322" s="13"/>
      <c r="O322" s="11"/>
      <c r="P322" s="11"/>
      <c r="Q322" s="11"/>
      <c r="R322" s="12"/>
    </row>
    <row r="323" spans="1:18" x14ac:dyDescent="0.2">
      <c r="A323" s="52"/>
      <c r="B323" s="41" t="s">
        <v>471</v>
      </c>
      <c r="D323" s="68" t="s">
        <v>66</v>
      </c>
      <c r="E323" s="33"/>
      <c r="F323" s="33"/>
      <c r="G323" s="33"/>
      <c r="H323" s="29">
        <v>1.7999999999999999E-2</v>
      </c>
      <c r="I323" s="13"/>
      <c r="J323" s="13"/>
      <c r="K323" s="13"/>
      <c r="L323" s="13"/>
      <c r="N323" s="13"/>
      <c r="O323" s="11"/>
      <c r="P323" s="11"/>
      <c r="Q323" s="11"/>
      <c r="R323" s="12"/>
    </row>
    <row r="324" spans="1:18" x14ac:dyDescent="0.2">
      <c r="A324" s="52"/>
      <c r="B324" s="41" t="s">
        <v>137</v>
      </c>
      <c r="D324" s="68" t="s">
        <v>66</v>
      </c>
      <c r="E324" s="33"/>
      <c r="F324" s="33"/>
      <c r="G324" s="33">
        <v>2015</v>
      </c>
      <c r="H324" s="29">
        <v>0.1245</v>
      </c>
      <c r="I324" s="39" t="s">
        <v>745</v>
      </c>
      <c r="J324" s="13"/>
      <c r="K324" s="13"/>
      <c r="L324" s="13"/>
      <c r="N324" s="13"/>
      <c r="O324" s="11"/>
      <c r="P324" s="11"/>
      <c r="Q324" s="11"/>
      <c r="R324" s="12"/>
    </row>
    <row r="325" spans="1:18" x14ac:dyDescent="0.2">
      <c r="A325" s="52"/>
      <c r="B325" s="41" t="s">
        <v>478</v>
      </c>
      <c r="D325" s="68" t="s">
        <v>66</v>
      </c>
      <c r="E325" s="33"/>
      <c r="F325" s="33"/>
      <c r="G325" s="33"/>
      <c r="H325" s="29"/>
      <c r="I325" s="13"/>
      <c r="J325" s="13"/>
      <c r="K325" s="13"/>
      <c r="L325" s="13"/>
      <c r="N325" s="13"/>
      <c r="O325" s="11"/>
      <c r="P325" s="11"/>
      <c r="Q325" s="11"/>
      <c r="R325" s="12"/>
    </row>
    <row r="326" spans="1:18" x14ac:dyDescent="0.2">
      <c r="A326" s="52"/>
      <c r="B326" s="41" t="s">
        <v>743</v>
      </c>
      <c r="D326" s="68" t="s">
        <v>66</v>
      </c>
      <c r="E326" s="33"/>
      <c r="F326" s="33" t="s">
        <v>746</v>
      </c>
      <c r="G326" s="33">
        <v>2015</v>
      </c>
      <c r="H326" s="29">
        <v>9.1999999999999998E-2</v>
      </c>
      <c r="I326" s="39" t="s">
        <v>745</v>
      </c>
      <c r="J326" s="13"/>
      <c r="K326" s="13"/>
      <c r="L326" s="13"/>
      <c r="N326" s="13"/>
      <c r="O326" s="11"/>
      <c r="P326" s="11"/>
      <c r="Q326" s="11"/>
      <c r="R326" s="12"/>
    </row>
    <row r="327" spans="1:18" x14ac:dyDescent="0.2">
      <c r="A327" s="52"/>
      <c r="B327" s="41"/>
      <c r="D327" s="68"/>
      <c r="E327" s="33"/>
      <c r="F327" s="33"/>
      <c r="G327" s="33"/>
      <c r="H327" s="29"/>
      <c r="I327" s="13"/>
      <c r="J327" s="13"/>
      <c r="K327" s="13"/>
      <c r="L327" s="13"/>
      <c r="N327" s="13"/>
      <c r="O327" s="11"/>
      <c r="P327" s="11"/>
      <c r="Q327" s="11"/>
      <c r="R327" s="12"/>
    </row>
    <row r="328" spans="1:18" x14ac:dyDescent="0.2">
      <c r="A328" s="52"/>
      <c r="B328" s="41" t="s">
        <v>472</v>
      </c>
      <c r="D328" s="68" t="s">
        <v>66</v>
      </c>
      <c r="E328" s="33"/>
      <c r="F328" s="33"/>
      <c r="G328" s="33"/>
      <c r="H328" s="29"/>
      <c r="I328" s="13"/>
      <c r="J328" s="13"/>
      <c r="K328" s="13"/>
      <c r="L328" s="13"/>
      <c r="N328" s="13"/>
      <c r="O328" s="11"/>
      <c r="P328" s="11"/>
      <c r="Q328" s="11"/>
      <c r="R328" s="12"/>
    </row>
    <row r="329" spans="1:18" x14ac:dyDescent="0.2">
      <c r="A329" s="52"/>
      <c r="B329" s="41" t="s">
        <v>473</v>
      </c>
      <c r="D329" s="68" t="s">
        <v>66</v>
      </c>
      <c r="E329" s="33"/>
      <c r="F329" s="33"/>
      <c r="G329" s="33"/>
      <c r="H329" s="29"/>
      <c r="I329" s="13"/>
      <c r="J329" s="13"/>
      <c r="K329" s="13"/>
      <c r="L329" s="13"/>
      <c r="N329" s="13"/>
      <c r="O329" s="11"/>
      <c r="P329" s="11"/>
      <c r="Q329" s="11"/>
      <c r="R329" s="12"/>
    </row>
    <row r="330" spans="1:18" x14ac:dyDescent="0.2">
      <c r="A330" s="52"/>
      <c r="B330" s="41" t="s">
        <v>474</v>
      </c>
      <c r="D330" s="68" t="s">
        <v>66</v>
      </c>
      <c r="E330" s="33"/>
      <c r="F330" s="33"/>
      <c r="G330" s="33"/>
      <c r="H330" s="29"/>
      <c r="I330" s="13"/>
      <c r="J330" s="13"/>
      <c r="K330" s="13"/>
      <c r="L330" s="13"/>
      <c r="N330" s="13"/>
      <c r="O330" s="11"/>
      <c r="P330" s="11"/>
      <c r="Q330" s="11"/>
      <c r="R330" s="12"/>
    </row>
    <row r="331" spans="1:18" x14ac:dyDescent="0.2">
      <c r="A331" s="52"/>
      <c r="B331" s="41" t="s">
        <v>475</v>
      </c>
      <c r="D331" s="68" t="s">
        <v>66</v>
      </c>
      <c r="E331" s="33"/>
      <c r="F331" s="33"/>
      <c r="G331" s="33"/>
      <c r="H331" s="29">
        <v>2.5649999999999999</v>
      </c>
      <c r="I331" s="13"/>
      <c r="J331" s="13"/>
      <c r="K331" s="13"/>
      <c r="L331" s="13"/>
      <c r="N331" s="13"/>
      <c r="O331" s="11"/>
      <c r="P331" s="11"/>
      <c r="Q331" s="11"/>
      <c r="R331" s="12"/>
    </row>
    <row r="332" spans="1:18" x14ac:dyDescent="0.2">
      <c r="A332" s="52"/>
      <c r="B332" s="41" t="s">
        <v>748</v>
      </c>
      <c r="D332" s="68" t="s">
        <v>66</v>
      </c>
      <c r="E332" s="33"/>
      <c r="F332" s="33" t="s">
        <v>746</v>
      </c>
      <c r="G332" s="33">
        <v>2015</v>
      </c>
      <c r="H332" s="29">
        <v>0.21</v>
      </c>
      <c r="I332" s="39" t="s">
        <v>745</v>
      </c>
      <c r="J332" s="13"/>
      <c r="K332" s="13"/>
      <c r="L332" s="13"/>
      <c r="N332" s="13"/>
      <c r="O332" s="11"/>
      <c r="P332" s="11"/>
      <c r="Q332" s="11"/>
      <c r="R332" s="12"/>
    </row>
    <row r="333" spans="1:18" x14ac:dyDescent="0.2">
      <c r="A333" s="52"/>
      <c r="B333" s="41" t="s">
        <v>476</v>
      </c>
      <c r="D333" s="68" t="s">
        <v>66</v>
      </c>
      <c r="E333" s="33"/>
      <c r="F333" s="33"/>
      <c r="G333" s="33">
        <v>2015</v>
      </c>
      <c r="H333" s="29">
        <v>0.17</v>
      </c>
      <c r="I333" s="39" t="s">
        <v>745</v>
      </c>
      <c r="J333" s="13"/>
      <c r="K333" s="13"/>
      <c r="L333" s="13"/>
      <c r="N333" s="13"/>
      <c r="O333" s="11"/>
      <c r="P333" s="11"/>
      <c r="Q333" s="11"/>
      <c r="R333" s="12"/>
    </row>
    <row r="334" spans="1:18" x14ac:dyDescent="0.2">
      <c r="A334" s="52"/>
      <c r="B334" s="41" t="s">
        <v>477</v>
      </c>
      <c r="D334" s="68" t="s">
        <v>66</v>
      </c>
      <c r="E334" s="33" t="s">
        <v>570</v>
      </c>
      <c r="F334" s="33" t="s">
        <v>481</v>
      </c>
      <c r="G334" s="33">
        <v>2015</v>
      </c>
      <c r="H334" s="29">
        <v>0.13450000000000001</v>
      </c>
      <c r="I334" s="39" t="s">
        <v>745</v>
      </c>
      <c r="J334" s="13"/>
      <c r="K334" s="13"/>
      <c r="L334" s="13"/>
      <c r="N334" s="13"/>
      <c r="O334" s="11"/>
      <c r="P334" s="11"/>
      <c r="Q334" s="11"/>
      <c r="R334" s="12"/>
    </row>
    <row r="335" spans="1:18" x14ac:dyDescent="0.2">
      <c r="A335" s="52"/>
      <c r="B335" s="41" t="s">
        <v>138</v>
      </c>
      <c r="D335" s="68" t="s">
        <v>66</v>
      </c>
      <c r="E335" s="33"/>
      <c r="F335" s="33"/>
      <c r="G335" s="33"/>
      <c r="H335" s="29">
        <v>1.0349999999999999</v>
      </c>
      <c r="I335" s="13"/>
      <c r="J335" s="13"/>
      <c r="K335" s="13"/>
      <c r="L335" s="13"/>
      <c r="N335" s="13"/>
      <c r="O335" s="11"/>
      <c r="P335" s="11"/>
      <c r="Q335" s="11"/>
      <c r="R335" s="12"/>
    </row>
    <row r="336" spans="1:18" x14ac:dyDescent="0.2">
      <c r="A336" s="52"/>
      <c r="B336" s="41" t="s">
        <v>744</v>
      </c>
      <c r="D336" s="68" t="s">
        <v>66</v>
      </c>
      <c r="E336" s="33"/>
      <c r="F336" s="33" t="s">
        <v>746</v>
      </c>
      <c r="G336" s="33">
        <v>2015</v>
      </c>
      <c r="H336" s="29">
        <v>9.8000000000000004E-2</v>
      </c>
      <c r="I336" s="39" t="s">
        <v>745</v>
      </c>
      <c r="J336" s="13"/>
      <c r="K336" s="13"/>
      <c r="L336" s="13"/>
      <c r="N336" s="13"/>
      <c r="O336" s="11"/>
      <c r="P336" s="11"/>
      <c r="Q336" s="11"/>
      <c r="R336" s="12"/>
    </row>
    <row r="337" spans="1:18" x14ac:dyDescent="0.2">
      <c r="A337" s="52"/>
      <c r="B337" s="41"/>
      <c r="D337" s="68"/>
      <c r="E337" s="33"/>
      <c r="F337" s="33"/>
      <c r="G337" s="33"/>
      <c r="H337" s="29"/>
      <c r="I337" s="13"/>
      <c r="J337" s="13"/>
      <c r="K337" s="13"/>
      <c r="L337" s="13"/>
      <c r="N337" s="13"/>
      <c r="O337" s="11"/>
      <c r="P337" s="11"/>
      <c r="Q337" s="11"/>
      <c r="R337" s="12"/>
    </row>
    <row r="338" spans="1:18" x14ac:dyDescent="0.2">
      <c r="A338" s="52"/>
      <c r="B338" s="46" t="s">
        <v>144</v>
      </c>
      <c r="D338" s="68"/>
      <c r="E338" s="33"/>
      <c r="F338" s="33"/>
      <c r="G338" s="33"/>
      <c r="H338" s="29"/>
      <c r="I338" s="13"/>
      <c r="J338" s="13"/>
      <c r="K338" s="13"/>
      <c r="L338" s="13"/>
      <c r="N338" s="13"/>
      <c r="O338" s="11"/>
      <c r="P338" s="11"/>
      <c r="Q338" s="11"/>
      <c r="R338" s="12"/>
    </row>
    <row r="339" spans="1:18" x14ac:dyDescent="0.2">
      <c r="A339" s="52"/>
      <c r="B339" s="41"/>
      <c r="D339" s="68"/>
      <c r="E339" s="33"/>
      <c r="F339" s="33"/>
      <c r="G339" s="33"/>
      <c r="H339" s="29"/>
      <c r="I339" s="13"/>
      <c r="J339" s="13"/>
      <c r="K339" s="13"/>
      <c r="L339" s="13"/>
      <c r="N339" s="13"/>
      <c r="O339" s="11"/>
      <c r="P339" s="11"/>
      <c r="Q339" s="11"/>
      <c r="R339" s="12"/>
    </row>
    <row r="340" spans="1:18" x14ac:dyDescent="0.2">
      <c r="A340" s="52"/>
      <c r="B340" s="41" t="s">
        <v>145</v>
      </c>
      <c r="D340" s="68" t="s">
        <v>166</v>
      </c>
      <c r="E340" s="33"/>
      <c r="F340" s="33"/>
      <c r="G340" s="33"/>
      <c r="H340" s="29"/>
      <c r="I340" s="13"/>
      <c r="J340" s="13"/>
      <c r="K340" s="13"/>
      <c r="L340" s="13"/>
      <c r="N340" s="13"/>
      <c r="O340" s="11"/>
      <c r="P340" s="11"/>
      <c r="Q340" s="11"/>
      <c r="R340" s="12"/>
    </row>
    <row r="341" spans="1:18" x14ac:dyDescent="0.2">
      <c r="A341" s="52" t="s">
        <v>808</v>
      </c>
      <c r="B341" s="41" t="s">
        <v>146</v>
      </c>
      <c r="D341" s="68" t="s">
        <v>166</v>
      </c>
      <c r="E341" s="33"/>
      <c r="F341" s="33"/>
      <c r="G341" s="33"/>
      <c r="H341" s="29"/>
      <c r="I341" s="13"/>
      <c r="J341" s="13"/>
      <c r="K341" s="13"/>
      <c r="L341" s="13"/>
      <c r="N341" s="13"/>
      <c r="O341" s="11"/>
      <c r="P341" s="11"/>
      <c r="Q341" s="11"/>
      <c r="R341" s="12"/>
    </row>
    <row r="342" spans="1:18" x14ac:dyDescent="0.2">
      <c r="A342" s="52" t="s">
        <v>809</v>
      </c>
      <c r="B342" s="41" t="s">
        <v>147</v>
      </c>
      <c r="D342" s="68" t="s">
        <v>166</v>
      </c>
      <c r="E342" s="33"/>
      <c r="F342" s="33"/>
      <c r="G342" s="33"/>
      <c r="H342" s="29"/>
      <c r="I342" s="13"/>
      <c r="J342" s="13"/>
      <c r="K342" s="13"/>
      <c r="L342" s="13"/>
      <c r="N342" s="13"/>
      <c r="O342" s="11"/>
      <c r="P342" s="11"/>
      <c r="Q342" s="11"/>
      <c r="R342" s="12"/>
    </row>
    <row r="343" spans="1:18" x14ac:dyDescent="0.2">
      <c r="A343" s="52" t="s">
        <v>810</v>
      </c>
      <c r="B343" s="41" t="s">
        <v>148</v>
      </c>
      <c r="D343" s="68" t="s">
        <v>166</v>
      </c>
      <c r="E343" s="33"/>
      <c r="F343" s="33"/>
      <c r="G343" s="33"/>
      <c r="H343" s="29"/>
      <c r="I343" s="13"/>
      <c r="J343" s="13"/>
      <c r="K343" s="13"/>
      <c r="L343" s="13"/>
      <c r="N343" s="13"/>
      <c r="O343" s="11"/>
      <c r="P343" s="11"/>
      <c r="Q343" s="11"/>
      <c r="R343" s="12"/>
    </row>
    <row r="344" spans="1:18" x14ac:dyDescent="0.2">
      <c r="A344" s="52" t="s">
        <v>811</v>
      </c>
      <c r="B344" s="41" t="s">
        <v>149</v>
      </c>
      <c r="D344" s="68" t="s">
        <v>166</v>
      </c>
      <c r="E344" s="33"/>
      <c r="F344" s="33"/>
      <c r="G344" s="33"/>
      <c r="H344" s="29"/>
      <c r="I344" s="13"/>
      <c r="J344" s="13"/>
      <c r="K344" s="13"/>
      <c r="L344" s="13"/>
      <c r="N344" s="13"/>
      <c r="O344" s="11"/>
      <c r="P344" s="11"/>
      <c r="Q344" s="11"/>
      <c r="R344" s="12"/>
    </row>
    <row r="345" spans="1:18" x14ac:dyDescent="0.2">
      <c r="A345" s="52" t="s">
        <v>812</v>
      </c>
      <c r="B345" s="41" t="s">
        <v>150</v>
      </c>
      <c r="D345" s="68" t="s">
        <v>166</v>
      </c>
      <c r="E345" s="33"/>
      <c r="F345" s="33"/>
      <c r="G345" s="33"/>
      <c r="H345" s="29"/>
      <c r="I345" s="13"/>
      <c r="J345" s="13"/>
      <c r="K345" s="13"/>
      <c r="L345" s="13"/>
      <c r="N345" s="13"/>
      <c r="O345" s="11"/>
      <c r="P345" s="11"/>
      <c r="Q345" s="11"/>
      <c r="R345" s="12"/>
    </row>
    <row r="346" spans="1:18" x14ac:dyDescent="0.2">
      <c r="A346" s="52" t="s">
        <v>813</v>
      </c>
      <c r="B346" s="41" t="s">
        <v>151</v>
      </c>
      <c r="D346" s="68" t="s">
        <v>166</v>
      </c>
      <c r="E346" s="33"/>
      <c r="F346" s="33"/>
      <c r="G346" s="33"/>
      <c r="H346" s="29"/>
      <c r="I346" s="13"/>
      <c r="J346" s="13"/>
      <c r="K346" s="13"/>
      <c r="L346" s="13"/>
      <c r="N346" s="13"/>
      <c r="O346" s="11"/>
      <c r="P346" s="11"/>
      <c r="Q346" s="11"/>
      <c r="R346" s="12"/>
    </row>
    <row r="347" spans="1:18" x14ac:dyDescent="0.2">
      <c r="A347" s="52" t="s">
        <v>814</v>
      </c>
      <c r="B347" s="41" t="s">
        <v>152</v>
      </c>
      <c r="D347" s="68" t="s">
        <v>166</v>
      </c>
      <c r="E347" s="33"/>
      <c r="F347" s="33"/>
      <c r="G347" s="33"/>
      <c r="H347" s="29"/>
      <c r="I347" s="13"/>
      <c r="J347" s="13"/>
      <c r="K347" s="13"/>
      <c r="L347" s="13"/>
      <c r="N347" s="13"/>
      <c r="O347" s="11"/>
      <c r="P347" s="11"/>
      <c r="Q347" s="11"/>
      <c r="R347" s="12"/>
    </row>
    <row r="348" spans="1:18" x14ac:dyDescent="0.2">
      <c r="A348" s="52"/>
      <c r="B348" s="41" t="s">
        <v>153</v>
      </c>
      <c r="D348" s="68" t="s">
        <v>166</v>
      </c>
      <c r="E348" s="33"/>
      <c r="F348" s="33"/>
      <c r="G348" s="33"/>
      <c r="H348" s="29"/>
      <c r="I348" s="13"/>
      <c r="J348" s="13"/>
      <c r="K348" s="13"/>
      <c r="L348" s="13"/>
      <c r="N348" s="13"/>
      <c r="O348" s="11"/>
      <c r="P348" s="11"/>
      <c r="Q348" s="11"/>
      <c r="R348" s="12"/>
    </row>
    <row r="349" spans="1:18" x14ac:dyDescent="0.2">
      <c r="A349" s="52" t="s">
        <v>815</v>
      </c>
      <c r="B349" s="41" t="s">
        <v>154</v>
      </c>
      <c r="D349" s="68" t="s">
        <v>166</v>
      </c>
      <c r="E349" s="33"/>
      <c r="F349" s="33"/>
      <c r="G349" s="33"/>
      <c r="H349" s="29"/>
      <c r="I349" s="13"/>
      <c r="J349" s="13"/>
      <c r="K349" s="13"/>
      <c r="L349" s="13"/>
      <c r="N349" s="13"/>
      <c r="O349" s="11"/>
      <c r="P349" s="11"/>
      <c r="Q349" s="11"/>
      <c r="R349" s="12"/>
    </row>
    <row r="350" spans="1:18" x14ac:dyDescent="0.2">
      <c r="A350" s="52" t="s">
        <v>816</v>
      </c>
      <c r="B350" s="41" t="s">
        <v>155</v>
      </c>
      <c r="D350" s="68" t="s">
        <v>166</v>
      </c>
      <c r="E350" s="33"/>
      <c r="F350" s="33"/>
      <c r="G350" s="33"/>
      <c r="H350" s="29"/>
      <c r="I350" s="13"/>
      <c r="J350" s="13"/>
      <c r="K350" s="13"/>
      <c r="L350" s="13"/>
      <c r="N350" s="13"/>
      <c r="O350" s="11"/>
      <c r="P350" s="11"/>
      <c r="Q350" s="11"/>
      <c r="R350" s="12"/>
    </row>
    <row r="351" spans="1:18" x14ac:dyDescent="0.2">
      <c r="A351" s="52" t="s">
        <v>817</v>
      </c>
      <c r="B351" s="41" t="s">
        <v>156</v>
      </c>
      <c r="D351" s="68" t="s">
        <v>166</v>
      </c>
      <c r="E351" s="33"/>
      <c r="F351" s="33"/>
      <c r="G351" s="33"/>
      <c r="H351" s="29"/>
      <c r="I351" s="13"/>
      <c r="J351" s="13"/>
      <c r="K351" s="13"/>
      <c r="L351" s="13"/>
      <c r="N351" s="13"/>
      <c r="O351" s="11"/>
      <c r="P351" s="11"/>
      <c r="Q351" s="11"/>
      <c r="R351" s="12"/>
    </row>
    <row r="352" spans="1:18" x14ac:dyDescent="0.2">
      <c r="A352" s="52" t="s">
        <v>818</v>
      </c>
      <c r="B352" s="41" t="s">
        <v>157</v>
      </c>
      <c r="D352" s="68" t="s">
        <v>166</v>
      </c>
      <c r="E352" s="33"/>
      <c r="F352" s="33"/>
      <c r="G352" s="33"/>
      <c r="H352" s="29"/>
      <c r="I352" s="13"/>
      <c r="J352" s="13"/>
      <c r="K352" s="13"/>
      <c r="L352" s="13"/>
      <c r="N352" s="13"/>
      <c r="O352" s="11"/>
      <c r="P352" s="11"/>
      <c r="Q352" s="11"/>
      <c r="R352" s="12"/>
    </row>
    <row r="353" spans="1:18" x14ac:dyDescent="0.2">
      <c r="A353" s="52" t="s">
        <v>819</v>
      </c>
      <c r="B353" s="41" t="s">
        <v>158</v>
      </c>
      <c r="D353" s="68" t="s">
        <v>166</v>
      </c>
      <c r="E353" s="33"/>
      <c r="F353" s="33"/>
      <c r="G353" s="33"/>
      <c r="H353" s="29"/>
      <c r="I353" s="13"/>
      <c r="J353" s="13"/>
      <c r="K353" s="13"/>
      <c r="L353" s="13"/>
      <c r="N353" s="13"/>
      <c r="O353" s="11"/>
      <c r="P353" s="11"/>
      <c r="Q353" s="11"/>
      <c r="R353" s="12"/>
    </row>
    <row r="354" spans="1:18" x14ac:dyDescent="0.2">
      <c r="A354" s="52" t="s">
        <v>820</v>
      </c>
      <c r="B354" s="41" t="s">
        <v>159</v>
      </c>
      <c r="D354" s="68" t="s">
        <v>166</v>
      </c>
      <c r="E354" s="33"/>
      <c r="F354" s="33"/>
      <c r="G354" s="33"/>
      <c r="H354" s="29"/>
      <c r="I354" s="13"/>
      <c r="J354" s="13"/>
      <c r="K354" s="13"/>
      <c r="L354" s="13"/>
      <c r="N354" s="13"/>
      <c r="O354" s="11"/>
      <c r="P354" s="11"/>
      <c r="Q354" s="11"/>
      <c r="R354" s="12"/>
    </row>
    <row r="355" spans="1:18" x14ac:dyDescent="0.2">
      <c r="A355" s="52" t="s">
        <v>821</v>
      </c>
      <c r="B355" s="41" t="s">
        <v>160</v>
      </c>
      <c r="D355" s="68" t="s">
        <v>166</v>
      </c>
      <c r="E355" s="33"/>
      <c r="F355" s="33"/>
      <c r="G355" s="33"/>
      <c r="H355" s="29"/>
      <c r="I355" s="13"/>
      <c r="J355" s="13"/>
      <c r="K355" s="13"/>
      <c r="L355" s="13"/>
      <c r="N355" s="13"/>
      <c r="O355" s="11"/>
      <c r="P355" s="11"/>
      <c r="Q355" s="11"/>
      <c r="R355" s="12"/>
    </row>
    <row r="356" spans="1:18" x14ac:dyDescent="0.2">
      <c r="A356" s="52" t="s">
        <v>822</v>
      </c>
      <c r="B356" s="41" t="s">
        <v>161</v>
      </c>
      <c r="D356" s="68" t="s">
        <v>166</v>
      </c>
      <c r="E356" s="33"/>
      <c r="F356" s="33"/>
      <c r="G356" s="33"/>
      <c r="H356" s="29"/>
      <c r="I356" s="13"/>
      <c r="J356" s="13"/>
      <c r="K356" s="13"/>
      <c r="L356" s="13"/>
      <c r="N356" s="13"/>
      <c r="O356" s="11"/>
      <c r="P356" s="11"/>
      <c r="Q356" s="11"/>
      <c r="R356" s="12"/>
    </row>
    <row r="357" spans="1:18" x14ac:dyDescent="0.2">
      <c r="A357" s="52" t="s">
        <v>823</v>
      </c>
      <c r="B357" s="41" t="s">
        <v>162</v>
      </c>
      <c r="D357" s="68" t="s">
        <v>166</v>
      </c>
      <c r="E357" s="33"/>
      <c r="F357" s="33"/>
      <c r="G357" s="33"/>
      <c r="H357" s="29"/>
      <c r="I357" s="13"/>
      <c r="J357" s="13"/>
      <c r="K357" s="13"/>
      <c r="L357" s="13"/>
      <c r="N357" s="13"/>
      <c r="O357" s="11"/>
      <c r="P357" s="11"/>
      <c r="Q357" s="11"/>
      <c r="R357" s="12"/>
    </row>
    <row r="358" spans="1:18" x14ac:dyDescent="0.2">
      <c r="A358" s="52" t="s">
        <v>824</v>
      </c>
      <c r="B358" s="41" t="s">
        <v>163</v>
      </c>
      <c r="D358" s="68" t="s">
        <v>166</v>
      </c>
      <c r="E358" s="33"/>
      <c r="F358" s="33"/>
      <c r="G358" s="33"/>
      <c r="H358" s="29"/>
      <c r="I358" s="13"/>
      <c r="J358" s="13"/>
      <c r="K358" s="13"/>
      <c r="L358" s="13"/>
      <c r="N358" s="13"/>
      <c r="O358" s="11"/>
      <c r="P358" s="11"/>
      <c r="Q358" s="11"/>
      <c r="R358" s="12"/>
    </row>
    <row r="359" spans="1:18" x14ac:dyDescent="0.2">
      <c r="A359" s="52" t="s">
        <v>825</v>
      </c>
      <c r="B359" s="41" t="s">
        <v>164</v>
      </c>
      <c r="D359" s="68" t="s">
        <v>166</v>
      </c>
      <c r="E359" s="33"/>
      <c r="F359" s="33"/>
      <c r="G359" s="33"/>
      <c r="H359" s="29"/>
      <c r="I359" s="13"/>
      <c r="J359" s="13"/>
      <c r="K359" s="13"/>
      <c r="L359" s="13"/>
      <c r="N359" s="13"/>
      <c r="O359" s="11"/>
      <c r="P359" s="11"/>
      <c r="Q359" s="11"/>
      <c r="R359" s="12"/>
    </row>
    <row r="360" spans="1:18" ht="13.5" thickBot="1" x14ac:dyDescent="0.25">
      <c r="A360" s="56" t="s">
        <v>826</v>
      </c>
      <c r="B360" s="43" t="s">
        <v>165</v>
      </c>
      <c r="D360" s="70" t="s">
        <v>166</v>
      </c>
      <c r="E360" s="35"/>
      <c r="F360" s="35"/>
      <c r="G360" s="35"/>
      <c r="H360" s="38"/>
      <c r="I360" s="15"/>
      <c r="J360" s="15"/>
      <c r="K360" s="15"/>
      <c r="L360" s="15"/>
      <c r="N360" s="15"/>
      <c r="O360" s="14"/>
      <c r="P360" s="14"/>
      <c r="Q360" s="14"/>
      <c r="R360" s="16"/>
    </row>
    <row r="361" spans="1:18" ht="13.5" thickTop="1" x14ac:dyDescent="0.2"/>
    <row r="366" spans="1:18" x14ac:dyDescent="0.2">
      <c r="B366" s="49" t="s">
        <v>129</v>
      </c>
    </row>
    <row r="368" spans="1:18" x14ac:dyDescent="0.2">
      <c r="A368" s="57" t="s">
        <v>168</v>
      </c>
      <c r="B368" s="47" t="s">
        <v>169</v>
      </c>
    </row>
    <row r="369" spans="1:2" x14ac:dyDescent="0.2">
      <c r="A369" s="57" t="s">
        <v>170</v>
      </c>
      <c r="B369" s="47" t="s">
        <v>171</v>
      </c>
    </row>
    <row r="370" spans="1:2" x14ac:dyDescent="0.2">
      <c r="A370" s="57" t="s">
        <v>172</v>
      </c>
      <c r="B370" s="47" t="s">
        <v>173</v>
      </c>
    </row>
    <row r="371" spans="1:2" x14ac:dyDescent="0.2">
      <c r="A371" s="57" t="s">
        <v>174</v>
      </c>
      <c r="B371" s="47" t="s">
        <v>175</v>
      </c>
    </row>
    <row r="372" spans="1:2" x14ac:dyDescent="0.2">
      <c r="A372" s="57" t="s">
        <v>176</v>
      </c>
      <c r="B372" s="47" t="s">
        <v>177</v>
      </c>
    </row>
    <row r="373" spans="1:2" x14ac:dyDescent="0.2">
      <c r="A373" s="57" t="s">
        <v>178</v>
      </c>
      <c r="B373" s="47" t="s">
        <v>179</v>
      </c>
    </row>
    <row r="374" spans="1:2" x14ac:dyDescent="0.2">
      <c r="A374" s="57" t="s">
        <v>180</v>
      </c>
      <c r="B374" s="47" t="s">
        <v>181</v>
      </c>
    </row>
    <row r="375" spans="1:2" x14ac:dyDescent="0.2">
      <c r="A375" s="57"/>
      <c r="B375" s="47" t="s">
        <v>182</v>
      </c>
    </row>
    <row r="376" spans="1:2" x14ac:dyDescent="0.2">
      <c r="A376" s="57" t="s">
        <v>183</v>
      </c>
      <c r="B376" s="47" t="s">
        <v>184</v>
      </c>
    </row>
    <row r="377" spans="1:2" x14ac:dyDescent="0.2">
      <c r="A377" s="57" t="s">
        <v>185</v>
      </c>
      <c r="B377" s="47" t="s">
        <v>186</v>
      </c>
    </row>
    <row r="378" spans="1:2" x14ac:dyDescent="0.2">
      <c r="A378" s="57" t="s">
        <v>187</v>
      </c>
      <c r="B378" s="47" t="s">
        <v>188</v>
      </c>
    </row>
    <row r="379" spans="1:2" x14ac:dyDescent="0.2">
      <c r="A379" s="57" t="s">
        <v>189</v>
      </c>
      <c r="B379" s="47" t="s">
        <v>190</v>
      </c>
    </row>
    <row r="380" spans="1:2" x14ac:dyDescent="0.2">
      <c r="A380" s="57"/>
      <c r="B380" s="47" t="s">
        <v>191</v>
      </c>
    </row>
    <row r="383" spans="1:2" x14ac:dyDescent="0.2">
      <c r="B383" s="49" t="s">
        <v>192</v>
      </c>
    </row>
    <row r="384" spans="1:2" x14ac:dyDescent="0.2">
      <c r="A384" s="57" t="s">
        <v>193</v>
      </c>
      <c r="B384" s="47" t="s">
        <v>194</v>
      </c>
    </row>
    <row r="385" spans="1:2" x14ac:dyDescent="0.2">
      <c r="A385" s="57" t="s">
        <v>195</v>
      </c>
      <c r="B385" s="47" t="s">
        <v>196</v>
      </c>
    </row>
    <row r="386" spans="1:2" x14ac:dyDescent="0.2">
      <c r="A386" s="57" t="s">
        <v>197</v>
      </c>
      <c r="B386" s="47" t="s">
        <v>198</v>
      </c>
    </row>
    <row r="387" spans="1:2" x14ac:dyDescent="0.2">
      <c r="A387" s="57" t="s">
        <v>199</v>
      </c>
      <c r="B387" s="47" t="s">
        <v>200</v>
      </c>
    </row>
    <row r="388" spans="1:2" x14ac:dyDescent="0.2">
      <c r="A388" s="57" t="s">
        <v>201</v>
      </c>
      <c r="B388" s="47" t="s">
        <v>202</v>
      </c>
    </row>
    <row r="389" spans="1:2" x14ac:dyDescent="0.2">
      <c r="A389" s="57" t="s">
        <v>203</v>
      </c>
      <c r="B389" s="47" t="s">
        <v>204</v>
      </c>
    </row>
    <row r="390" spans="1:2" x14ac:dyDescent="0.2">
      <c r="A390" s="57" t="s">
        <v>205</v>
      </c>
      <c r="B390" s="47" t="s">
        <v>206</v>
      </c>
    </row>
    <row r="391" spans="1:2" x14ac:dyDescent="0.2">
      <c r="A391" s="57" t="s">
        <v>207</v>
      </c>
      <c r="B391" s="47" t="s">
        <v>208</v>
      </c>
    </row>
    <row r="392" spans="1:2" x14ac:dyDescent="0.2">
      <c r="A392" s="57" t="s">
        <v>209</v>
      </c>
      <c r="B392" s="47" t="s">
        <v>210</v>
      </c>
    </row>
    <row r="398" spans="1:2" x14ac:dyDescent="0.2">
      <c r="B398" s="49" t="s">
        <v>23</v>
      </c>
    </row>
    <row r="400" spans="1:2" x14ac:dyDescent="0.2">
      <c r="A400" s="57" t="s">
        <v>211</v>
      </c>
      <c r="B400" s="47" t="s">
        <v>212</v>
      </c>
    </row>
    <row r="401" spans="1:2" x14ac:dyDescent="0.2">
      <c r="A401" s="57" t="s">
        <v>213</v>
      </c>
      <c r="B401" s="47" t="s">
        <v>214</v>
      </c>
    </row>
    <row r="402" spans="1:2" x14ac:dyDescent="0.2">
      <c r="A402" s="57" t="s">
        <v>215</v>
      </c>
      <c r="B402" s="47" t="s">
        <v>216</v>
      </c>
    </row>
    <row r="403" spans="1:2" x14ac:dyDescent="0.2">
      <c r="A403" s="57" t="s">
        <v>217</v>
      </c>
      <c r="B403" s="47" t="s">
        <v>218</v>
      </c>
    </row>
    <row r="404" spans="1:2" x14ac:dyDescent="0.2">
      <c r="A404" s="57" t="s">
        <v>219</v>
      </c>
      <c r="B404" s="47" t="s">
        <v>220</v>
      </c>
    </row>
    <row r="405" spans="1:2" x14ac:dyDescent="0.2">
      <c r="A405" s="57" t="s">
        <v>221</v>
      </c>
      <c r="B405" s="47" t="s">
        <v>222</v>
      </c>
    </row>
    <row r="406" spans="1:2" x14ac:dyDescent="0.2">
      <c r="A406" s="57" t="s">
        <v>223</v>
      </c>
      <c r="B406" s="47" t="s">
        <v>224</v>
      </c>
    </row>
    <row r="407" spans="1:2" x14ac:dyDescent="0.2">
      <c r="A407" s="57" t="s">
        <v>225</v>
      </c>
      <c r="B407" s="47" t="s">
        <v>226</v>
      </c>
    </row>
    <row r="408" spans="1:2" x14ac:dyDescent="0.2">
      <c r="A408" s="57" t="s">
        <v>227</v>
      </c>
      <c r="B408" s="47" t="s">
        <v>228</v>
      </c>
    </row>
    <row r="409" spans="1:2" x14ac:dyDescent="0.2">
      <c r="A409" s="57" t="s">
        <v>229</v>
      </c>
      <c r="B409" s="47" t="s">
        <v>230</v>
      </c>
    </row>
    <row r="410" spans="1:2" x14ac:dyDescent="0.2">
      <c r="A410" s="57" t="s">
        <v>231</v>
      </c>
      <c r="B410" s="47" t="s">
        <v>232</v>
      </c>
    </row>
    <row r="411" spans="1:2" x14ac:dyDescent="0.2">
      <c r="A411" s="57" t="s">
        <v>233</v>
      </c>
      <c r="B411" s="47" t="s">
        <v>234</v>
      </c>
    </row>
    <row r="412" spans="1:2" x14ac:dyDescent="0.2">
      <c r="A412" s="57" t="s">
        <v>235</v>
      </c>
      <c r="B412" s="47" t="s">
        <v>236</v>
      </c>
    </row>
    <row r="413" spans="1:2" x14ac:dyDescent="0.2">
      <c r="A413" s="57" t="s">
        <v>237</v>
      </c>
      <c r="B413" s="47" t="s">
        <v>238</v>
      </c>
    </row>
    <row r="418" spans="1:2" x14ac:dyDescent="0.2">
      <c r="B418" s="49" t="s">
        <v>285</v>
      </c>
    </row>
    <row r="419" spans="1:2" x14ac:dyDescent="0.2">
      <c r="A419" s="57" t="s">
        <v>272</v>
      </c>
      <c r="B419" s="47" t="s">
        <v>273</v>
      </c>
    </row>
    <row r="420" spans="1:2" x14ac:dyDescent="0.2">
      <c r="A420" s="57" t="s">
        <v>274</v>
      </c>
      <c r="B420" s="47" t="s">
        <v>275</v>
      </c>
    </row>
    <row r="421" spans="1:2" x14ac:dyDescent="0.2">
      <c r="A421" s="57" t="s">
        <v>276</v>
      </c>
      <c r="B421" s="47" t="s">
        <v>277</v>
      </c>
    </row>
    <row r="422" spans="1:2" x14ac:dyDescent="0.2">
      <c r="A422" s="57" t="s">
        <v>278</v>
      </c>
      <c r="B422" s="47" t="s">
        <v>279</v>
      </c>
    </row>
    <row r="423" spans="1:2" x14ac:dyDescent="0.2">
      <c r="A423" s="57" t="s">
        <v>280</v>
      </c>
      <c r="B423" s="47" t="s">
        <v>281</v>
      </c>
    </row>
    <row r="424" spans="1:2" x14ac:dyDescent="0.2">
      <c r="A424" s="57" t="s">
        <v>282</v>
      </c>
      <c r="B424" s="47" t="s">
        <v>283</v>
      </c>
    </row>
    <row r="425" spans="1:2" x14ac:dyDescent="0.2">
      <c r="A425" s="57"/>
      <c r="B425" s="47" t="s">
        <v>284</v>
      </c>
    </row>
    <row r="428" spans="1:2" x14ac:dyDescent="0.2">
      <c r="B428" s="49" t="s">
        <v>308</v>
      </c>
    </row>
    <row r="430" spans="1:2" x14ac:dyDescent="0.2">
      <c r="A430" s="57" t="s">
        <v>286</v>
      </c>
      <c r="B430" s="47" t="s">
        <v>287</v>
      </c>
    </row>
    <row r="431" spans="1:2" x14ac:dyDescent="0.2">
      <c r="A431" s="57" t="s">
        <v>288</v>
      </c>
      <c r="B431" s="47" t="s">
        <v>289</v>
      </c>
    </row>
    <row r="432" spans="1:2" x14ac:dyDescent="0.2">
      <c r="A432" s="57" t="s">
        <v>290</v>
      </c>
      <c r="B432" s="47" t="s">
        <v>291</v>
      </c>
    </row>
    <row r="433" spans="1:2" x14ac:dyDescent="0.2">
      <c r="A433" s="57" t="s">
        <v>292</v>
      </c>
      <c r="B433" s="47" t="s">
        <v>293</v>
      </c>
    </row>
    <row r="434" spans="1:2" x14ac:dyDescent="0.2">
      <c r="A434" s="57" t="s">
        <v>294</v>
      </c>
      <c r="B434" s="47" t="s">
        <v>295</v>
      </c>
    </row>
    <row r="435" spans="1:2" x14ac:dyDescent="0.2">
      <c r="A435" s="57" t="s">
        <v>296</v>
      </c>
      <c r="B435" s="47" t="s">
        <v>297</v>
      </c>
    </row>
    <row r="436" spans="1:2" x14ac:dyDescent="0.2">
      <c r="A436" s="57" t="s">
        <v>298</v>
      </c>
      <c r="B436" s="47" t="s">
        <v>299</v>
      </c>
    </row>
    <row r="437" spans="1:2" x14ac:dyDescent="0.2">
      <c r="A437" s="57" t="s">
        <v>300</v>
      </c>
      <c r="B437" s="47" t="s">
        <v>301</v>
      </c>
    </row>
    <row r="438" spans="1:2" x14ac:dyDescent="0.2">
      <c r="A438" s="57" t="s">
        <v>302</v>
      </c>
      <c r="B438" s="47" t="s">
        <v>303</v>
      </c>
    </row>
    <row r="439" spans="1:2" x14ac:dyDescent="0.2">
      <c r="A439" s="57" t="s">
        <v>304</v>
      </c>
      <c r="B439" s="47" t="s">
        <v>305</v>
      </c>
    </row>
    <row r="440" spans="1:2" x14ac:dyDescent="0.2">
      <c r="A440" s="57" t="s">
        <v>306</v>
      </c>
      <c r="B440" s="47" t="s">
        <v>307</v>
      </c>
    </row>
    <row r="443" spans="1:2" x14ac:dyDescent="0.2">
      <c r="B443" s="49" t="s">
        <v>343</v>
      </c>
    </row>
    <row r="445" spans="1:2" x14ac:dyDescent="0.2">
      <c r="A445" s="57" t="s">
        <v>309</v>
      </c>
      <c r="B445" s="47" t="s">
        <v>310</v>
      </c>
    </row>
    <row r="446" spans="1:2" x14ac:dyDescent="0.2">
      <c r="A446" s="57" t="s">
        <v>311</v>
      </c>
      <c r="B446" s="47" t="s">
        <v>312</v>
      </c>
    </row>
    <row r="447" spans="1:2" x14ac:dyDescent="0.2">
      <c r="A447" s="57" t="s">
        <v>311</v>
      </c>
      <c r="B447" s="47" t="s">
        <v>313</v>
      </c>
    </row>
    <row r="448" spans="1:2" x14ac:dyDescent="0.2">
      <c r="A448" s="57" t="s">
        <v>314</v>
      </c>
      <c r="B448" s="47" t="s">
        <v>315</v>
      </c>
    </row>
    <row r="449" spans="1:2" x14ac:dyDescent="0.2">
      <c r="A449" s="57" t="s">
        <v>316</v>
      </c>
      <c r="B449" s="47" t="s">
        <v>317</v>
      </c>
    </row>
    <row r="450" spans="1:2" x14ac:dyDescent="0.2">
      <c r="A450" s="57" t="s">
        <v>318</v>
      </c>
      <c r="B450" s="47" t="s">
        <v>319</v>
      </c>
    </row>
    <row r="451" spans="1:2" x14ac:dyDescent="0.2">
      <c r="A451" s="57" t="s">
        <v>320</v>
      </c>
      <c r="B451" s="47" t="s">
        <v>321</v>
      </c>
    </row>
    <row r="452" spans="1:2" x14ac:dyDescent="0.2">
      <c r="A452" s="57" t="s">
        <v>325</v>
      </c>
      <c r="B452" s="47" t="s">
        <v>326</v>
      </c>
    </row>
    <row r="453" spans="1:2" x14ac:dyDescent="0.2">
      <c r="A453" s="57" t="s">
        <v>327</v>
      </c>
      <c r="B453" s="47" t="s">
        <v>328</v>
      </c>
    </row>
    <row r="454" spans="1:2" x14ac:dyDescent="0.2">
      <c r="A454" s="57" t="s">
        <v>329</v>
      </c>
      <c r="B454" s="47" t="s">
        <v>330</v>
      </c>
    </row>
    <row r="455" spans="1:2" x14ac:dyDescent="0.2">
      <c r="A455" s="57" t="s">
        <v>331</v>
      </c>
      <c r="B455" s="47" t="s">
        <v>332</v>
      </c>
    </row>
    <row r="456" spans="1:2" x14ac:dyDescent="0.2">
      <c r="A456" s="57" t="s">
        <v>333</v>
      </c>
      <c r="B456" s="47" t="s">
        <v>334</v>
      </c>
    </row>
    <row r="457" spans="1:2" x14ac:dyDescent="0.2">
      <c r="A457" s="57" t="s">
        <v>335</v>
      </c>
      <c r="B457" s="50" t="s">
        <v>336</v>
      </c>
    </row>
    <row r="458" spans="1:2" x14ac:dyDescent="0.2">
      <c r="A458" s="57" t="s">
        <v>337</v>
      </c>
      <c r="B458" s="50" t="s">
        <v>338</v>
      </c>
    </row>
    <row r="459" spans="1:2" x14ac:dyDescent="0.2">
      <c r="A459" s="57" t="s">
        <v>339</v>
      </c>
      <c r="B459" s="47" t="s">
        <v>340</v>
      </c>
    </row>
    <row r="460" spans="1:2" x14ac:dyDescent="0.2">
      <c r="A460" s="57" t="s">
        <v>341</v>
      </c>
      <c r="B460" s="50" t="s">
        <v>342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landscape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60"/>
  <sheetViews>
    <sheetView zoomScaleNormal="100" workbookViewId="0">
      <selection activeCell="A36" sqref="A36"/>
    </sheetView>
  </sheetViews>
  <sheetFormatPr baseColWidth="10" defaultColWidth="11.5703125" defaultRowHeight="12.75" x14ac:dyDescent="0.2"/>
  <cols>
    <col min="1" max="1" width="38.5703125" style="53" customWidth="1"/>
    <col min="2" max="2" width="50.5703125" style="62" customWidth="1"/>
    <col min="3" max="3" width="49.85546875" style="74" customWidth="1"/>
    <col min="4" max="4" width="20" style="74" customWidth="1"/>
    <col min="5" max="5" width="23.5703125" customWidth="1"/>
  </cols>
  <sheetData>
    <row r="1" spans="1:4" ht="13.5" thickTop="1" x14ac:dyDescent="0.2">
      <c r="A1" s="51" t="str">
        <f>componentes!A1</f>
        <v>CodigoJASO</v>
      </c>
      <c r="B1" s="59" t="str">
        <f>componentes!B1</f>
        <v>Denominacion</v>
      </c>
      <c r="C1" s="73" t="s">
        <v>4</v>
      </c>
      <c r="D1" s="74" t="s">
        <v>773</v>
      </c>
    </row>
    <row r="2" spans="1:4" x14ac:dyDescent="0.2">
      <c r="A2" s="58">
        <f>componentes!A2</f>
        <v>0</v>
      </c>
      <c r="B2" s="60">
        <f>componentes!B2</f>
        <v>0</v>
      </c>
      <c r="C2" s="75"/>
    </row>
    <row r="3" spans="1:4" x14ac:dyDescent="0.2">
      <c r="A3" s="52" t="str">
        <f>componentes!A3</f>
        <v xml:space="preserve"> </v>
      </c>
      <c r="B3" s="61" t="str">
        <f>componentes!B3</f>
        <v>MANIPULADORES</v>
      </c>
      <c r="C3" s="72"/>
    </row>
    <row r="4" spans="1:4" x14ac:dyDescent="0.2">
      <c r="A4" s="52" t="str">
        <f>componentes!A4</f>
        <v>100.90.600</v>
      </c>
      <c r="B4" s="61" t="str">
        <f>componentes!B4</f>
        <v>Prensa LAP SKINTOP ST 11 POLIAMIDA</v>
      </c>
      <c r="C4" s="75">
        <v>10</v>
      </c>
      <c r="D4" s="74">
        <v>0</v>
      </c>
    </row>
    <row r="5" spans="1:4" x14ac:dyDescent="0.2">
      <c r="A5" s="52" t="str">
        <f>componentes!A5</f>
        <v>100.90.602</v>
      </c>
      <c r="B5" s="61" t="str">
        <f>componentes!B5</f>
        <v>Prensa LAP SKINTOP ST16 POLIAMIDA</v>
      </c>
      <c r="C5" s="75">
        <v>10</v>
      </c>
      <c r="D5" s="74">
        <v>0</v>
      </c>
    </row>
    <row r="6" spans="1:4" x14ac:dyDescent="0.2">
      <c r="A6" s="52" t="str">
        <f>componentes!A6</f>
        <v>100.90.604</v>
      </c>
      <c r="B6" s="61" t="str">
        <f>componentes!B6</f>
        <v>Prensa LAP SKINTOP ST29 POLIAMIDA</v>
      </c>
      <c r="C6" s="75">
        <v>10</v>
      </c>
      <c r="D6" s="74">
        <v>0</v>
      </c>
    </row>
    <row r="7" spans="1:4" x14ac:dyDescent="0.2">
      <c r="A7" s="52" t="str">
        <f>componentes!A7</f>
        <v>100.90.611</v>
      </c>
      <c r="B7" s="61" t="str">
        <f>componentes!B7</f>
        <v>Tapon Plastico PG-11</v>
      </c>
      <c r="C7" s="75">
        <v>10</v>
      </c>
      <c r="D7" s="74">
        <v>0</v>
      </c>
    </row>
    <row r="8" spans="1:4" x14ac:dyDescent="0.2">
      <c r="A8" s="52" t="str">
        <f>componentes!A8</f>
        <v>100.90.613</v>
      </c>
      <c r="B8" s="61" t="str">
        <f>componentes!B8</f>
        <v>Tapón Plástico PG-16</v>
      </c>
      <c r="C8" s="75">
        <v>10</v>
      </c>
      <c r="D8" s="74">
        <v>0</v>
      </c>
    </row>
    <row r="9" spans="1:4" x14ac:dyDescent="0.2">
      <c r="A9" s="52" t="str">
        <f>componentes!A9</f>
        <v>100.90.615</v>
      </c>
      <c r="B9" s="61" t="str">
        <f>componentes!B9</f>
        <v>Tapon plastico PG29</v>
      </c>
      <c r="C9" s="75">
        <v>10</v>
      </c>
      <c r="D9" s="74">
        <v>0</v>
      </c>
    </row>
    <row r="10" spans="1:4" x14ac:dyDescent="0.2">
      <c r="A10" s="52" t="str">
        <f>componentes!A10</f>
        <v>100.90.620</v>
      </c>
      <c r="B10" s="61" t="str">
        <f>componentes!B10</f>
        <v>Tuerca LAP SKINTOP GMP-GL 11</v>
      </c>
      <c r="C10" s="75">
        <v>10</v>
      </c>
      <c r="D10" s="74">
        <v>0</v>
      </c>
    </row>
    <row r="11" spans="1:4" x14ac:dyDescent="0.2">
      <c r="A11" s="52" t="str">
        <f>componentes!A11</f>
        <v>100.90.622</v>
      </c>
      <c r="B11" s="66" t="str">
        <f>componentes!B11</f>
        <v>Tuerca LAP SKINTOP GMP-GL 16</v>
      </c>
      <c r="C11" s="75">
        <v>10</v>
      </c>
      <c r="D11" s="74">
        <v>0</v>
      </c>
    </row>
    <row r="12" spans="1:4" x14ac:dyDescent="0.2">
      <c r="A12" s="52" t="str">
        <f>componentes!A12</f>
        <v>100.90.624</v>
      </c>
      <c r="B12" s="61" t="str">
        <f>componentes!B12</f>
        <v>Tuerca   LAP SKINTOP GMP-GL 29</v>
      </c>
      <c r="C12" s="75">
        <v>10</v>
      </c>
      <c r="D12" s="74">
        <v>0</v>
      </c>
    </row>
    <row r="13" spans="1:4" x14ac:dyDescent="0.2">
      <c r="A13" s="52" t="str">
        <f>componentes!A13</f>
        <v xml:space="preserve"> </v>
      </c>
      <c r="B13" s="61">
        <f>componentes!B13</f>
        <v>0</v>
      </c>
      <c r="C13" s="75">
        <v>10</v>
      </c>
      <c r="D13" s="74">
        <v>0</v>
      </c>
    </row>
    <row r="14" spans="1:4" x14ac:dyDescent="0.2">
      <c r="A14" s="52" t="str">
        <f>componentes!A14</f>
        <v xml:space="preserve"> </v>
      </c>
      <c r="B14" s="61">
        <f>componentes!B14</f>
        <v>0</v>
      </c>
      <c r="C14" s="75">
        <v>10</v>
      </c>
      <c r="D14" s="74">
        <v>0</v>
      </c>
    </row>
    <row r="15" spans="1:4" x14ac:dyDescent="0.2">
      <c r="A15" s="52" t="str">
        <f>componentes!A15</f>
        <v>100.07.518</v>
      </c>
      <c r="B15" s="61" t="str">
        <f>componentes!B15</f>
        <v>Manguera redonda 4x1,5 (RV-K)</v>
      </c>
      <c r="C15" s="75">
        <v>10</v>
      </c>
      <c r="D15" s="74">
        <v>0</v>
      </c>
    </row>
    <row r="16" spans="1:4" x14ac:dyDescent="0.2">
      <c r="A16" s="52" t="str">
        <f>componentes!A16</f>
        <v>100.07.571</v>
      </c>
      <c r="B16" s="61" t="str">
        <f>componentes!B16</f>
        <v>Manguera red. 6x1,5 de 2.5m (0,6/1KV)</v>
      </c>
      <c r="C16" s="75">
        <v>10</v>
      </c>
      <c r="D16" s="74">
        <v>0</v>
      </c>
    </row>
    <row r="17" spans="1:4" x14ac:dyDescent="0.2">
      <c r="A17" s="53" t="str">
        <f>componentes!A17</f>
        <v xml:space="preserve">  </v>
      </c>
      <c r="B17" s="62">
        <f>componentes!B17</f>
        <v>0</v>
      </c>
      <c r="C17" s="75"/>
    </row>
    <row r="18" spans="1:4" x14ac:dyDescent="0.2">
      <c r="A18" s="52" t="str">
        <f>componentes!A18</f>
        <v>100.07.575</v>
      </c>
      <c r="B18" s="61" t="str">
        <f>componentes!B18</f>
        <v>Manguera red. 24x1,5 (0,6/1KV).En cortes de 4,5m.</v>
      </c>
      <c r="C18" s="75">
        <v>10</v>
      </c>
      <c r="D18" s="74">
        <v>0</v>
      </c>
    </row>
    <row r="19" spans="1:4" x14ac:dyDescent="0.2">
      <c r="A19" s="52" t="str">
        <f>componentes!A19</f>
        <v>100.07.594</v>
      </c>
      <c r="B19" s="61" t="str">
        <f>componentes!B19</f>
        <v>Manguera red. 8x1,5 (0,6/1KV)</v>
      </c>
      <c r="C19" s="75">
        <v>10</v>
      </c>
      <c r="D19" s="74">
        <v>0</v>
      </c>
    </row>
    <row r="20" spans="1:4" x14ac:dyDescent="0.2">
      <c r="A20" s="52" t="str">
        <f>componentes!A20</f>
        <v>100.07.597</v>
      </c>
      <c r="B20" s="61" t="str">
        <f>componentes!B20</f>
        <v>Manguera red. 37x1,5 (0,6/1KV).En cortes de 4,5m.</v>
      </c>
      <c r="C20" s="75">
        <v>10</v>
      </c>
      <c r="D20" s="74">
        <v>0</v>
      </c>
    </row>
    <row r="21" spans="1:4" x14ac:dyDescent="0.2">
      <c r="A21" s="52" t="str">
        <f>componentes!A21</f>
        <v xml:space="preserve">  </v>
      </c>
      <c r="B21" s="63">
        <f>componentes!B21</f>
        <v>0</v>
      </c>
      <c r="C21" s="75"/>
    </row>
    <row r="22" spans="1:4" x14ac:dyDescent="0.2">
      <c r="A22" s="52" t="str">
        <f>componentes!A22</f>
        <v xml:space="preserve">  </v>
      </c>
      <c r="B22" s="61">
        <f>componentes!B22</f>
        <v>0</v>
      </c>
      <c r="C22" s="75"/>
    </row>
    <row r="23" spans="1:4" x14ac:dyDescent="0.2">
      <c r="A23" s="52" t="str">
        <f>componentes!A23</f>
        <v xml:space="preserve">  </v>
      </c>
      <c r="B23" s="61">
        <f>componentes!B23</f>
        <v>0</v>
      </c>
      <c r="C23" s="75"/>
    </row>
    <row r="24" spans="1:4" x14ac:dyDescent="0.2">
      <c r="A24" s="52" t="str">
        <f>componentes!A24</f>
        <v xml:space="preserve">  </v>
      </c>
      <c r="B24" s="61">
        <f>componentes!B24</f>
        <v>0</v>
      </c>
      <c r="C24" s="75"/>
    </row>
    <row r="25" spans="1:4" x14ac:dyDescent="0.2">
      <c r="A25" s="52" t="str">
        <f>componentes!A25</f>
        <v xml:space="preserve">  </v>
      </c>
      <c r="B25" s="61">
        <f>componentes!B25</f>
        <v>0</v>
      </c>
      <c r="C25" s="75"/>
    </row>
    <row r="26" spans="1:4" x14ac:dyDescent="0.2">
      <c r="A26" s="52" t="str">
        <f>componentes!A26</f>
        <v xml:space="preserve">  </v>
      </c>
      <c r="B26" s="61">
        <f>componentes!B26</f>
        <v>0</v>
      </c>
      <c r="C26" s="75"/>
    </row>
    <row r="27" spans="1:4" x14ac:dyDescent="0.2">
      <c r="A27" s="52" t="str">
        <f>componentes!A27</f>
        <v xml:space="preserve">  </v>
      </c>
      <c r="B27" s="61">
        <f>componentes!B27</f>
        <v>0</v>
      </c>
      <c r="C27" s="75"/>
    </row>
    <row r="28" spans="1:4" x14ac:dyDescent="0.2">
      <c r="A28" s="52" t="str">
        <f>componentes!A28</f>
        <v xml:space="preserve">  </v>
      </c>
      <c r="B28" s="61">
        <f>componentes!B28</f>
        <v>0</v>
      </c>
      <c r="C28" s="75"/>
    </row>
    <row r="29" spans="1:4" x14ac:dyDescent="0.2">
      <c r="A29" s="52" t="str">
        <f>componentes!A29</f>
        <v xml:space="preserve">  </v>
      </c>
      <c r="B29" s="61">
        <f>componentes!B29</f>
        <v>0</v>
      </c>
      <c r="C29" s="75"/>
    </row>
    <row r="30" spans="1:4" x14ac:dyDescent="0.2">
      <c r="A30" s="52" t="str">
        <f>componentes!A30</f>
        <v xml:space="preserve">  </v>
      </c>
      <c r="B30" s="61">
        <f>componentes!B30</f>
        <v>0</v>
      </c>
      <c r="C30" s="75"/>
    </row>
    <row r="31" spans="1:4" x14ac:dyDescent="0.2">
      <c r="A31" s="52" t="str">
        <f>componentes!A31</f>
        <v xml:space="preserve">  </v>
      </c>
      <c r="B31" s="61">
        <f>componentes!B31</f>
        <v>0</v>
      </c>
      <c r="C31" s="75"/>
    </row>
    <row r="32" spans="1:4" x14ac:dyDescent="0.2">
      <c r="A32" s="52" t="str">
        <f>componentes!A32</f>
        <v xml:space="preserve">  </v>
      </c>
      <c r="B32" s="61">
        <f>componentes!B32</f>
        <v>0</v>
      </c>
      <c r="C32" s="75"/>
    </row>
    <row r="33" spans="1:4" x14ac:dyDescent="0.2">
      <c r="A33" s="52" t="str">
        <f>componentes!A33</f>
        <v xml:space="preserve">  </v>
      </c>
      <c r="B33" s="61">
        <f>componentes!B33</f>
        <v>0</v>
      </c>
      <c r="C33" s="75"/>
    </row>
    <row r="34" spans="1:4" x14ac:dyDescent="0.2">
      <c r="A34" s="52" t="str">
        <f>componentes!A34</f>
        <v xml:space="preserve">  </v>
      </c>
      <c r="B34" s="61" t="str">
        <f>componentes!B34</f>
        <v>CABLES</v>
      </c>
      <c r="C34" s="75"/>
    </row>
    <row r="35" spans="1:4" x14ac:dyDescent="0.2">
      <c r="A35" s="52" t="str">
        <f>componentes!A35</f>
        <v>C201053</v>
      </c>
      <c r="B35" s="61" t="str">
        <f>componentes!B35</f>
        <v>Flex H07V-K 0,75 mm2. Azul (en cubo)</v>
      </c>
      <c r="C35" s="75">
        <v>10</v>
      </c>
      <c r="D35" s="74">
        <v>0</v>
      </c>
    </row>
    <row r="36" spans="1:4" x14ac:dyDescent="0.2">
      <c r="A36" s="52">
        <f>componentes!A36</f>
        <v>0</v>
      </c>
      <c r="B36" s="61" t="str">
        <f>componentes!B36</f>
        <v>Flex H07V-K 0,75 mm2. Rojo</v>
      </c>
      <c r="C36" s="75">
        <v>10</v>
      </c>
      <c r="D36" s="74">
        <v>0</v>
      </c>
    </row>
    <row r="37" spans="1:4" x14ac:dyDescent="0.2">
      <c r="A37" s="52" t="str">
        <f>componentes!A37</f>
        <v>C201094</v>
      </c>
      <c r="B37" s="61" t="str">
        <f>componentes!B37</f>
        <v>Flex H07V-K 1,5 mm2. Rojo (en cubo)</v>
      </c>
      <c r="C37" s="75">
        <v>10</v>
      </c>
      <c r="D37" s="74">
        <v>0</v>
      </c>
    </row>
    <row r="38" spans="1:4" x14ac:dyDescent="0.2">
      <c r="A38" s="52" t="str">
        <f>componentes!A38</f>
        <v>C201095</v>
      </c>
      <c r="B38" s="61" t="str">
        <f>componentes!B38</f>
        <v>Flex H07V-K 1,5 mm2. Negro (en cubo)</v>
      </c>
      <c r="C38" s="75">
        <v>10</v>
      </c>
      <c r="D38" s="74">
        <v>0</v>
      </c>
    </row>
    <row r="39" spans="1:4" x14ac:dyDescent="0.2">
      <c r="A39" s="52" t="str">
        <f>componentes!A39</f>
        <v>C201090</v>
      </c>
      <c r="B39" s="61" t="str">
        <f>componentes!B39</f>
        <v>Flex H07V-K 1,5 mm2. Blanco (en cubo)</v>
      </c>
      <c r="C39" s="75">
        <v>10</v>
      </c>
      <c r="D39" s="74">
        <v>0</v>
      </c>
    </row>
    <row r="40" spans="1:4" x14ac:dyDescent="0.2">
      <c r="A40" s="52" t="str">
        <f>componentes!A40</f>
        <v>C201097</v>
      </c>
      <c r="B40" s="61" t="str">
        <f>componentes!B40</f>
        <v>Flex H07V-K 1,5 mm2. Amar/Verde</v>
      </c>
      <c r="C40" s="75">
        <v>10</v>
      </c>
      <c r="D40" s="74">
        <v>0</v>
      </c>
    </row>
    <row r="41" spans="1:4" x14ac:dyDescent="0.2">
      <c r="A41" s="52">
        <f>componentes!A41</f>
        <v>0</v>
      </c>
      <c r="B41" s="61" t="str">
        <f>componentes!B41</f>
        <v>Flex H07V-K 2,5 mm2. Rojo</v>
      </c>
      <c r="C41" s="75">
        <v>10</v>
      </c>
      <c r="D41" s="74">
        <v>0</v>
      </c>
    </row>
    <row r="42" spans="1:4" x14ac:dyDescent="0.2">
      <c r="A42" s="52" t="str">
        <f>componentes!A42</f>
        <v>C201135</v>
      </c>
      <c r="B42" s="61" t="str">
        <f>componentes!B42</f>
        <v>Flex H07V-K 2,5 mm2. Negro (en cubo)</v>
      </c>
      <c r="C42" s="75">
        <v>10</v>
      </c>
      <c r="D42" s="74">
        <v>0</v>
      </c>
    </row>
    <row r="43" spans="1:4" x14ac:dyDescent="0.2">
      <c r="A43" s="52" t="str">
        <f>componentes!A43</f>
        <v>C201130</v>
      </c>
      <c r="B43" s="61" t="str">
        <f>componentes!B43</f>
        <v>Flex H07V-K 2.5 mm2. Blanco (en cubo)</v>
      </c>
      <c r="C43" s="75">
        <v>10</v>
      </c>
      <c r="D43" s="74">
        <v>0</v>
      </c>
    </row>
    <row r="44" spans="1:4" x14ac:dyDescent="0.2">
      <c r="A44" s="52">
        <f>componentes!A44</f>
        <v>0</v>
      </c>
      <c r="B44" s="61" t="str">
        <f>componentes!B44</f>
        <v>Flex H07V-K 4 mm2. Amar/Verde</v>
      </c>
      <c r="C44" s="75">
        <v>10</v>
      </c>
      <c r="D44" s="74">
        <v>0</v>
      </c>
    </row>
    <row r="45" spans="1:4" x14ac:dyDescent="0.2">
      <c r="A45" s="52">
        <f>componentes!A45</f>
        <v>0</v>
      </c>
      <c r="B45" s="61" t="str">
        <f>componentes!B45</f>
        <v>Flex H07V-K 4 mm2. Rojo</v>
      </c>
      <c r="C45" s="75">
        <v>10</v>
      </c>
      <c r="D45" s="74">
        <v>0</v>
      </c>
    </row>
    <row r="46" spans="1:4" x14ac:dyDescent="0.2">
      <c r="A46" s="52">
        <f>componentes!A46</f>
        <v>0</v>
      </c>
      <c r="B46" s="61" t="str">
        <f>componentes!B46</f>
        <v>Flex H07V-K 4 mm2. Negro (en cubo)</v>
      </c>
      <c r="C46" s="75">
        <v>10</v>
      </c>
      <c r="D46" s="74">
        <v>0</v>
      </c>
    </row>
    <row r="47" spans="1:4" x14ac:dyDescent="0.2">
      <c r="A47" s="52" t="str">
        <f>componentes!A47</f>
        <v>C201235</v>
      </c>
      <c r="B47" s="61" t="str">
        <f>componentes!B47</f>
        <v>Flex H07V-K 10 mm2. Negro</v>
      </c>
      <c r="C47" s="75">
        <v>10</v>
      </c>
      <c r="D47" s="74">
        <v>0</v>
      </c>
    </row>
    <row r="48" spans="1:4" x14ac:dyDescent="0.2">
      <c r="A48" s="52">
        <f>componentes!A48</f>
        <v>0</v>
      </c>
      <c r="B48" s="61" t="str">
        <f>componentes!B48</f>
        <v>Flex H07V-K 10 mm2. Amar/Verde</v>
      </c>
      <c r="C48" s="75">
        <v>10</v>
      </c>
      <c r="D48" s="74">
        <v>0</v>
      </c>
    </row>
    <row r="49" spans="1:4" x14ac:dyDescent="0.2">
      <c r="A49" s="52">
        <f>componentes!A49</f>
        <v>0</v>
      </c>
      <c r="B49" s="61" t="str">
        <f>componentes!B49</f>
        <v>Flex H07V-K 16 mm2. Amar/Verde</v>
      </c>
      <c r="C49" s="75">
        <v>10</v>
      </c>
      <c r="D49" s="74">
        <v>0</v>
      </c>
    </row>
    <row r="50" spans="1:4" x14ac:dyDescent="0.2">
      <c r="A50" s="52" t="str">
        <f>componentes!A50</f>
        <v>C201251</v>
      </c>
      <c r="B50" s="61" t="str">
        <f>componentes!B50</f>
        <v>Flex H07V-K 16 mm2. Negro</v>
      </c>
      <c r="C50" s="75">
        <v>10</v>
      </c>
      <c r="D50" s="74">
        <v>0</v>
      </c>
    </row>
    <row r="51" spans="1:4" x14ac:dyDescent="0.2">
      <c r="A51" s="52">
        <f>componentes!A51</f>
        <v>0</v>
      </c>
      <c r="B51" s="61" t="str">
        <f>componentes!B51</f>
        <v>Flex H07V-K 25 mm2. Negro</v>
      </c>
      <c r="C51" s="75">
        <v>10</v>
      </c>
      <c r="D51" s="74">
        <v>0</v>
      </c>
    </row>
    <row r="52" spans="1:4" x14ac:dyDescent="0.2">
      <c r="A52" s="52" t="str">
        <f>componentes!A52</f>
        <v>C201271</v>
      </c>
      <c r="B52" s="61" t="str">
        <f>componentes!B52</f>
        <v>Flex H07V-K 35 mm2. Negro</v>
      </c>
      <c r="C52" s="75">
        <v>10</v>
      </c>
      <c r="D52" s="74">
        <v>0</v>
      </c>
    </row>
    <row r="53" spans="1:4" x14ac:dyDescent="0.2">
      <c r="A53" s="52" t="str">
        <f>componentes!A53</f>
        <v>C201280</v>
      </c>
      <c r="B53" s="61" t="str">
        <f>componentes!B53</f>
        <v>Flex H07V-K 50 mm2. Negro</v>
      </c>
      <c r="C53" s="75">
        <v>10</v>
      </c>
      <c r="D53" s="74">
        <v>0</v>
      </c>
    </row>
    <row r="54" spans="1:4" x14ac:dyDescent="0.2">
      <c r="A54" s="52" t="str">
        <f>componentes!A54</f>
        <v>C201290</v>
      </c>
      <c r="B54" s="61" t="str">
        <f>componentes!B54</f>
        <v>Flex H07V-K 70 mm2. Negro</v>
      </c>
      <c r="C54" s="75">
        <v>10</v>
      </c>
      <c r="D54" s="74">
        <v>0</v>
      </c>
    </row>
    <row r="55" spans="1:4" x14ac:dyDescent="0.2">
      <c r="A55" s="52">
        <f>componentes!A55</f>
        <v>0</v>
      </c>
      <c r="B55" s="61">
        <f>componentes!B55</f>
        <v>0</v>
      </c>
      <c r="C55" s="75"/>
    </row>
    <row r="56" spans="1:4" x14ac:dyDescent="0.2">
      <c r="A56" s="52" t="str">
        <f>componentes!A56</f>
        <v xml:space="preserve">  </v>
      </c>
      <c r="B56" s="61">
        <f>componentes!B56</f>
        <v>0</v>
      </c>
      <c r="C56" s="75"/>
    </row>
    <row r="57" spans="1:4" x14ac:dyDescent="0.2">
      <c r="A57" s="52" t="str">
        <f>componentes!A57</f>
        <v xml:space="preserve">  </v>
      </c>
      <c r="B57" s="61">
        <f>componentes!B57</f>
        <v>0</v>
      </c>
      <c r="C57" s="75"/>
    </row>
    <row r="58" spans="1:4" x14ac:dyDescent="0.2">
      <c r="A58" s="52" t="str">
        <f>componentes!A58</f>
        <v>TOPH07VK95NG</v>
      </c>
      <c r="B58" s="61" t="str">
        <f>componentes!B58</f>
        <v>H07VK FLEXIBLE 95 NEGRO</v>
      </c>
      <c r="C58" s="75">
        <v>10</v>
      </c>
      <c r="D58" s="74">
        <v>0</v>
      </c>
    </row>
    <row r="59" spans="1:4" x14ac:dyDescent="0.2">
      <c r="A59" s="52" t="str">
        <f>componentes!A59</f>
        <v xml:space="preserve"> </v>
      </c>
      <c r="B59" s="61">
        <f>componentes!B59</f>
        <v>0</v>
      </c>
      <c r="C59" s="75"/>
    </row>
    <row r="60" spans="1:4" x14ac:dyDescent="0.2">
      <c r="A60" s="52" t="str">
        <f>componentes!A60</f>
        <v xml:space="preserve"> </v>
      </c>
      <c r="B60" s="61">
        <f>componentes!B60</f>
        <v>0</v>
      </c>
      <c r="C60" s="75"/>
    </row>
    <row r="61" spans="1:4" x14ac:dyDescent="0.2">
      <c r="A61" s="52" t="str">
        <f>componentes!A61</f>
        <v xml:space="preserve"> </v>
      </c>
      <c r="B61" s="61">
        <f>componentes!B61</f>
        <v>0</v>
      </c>
      <c r="C61" s="75"/>
    </row>
    <row r="62" spans="1:4" x14ac:dyDescent="0.2">
      <c r="A62" s="52" t="str">
        <f>componentes!A62</f>
        <v xml:space="preserve"> </v>
      </c>
      <c r="B62" s="61">
        <f>componentes!B62</f>
        <v>0</v>
      </c>
      <c r="C62" s="75"/>
    </row>
    <row r="63" spans="1:4" x14ac:dyDescent="0.2">
      <c r="A63" s="52">
        <f>componentes!A63</f>
        <v>0</v>
      </c>
      <c r="B63" s="61" t="str">
        <f>componentes!B63</f>
        <v>Sumflex YCY 10 G 1,5mm2 300/500V</v>
      </c>
      <c r="C63" s="75">
        <v>10</v>
      </c>
      <c r="D63" s="74">
        <v>0</v>
      </c>
    </row>
    <row r="64" spans="1:4" x14ac:dyDescent="0.2">
      <c r="A64" s="52" t="str">
        <f>componentes!A64</f>
        <v xml:space="preserve"> </v>
      </c>
      <c r="B64" s="61">
        <f>componentes!B64</f>
        <v>0</v>
      </c>
      <c r="C64" s="75"/>
    </row>
    <row r="65" spans="1:4" x14ac:dyDescent="0.2">
      <c r="A65" s="52">
        <f>componentes!A65</f>
        <v>0</v>
      </c>
      <c r="B65" s="61" t="str">
        <f>componentes!B65</f>
        <v>Sumflex YCY 6 G 2,5mm2</v>
      </c>
      <c r="C65" s="75">
        <v>10</v>
      </c>
      <c r="D65" s="74">
        <v>0</v>
      </c>
    </row>
    <row r="66" spans="1:4" x14ac:dyDescent="0.2">
      <c r="A66" s="52">
        <f>componentes!A66</f>
        <v>0</v>
      </c>
      <c r="B66" s="61" t="str">
        <f>componentes!B66</f>
        <v>Sumflex RC4V-K 3 G 4mm2</v>
      </c>
      <c r="C66" s="75">
        <v>10</v>
      </c>
      <c r="D66" s="74">
        <v>0</v>
      </c>
    </row>
    <row r="67" spans="1:4" x14ac:dyDescent="0.2">
      <c r="A67" s="52">
        <f>componentes!A67</f>
        <v>0</v>
      </c>
      <c r="B67" s="61" t="str">
        <f>componentes!B67</f>
        <v>Sumflex RC4V-K 4 G 6mm2</v>
      </c>
      <c r="C67" s="75">
        <v>10</v>
      </c>
      <c r="D67" s="74">
        <v>0</v>
      </c>
    </row>
    <row r="68" spans="1:4" x14ac:dyDescent="0.2">
      <c r="A68" s="52">
        <f>componentes!A68</f>
        <v>0</v>
      </c>
      <c r="B68" s="61" t="str">
        <f>componentes!B68</f>
        <v>Sumflex RC4V-K 4 G 16mm2 0.6/1kV</v>
      </c>
      <c r="C68" s="75">
        <v>10</v>
      </c>
      <c r="D68" s="74">
        <v>0</v>
      </c>
    </row>
    <row r="69" spans="1:4" x14ac:dyDescent="0.2">
      <c r="A69" s="52" t="str">
        <f>componentes!A69</f>
        <v xml:space="preserve"> </v>
      </c>
      <c r="B69" s="61">
        <f>componentes!B69</f>
        <v>0</v>
      </c>
      <c r="C69" s="75"/>
    </row>
    <row r="70" spans="1:4" x14ac:dyDescent="0.2">
      <c r="A70" s="52" t="str">
        <f>componentes!A70</f>
        <v xml:space="preserve"> </v>
      </c>
      <c r="B70" s="61">
        <f>componentes!B70</f>
        <v>0</v>
      </c>
      <c r="C70" s="75"/>
    </row>
    <row r="71" spans="1:4" x14ac:dyDescent="0.2">
      <c r="A71" s="52" t="str">
        <f>componentes!A71</f>
        <v xml:space="preserve">  </v>
      </c>
      <c r="B71" s="61">
        <f>componentes!B71</f>
        <v>0</v>
      </c>
      <c r="C71" s="75"/>
    </row>
    <row r="72" spans="1:4" x14ac:dyDescent="0.2">
      <c r="A72" s="52" t="str">
        <f>componentes!A72</f>
        <v>SUMYCY6X0,50</v>
      </c>
      <c r="B72" s="61" t="str">
        <f>componentes!B72</f>
        <v>cable Sumtronic YCY 6x0,5</v>
      </c>
      <c r="C72" s="75">
        <v>10</v>
      </c>
      <c r="D72" s="74">
        <v>0</v>
      </c>
    </row>
    <row r="73" spans="1:4" x14ac:dyDescent="0.2">
      <c r="A73" s="52">
        <f>componentes!A73</f>
        <v>0</v>
      </c>
      <c r="B73" s="61">
        <f>componentes!B73</f>
        <v>0</v>
      </c>
      <c r="C73" s="75"/>
    </row>
    <row r="74" spans="1:4" x14ac:dyDescent="0.2">
      <c r="A74" s="52">
        <f>componentes!A74</f>
        <v>0</v>
      </c>
      <c r="B74" s="61" t="str">
        <f>componentes!B74</f>
        <v>Manguera red. 4x1 Apantallada</v>
      </c>
      <c r="C74" s="75">
        <v>10</v>
      </c>
      <c r="D74" s="74">
        <v>0</v>
      </c>
    </row>
    <row r="75" spans="1:4" x14ac:dyDescent="0.2">
      <c r="A75" s="52">
        <f>componentes!A75</f>
        <v>0</v>
      </c>
      <c r="B75" s="61" t="str">
        <f>componentes!B75</f>
        <v>Manguera red. 4x4 Apantallada</v>
      </c>
      <c r="C75" s="75">
        <v>10</v>
      </c>
      <c r="D75" s="74">
        <v>0</v>
      </c>
    </row>
    <row r="76" spans="1:4" x14ac:dyDescent="0.2">
      <c r="A76" s="52">
        <f>componentes!A76</f>
        <v>0</v>
      </c>
      <c r="B76" s="61" t="str">
        <f>componentes!B76</f>
        <v>Manguera red. 4x6 Apantallada 300/500V</v>
      </c>
      <c r="C76" s="75">
        <v>10</v>
      </c>
      <c r="D76" s="74">
        <v>0</v>
      </c>
    </row>
    <row r="77" spans="1:4" x14ac:dyDescent="0.2">
      <c r="A77" s="52">
        <f>componentes!A77</f>
        <v>0</v>
      </c>
      <c r="B77" s="61" t="str">
        <f>componentes!B77</f>
        <v>Manguera red. 4x10 Apantallada 300/500V</v>
      </c>
      <c r="C77" s="75">
        <v>10</v>
      </c>
      <c r="D77" s="74">
        <v>0</v>
      </c>
    </row>
    <row r="78" spans="1:4" x14ac:dyDescent="0.2">
      <c r="A78" s="52">
        <f>componentes!A78</f>
        <v>0</v>
      </c>
      <c r="B78" s="61">
        <f>componentes!B78</f>
        <v>0</v>
      </c>
      <c r="C78" s="75"/>
    </row>
    <row r="79" spans="1:4" x14ac:dyDescent="0.2">
      <c r="A79" s="52">
        <f>componentes!A79</f>
        <v>0</v>
      </c>
      <c r="B79" s="61">
        <f>componentes!B79</f>
        <v>0</v>
      </c>
      <c r="C79" s="75"/>
    </row>
    <row r="80" spans="1:4" x14ac:dyDescent="0.2">
      <c r="A80" s="52">
        <f>componentes!A80</f>
        <v>0</v>
      </c>
      <c r="B80" s="61">
        <f>componentes!B80</f>
        <v>0</v>
      </c>
      <c r="C80" s="75"/>
    </row>
    <row r="81" spans="1:4" x14ac:dyDescent="0.2">
      <c r="A81" s="52">
        <f>componentes!A81</f>
        <v>0</v>
      </c>
      <c r="B81" s="61">
        <f>componentes!B81</f>
        <v>0</v>
      </c>
      <c r="C81" s="75"/>
    </row>
    <row r="82" spans="1:4" x14ac:dyDescent="0.2">
      <c r="A82" s="52">
        <f>componentes!A82</f>
        <v>741150</v>
      </c>
      <c r="B82" s="61" t="str">
        <f>componentes!B82</f>
        <v>Manguera Apantallada 500V 3x0,5</v>
      </c>
      <c r="C82" s="75">
        <v>10</v>
      </c>
      <c r="D82" s="74">
        <v>0</v>
      </c>
    </row>
    <row r="83" spans="1:4" x14ac:dyDescent="0.2">
      <c r="A83" s="52">
        <f>componentes!A83</f>
        <v>741180</v>
      </c>
      <c r="B83" s="61" t="str">
        <f>componentes!B83</f>
        <v>Manguera Apantallada 500V 4x0,5</v>
      </c>
      <c r="C83" s="75">
        <v>10</v>
      </c>
      <c r="D83" s="74">
        <v>0</v>
      </c>
    </row>
    <row r="84" spans="1:4" x14ac:dyDescent="0.2">
      <c r="A84" s="52" t="str">
        <f>componentes!A84</f>
        <v>YCY 500V 6x2,5</v>
      </c>
      <c r="B84" s="61" t="str">
        <f>componentes!B84</f>
        <v>Manguera Apantallada 500V 6x2,5</v>
      </c>
      <c r="C84" s="75">
        <v>10</v>
      </c>
      <c r="D84" s="74">
        <v>0</v>
      </c>
    </row>
    <row r="85" spans="1:4" x14ac:dyDescent="0.2">
      <c r="A85" s="52">
        <f>componentes!A85</f>
        <v>0</v>
      </c>
      <c r="B85" s="61">
        <f>componentes!B85</f>
        <v>0</v>
      </c>
      <c r="C85" s="75"/>
    </row>
    <row r="86" spans="1:4" x14ac:dyDescent="0.2">
      <c r="A86" s="52">
        <f>componentes!A86</f>
        <v>0</v>
      </c>
      <c r="B86" s="61" t="str">
        <f>componentes!B86</f>
        <v>SUMTRONIC LICY 3X0,5 (250v)</v>
      </c>
      <c r="C86" s="75">
        <v>10</v>
      </c>
      <c r="D86" s="74">
        <v>0</v>
      </c>
    </row>
    <row r="87" spans="1:4" x14ac:dyDescent="0.2">
      <c r="A87" s="52">
        <f>componentes!A87</f>
        <v>0</v>
      </c>
      <c r="B87" s="61" t="str">
        <f>componentes!B87</f>
        <v>SUMTRONIC LICY 4X0,5 (250v)</v>
      </c>
      <c r="C87" s="75">
        <v>10</v>
      </c>
      <c r="D87" s="74">
        <v>0</v>
      </c>
    </row>
    <row r="88" spans="1:4" x14ac:dyDescent="0.2">
      <c r="A88" s="52">
        <f>componentes!A88</f>
        <v>0</v>
      </c>
      <c r="B88" s="61" t="str">
        <f>componentes!B88</f>
        <v>SUMTRONIC LICY 10X0,34 (250v)</v>
      </c>
      <c r="C88" s="75">
        <v>10</v>
      </c>
      <c r="D88" s="74">
        <v>0</v>
      </c>
    </row>
    <row r="89" spans="1:4" x14ac:dyDescent="0.2">
      <c r="A89" s="52">
        <f>componentes!A89</f>
        <v>0</v>
      </c>
      <c r="B89" s="61" t="str">
        <f>componentes!B89</f>
        <v>SUMFLEX YCY 10X1,5 (300-500V)</v>
      </c>
      <c r="C89" s="75">
        <v>10</v>
      </c>
      <c r="D89" s="74">
        <v>0</v>
      </c>
    </row>
    <row r="90" spans="1:4" x14ac:dyDescent="0.2">
      <c r="A90" s="52">
        <f>componentes!A90</f>
        <v>0</v>
      </c>
      <c r="B90" s="61">
        <f>componentes!B90</f>
        <v>0</v>
      </c>
      <c r="C90" s="75"/>
    </row>
    <row r="91" spans="1:4" x14ac:dyDescent="0.2">
      <c r="A91" s="52">
        <f>componentes!A91</f>
        <v>0</v>
      </c>
      <c r="B91" s="61">
        <f>componentes!B91</f>
        <v>0</v>
      </c>
      <c r="C91" s="75"/>
    </row>
    <row r="92" spans="1:4" x14ac:dyDescent="0.2">
      <c r="A92" s="52">
        <f>componentes!A92</f>
        <v>0</v>
      </c>
      <c r="B92" s="61" t="str">
        <f>componentes!B92</f>
        <v>Cable LiYCY 3x0,50 250V</v>
      </c>
      <c r="C92" s="75">
        <v>10</v>
      </c>
      <c r="D92" s="74">
        <v>0</v>
      </c>
    </row>
    <row r="93" spans="1:4" x14ac:dyDescent="0.2">
      <c r="A93" s="52">
        <f>componentes!A93</f>
        <v>0</v>
      </c>
      <c r="B93" s="61" t="str">
        <f>componentes!B93</f>
        <v>Cable LiYCY 4x0,50 250V</v>
      </c>
      <c r="C93" s="75">
        <v>10</v>
      </c>
      <c r="D93" s="74">
        <v>0</v>
      </c>
    </row>
    <row r="94" spans="1:4" x14ac:dyDescent="0.2">
      <c r="A94" s="52">
        <f>componentes!A94</f>
        <v>0</v>
      </c>
      <c r="B94" s="61" t="str">
        <f>componentes!B94</f>
        <v>Cable LiYCY 6x0,50 250V</v>
      </c>
      <c r="C94" s="75">
        <v>10</v>
      </c>
      <c r="D94" s="74">
        <v>0</v>
      </c>
    </row>
    <row r="95" spans="1:4" x14ac:dyDescent="0.2">
      <c r="A95" s="52">
        <f>componentes!A95</f>
        <v>0</v>
      </c>
      <c r="B95" s="61">
        <f>componentes!B95</f>
        <v>0</v>
      </c>
      <c r="C95" s="75"/>
    </row>
    <row r="96" spans="1:4" x14ac:dyDescent="0.2">
      <c r="A96" s="52">
        <f>componentes!A96</f>
        <v>0</v>
      </c>
      <c r="B96" s="61" t="str">
        <f>componentes!B96</f>
        <v>Trenza RTCB 15-6 (diametro 4) redonda</v>
      </c>
      <c r="C96" s="75">
        <v>10</v>
      </c>
      <c r="D96" s="74">
        <v>0</v>
      </c>
    </row>
    <row r="97" spans="1:4" x14ac:dyDescent="0.2">
      <c r="A97" s="52">
        <f>componentes!A97</f>
        <v>0</v>
      </c>
      <c r="B97" s="61" t="str">
        <f>componentes!B97</f>
        <v>MBJ-10-200-6</v>
      </c>
      <c r="C97" s="75">
        <v>10</v>
      </c>
      <c r="D97" s="74">
        <v>0</v>
      </c>
    </row>
    <row r="98" spans="1:4" x14ac:dyDescent="0.2">
      <c r="A98" s="52">
        <f>componentes!A98</f>
        <v>0</v>
      </c>
      <c r="B98" s="61" t="str">
        <f>componentes!B98</f>
        <v>MBJ-16-200-8</v>
      </c>
      <c r="C98" s="75">
        <v>10</v>
      </c>
      <c r="D98" s="74">
        <v>0</v>
      </c>
    </row>
    <row r="99" spans="1:4" x14ac:dyDescent="0.2">
      <c r="A99" s="52">
        <f>componentes!A99</f>
        <v>0</v>
      </c>
      <c r="B99" s="61">
        <f>componentes!B99</f>
        <v>0</v>
      </c>
      <c r="C99" s="75"/>
    </row>
    <row r="100" spans="1:4" x14ac:dyDescent="0.2">
      <c r="A100" s="52">
        <f>componentes!A100</f>
        <v>0</v>
      </c>
      <c r="B100" s="61" t="str">
        <f>componentes!B100</f>
        <v>CANALETA - PERFILES</v>
      </c>
      <c r="C100" s="75">
        <v>10</v>
      </c>
      <c r="D100" s="74">
        <v>0</v>
      </c>
    </row>
    <row r="101" spans="1:4" x14ac:dyDescent="0.2">
      <c r="A101" s="52">
        <f>componentes!A101</f>
        <v>0</v>
      </c>
      <c r="B101" s="61" t="str">
        <f>componentes!B101</f>
        <v>Canaleta Unex 60.20.77</v>
      </c>
      <c r="C101" s="75">
        <v>10</v>
      </c>
      <c r="D101" s="74">
        <v>0</v>
      </c>
    </row>
    <row r="102" spans="1:4" x14ac:dyDescent="0.2">
      <c r="A102" s="52">
        <f>componentes!A102</f>
        <v>0</v>
      </c>
      <c r="B102" s="61" t="str">
        <f>componentes!B102</f>
        <v>Canaleta TEHALIT BA7A60025</v>
      </c>
      <c r="C102" s="75">
        <v>10</v>
      </c>
      <c r="D102" s="74">
        <v>0</v>
      </c>
    </row>
    <row r="103" spans="1:4" x14ac:dyDescent="0.2">
      <c r="A103" s="52">
        <f>componentes!A103</f>
        <v>0</v>
      </c>
      <c r="B103" s="61" t="str">
        <f>componentes!B103</f>
        <v>Canaleta TEHALIT BA7A60040</v>
      </c>
      <c r="C103" s="75">
        <v>10</v>
      </c>
      <c r="D103" s="74">
        <v>0</v>
      </c>
    </row>
    <row r="104" spans="1:4" x14ac:dyDescent="0.2">
      <c r="A104" s="52">
        <f>componentes!A104</f>
        <v>0</v>
      </c>
      <c r="B104" s="61" t="str">
        <f>componentes!B104</f>
        <v>Canaleta TEHALIT BA7A60060</v>
      </c>
      <c r="C104" s="75">
        <v>10</v>
      </c>
      <c r="D104" s="74">
        <v>0</v>
      </c>
    </row>
    <row r="105" spans="1:4" x14ac:dyDescent="0.2">
      <c r="A105" s="52" t="str">
        <f>componentes!A105</f>
        <v>100.07.615</v>
      </c>
      <c r="B105" s="61" t="str">
        <f>componentes!B105</f>
        <v>Canaleta TEHALIT BA7A80040</v>
      </c>
      <c r="C105" s="75">
        <v>10</v>
      </c>
      <c r="D105" s="74">
        <v>0</v>
      </c>
    </row>
    <row r="106" spans="1:4" x14ac:dyDescent="0.2">
      <c r="A106" s="52" t="str">
        <f>componentes!A106</f>
        <v>100.07.613</v>
      </c>
      <c r="B106" s="61" t="str">
        <f>componentes!B106</f>
        <v>Canaleta TEHALIT BA7A80060</v>
      </c>
      <c r="C106" s="75">
        <v>10</v>
      </c>
      <c r="D106" s="74">
        <v>0</v>
      </c>
    </row>
    <row r="107" spans="1:4" x14ac:dyDescent="0.2">
      <c r="A107" s="52">
        <f>componentes!A107</f>
        <v>0</v>
      </c>
      <c r="B107" s="61" t="str">
        <f>componentes!B107</f>
        <v>Canaleta TEHALIT BA7A80080</v>
      </c>
      <c r="C107" s="75">
        <v>10</v>
      </c>
      <c r="D107" s="74">
        <v>0</v>
      </c>
    </row>
    <row r="108" spans="1:4" x14ac:dyDescent="0.2">
      <c r="A108" s="52">
        <f>componentes!A108</f>
        <v>0</v>
      </c>
      <c r="B108" s="61">
        <f>componentes!B108</f>
        <v>0</v>
      </c>
      <c r="C108" s="75"/>
    </row>
    <row r="109" spans="1:4" x14ac:dyDescent="0.2">
      <c r="A109" s="52" t="str">
        <f>componentes!A109</f>
        <v>100.07.601</v>
      </c>
      <c r="B109" s="61" t="str">
        <f>componentes!B109</f>
        <v>Perfil simetrico perforado 35x7.5</v>
      </c>
      <c r="C109" s="75">
        <v>10</v>
      </c>
      <c r="D109" s="74">
        <v>0</v>
      </c>
    </row>
    <row r="110" spans="1:4" x14ac:dyDescent="0.2">
      <c r="A110" s="52" t="str">
        <f>componentes!A110</f>
        <v>100.07.602</v>
      </c>
      <c r="B110" s="61" t="str">
        <f>componentes!B110</f>
        <v>Perfil simetrico perforado 35x15</v>
      </c>
      <c r="C110" s="75">
        <v>10</v>
      </c>
      <c r="D110" s="74">
        <v>0</v>
      </c>
    </row>
    <row r="111" spans="1:4" x14ac:dyDescent="0.2">
      <c r="A111" s="52">
        <f>componentes!A111</f>
        <v>0</v>
      </c>
      <c r="B111" s="61">
        <f>componentes!B111</f>
        <v>0</v>
      </c>
      <c r="C111" s="75"/>
    </row>
    <row r="112" spans="1:4" x14ac:dyDescent="0.2">
      <c r="A112" s="52">
        <f>componentes!A112</f>
        <v>0</v>
      </c>
      <c r="B112" s="61">
        <f>componentes!B112</f>
        <v>0</v>
      </c>
      <c r="C112" s="75"/>
    </row>
    <row r="113" spans="1:4" x14ac:dyDescent="0.2">
      <c r="A113" s="52">
        <f>componentes!A113</f>
        <v>0</v>
      </c>
      <c r="B113" s="61">
        <f>componentes!B113</f>
        <v>0</v>
      </c>
      <c r="C113" s="75"/>
    </row>
    <row r="114" spans="1:4" x14ac:dyDescent="0.2">
      <c r="A114" s="52">
        <f>componentes!A114</f>
        <v>0</v>
      </c>
      <c r="B114" s="61">
        <f>componentes!B114</f>
        <v>0</v>
      </c>
      <c r="C114" s="75"/>
    </row>
    <row r="115" spans="1:4" x14ac:dyDescent="0.2">
      <c r="A115" s="52">
        <f>componentes!A115</f>
        <v>0</v>
      </c>
      <c r="B115" s="61">
        <f>componentes!B115</f>
        <v>0</v>
      </c>
      <c r="C115" s="75"/>
    </row>
    <row r="116" spans="1:4" x14ac:dyDescent="0.2">
      <c r="A116" s="52">
        <f>componentes!A116</f>
        <v>0</v>
      </c>
      <c r="B116" s="61">
        <f>componentes!B116</f>
        <v>0</v>
      </c>
      <c r="C116" s="75"/>
    </row>
    <row r="117" spans="1:4" x14ac:dyDescent="0.2">
      <c r="A117" s="52">
        <f>componentes!A117</f>
        <v>0</v>
      </c>
      <c r="B117" s="61">
        <f>componentes!B117</f>
        <v>0</v>
      </c>
      <c r="C117" s="75"/>
    </row>
    <row r="118" spans="1:4" x14ac:dyDescent="0.2">
      <c r="A118" s="52">
        <f>componentes!A118</f>
        <v>0</v>
      </c>
      <c r="B118" s="61">
        <f>componentes!B118</f>
        <v>0</v>
      </c>
      <c r="C118" s="75"/>
    </row>
    <row r="119" spans="1:4" x14ac:dyDescent="0.2">
      <c r="A119" s="52">
        <f>componentes!A119</f>
        <v>0</v>
      </c>
      <c r="B119" s="61" t="str">
        <f>componentes!B119</f>
        <v>VARIOS</v>
      </c>
      <c r="C119" s="75"/>
    </row>
    <row r="120" spans="1:4" x14ac:dyDescent="0.2">
      <c r="A120" s="52">
        <f>componentes!A120</f>
        <v>0</v>
      </c>
      <c r="B120" s="61" t="str">
        <f>componentes!B120</f>
        <v>Regleta de conexion TEKOX 1104 12p 4mm2</v>
      </c>
      <c r="C120" s="75">
        <v>10</v>
      </c>
      <c r="D120" s="74">
        <v>0</v>
      </c>
    </row>
    <row r="121" spans="1:4" x14ac:dyDescent="0.2">
      <c r="A121" s="52" t="str">
        <f>componentes!A121</f>
        <v>100.90.699</v>
      </c>
      <c r="B121" s="61" t="str">
        <f>componentes!B121</f>
        <v>Regleta de conexion TEKOX 1106 12p 6mm2</v>
      </c>
      <c r="C121" s="75">
        <v>10</v>
      </c>
      <c r="D121" s="74">
        <v>0</v>
      </c>
    </row>
    <row r="122" spans="1:4" x14ac:dyDescent="0.2">
      <c r="A122" s="52">
        <f>componentes!A122</f>
        <v>0</v>
      </c>
      <c r="B122" s="61">
        <f>componentes!B122</f>
        <v>0</v>
      </c>
      <c r="C122" s="75"/>
    </row>
    <row r="123" spans="1:4" x14ac:dyDescent="0.2">
      <c r="A123" s="52" t="str">
        <f>componentes!A123</f>
        <v>100.90.171</v>
      </c>
      <c r="B123" s="61" t="str">
        <f>componentes!B123</f>
        <v>Bridas UNEX blancas 2221 de 2.5 x 101</v>
      </c>
      <c r="C123" s="75">
        <v>10</v>
      </c>
      <c r="D123" s="74">
        <v>0</v>
      </c>
    </row>
    <row r="124" spans="1:4" x14ac:dyDescent="0.2">
      <c r="A124" s="52" t="str">
        <f>componentes!A124</f>
        <v>100.90.172</v>
      </c>
      <c r="B124" s="61" t="str">
        <f>componentes!B124</f>
        <v>Bridas UNEX blancas 2235 de 3.6 x 199</v>
      </c>
      <c r="C124" s="75">
        <v>10</v>
      </c>
      <c r="D124" s="74">
        <v>0</v>
      </c>
    </row>
    <row r="125" spans="1:4" x14ac:dyDescent="0.2">
      <c r="A125" s="52">
        <f>componentes!A125</f>
        <v>0</v>
      </c>
      <c r="B125" s="61" t="str">
        <f>componentes!B125</f>
        <v>Cinta aislante 20x19 negro (Nuñez 12)</v>
      </c>
      <c r="C125" s="75">
        <v>10</v>
      </c>
      <c r="D125" s="74">
        <v>0</v>
      </c>
    </row>
    <row r="126" spans="1:4" x14ac:dyDescent="0.2">
      <c r="A126" s="52" t="str">
        <f>componentes!A126</f>
        <v>100.40.008</v>
      </c>
      <c r="B126" s="61" t="str">
        <f>componentes!B126</f>
        <v>Remache plastico UNEX 1305</v>
      </c>
      <c r="C126" s="75">
        <v>10</v>
      </c>
      <c r="D126" s="74">
        <v>0</v>
      </c>
    </row>
    <row r="127" spans="1:4" x14ac:dyDescent="0.2">
      <c r="A127" s="52">
        <f>componentes!A127</f>
        <v>0</v>
      </c>
      <c r="B127" s="61">
        <f>componentes!B127</f>
        <v>0</v>
      </c>
      <c r="C127" s="75"/>
    </row>
    <row r="128" spans="1:4" x14ac:dyDescent="0.2">
      <c r="A128" s="52" t="str">
        <f>componentes!A128</f>
        <v>100.07.630</v>
      </c>
      <c r="B128" s="61" t="str">
        <f>componentes!B128</f>
        <v>Cinta helic. PEMSA 1.090 negra</v>
      </c>
      <c r="C128" s="75">
        <v>10</v>
      </c>
      <c r="D128" s="74">
        <v>0</v>
      </c>
    </row>
    <row r="129" spans="1:4" x14ac:dyDescent="0.2">
      <c r="A129" s="52">
        <f>componentes!A129</f>
        <v>0</v>
      </c>
      <c r="B129" s="61">
        <f>componentes!B129</f>
        <v>0</v>
      </c>
      <c r="C129" s="75"/>
    </row>
    <row r="130" spans="1:4" x14ac:dyDescent="0.2">
      <c r="A130" s="52">
        <f>componentes!A130</f>
        <v>0</v>
      </c>
      <c r="B130" s="61">
        <f>componentes!B130</f>
        <v>0</v>
      </c>
      <c r="C130" s="75"/>
    </row>
    <row r="131" spans="1:4" x14ac:dyDescent="0.2">
      <c r="A131" s="52" t="str">
        <f>componentes!A131</f>
        <v>AML-1,5</v>
      </c>
      <c r="B131" s="61" t="str">
        <f>componentes!B131</f>
        <v>Manguito preaislado AML-1,5</v>
      </c>
      <c r="C131" s="75">
        <v>10</v>
      </c>
      <c r="D131" s="74">
        <v>0</v>
      </c>
    </row>
    <row r="132" spans="1:4" x14ac:dyDescent="0.2">
      <c r="A132" s="52">
        <f>componentes!A132</f>
        <v>0</v>
      </c>
      <c r="B132" s="61">
        <f>componentes!B132</f>
        <v>0</v>
      </c>
      <c r="C132" s="75"/>
    </row>
    <row r="133" spans="1:4" x14ac:dyDescent="0.2">
      <c r="A133" s="52">
        <f>componentes!A133</f>
        <v>0</v>
      </c>
      <c r="B133" s="61" t="str">
        <f>componentes!B133</f>
        <v>ELECTROSON</v>
      </c>
      <c r="C133" s="75"/>
    </row>
    <row r="134" spans="1:4" x14ac:dyDescent="0.2">
      <c r="A134" s="52" t="str">
        <f>componentes!A134</f>
        <v>100.91.671</v>
      </c>
      <c r="B134" s="61" t="str">
        <f>componentes!B134</f>
        <v>Supresor sobretension P6KE39A de 33 voltios</v>
      </c>
      <c r="C134" s="75">
        <v>10</v>
      </c>
      <c r="D134" s="74">
        <v>0</v>
      </c>
    </row>
    <row r="135" spans="1:4" x14ac:dyDescent="0.2">
      <c r="A135" s="52" t="str">
        <f>componentes!A135</f>
        <v>100.91.672</v>
      </c>
      <c r="B135" s="61" t="str">
        <f>componentes!B135</f>
        <v>RESIST. 1W. 15K Ohm</v>
      </c>
      <c r="C135" s="75">
        <v>1000</v>
      </c>
      <c r="D135" s="74">
        <v>0</v>
      </c>
    </row>
    <row r="136" spans="1:4" x14ac:dyDescent="0.2">
      <c r="A136" s="52" t="str">
        <f>componentes!A136</f>
        <v>100.91.811</v>
      </c>
      <c r="B136" s="61" t="str">
        <f>componentes!B136</f>
        <v>Base hembra 20mm 9P. BH. 920229AES</v>
      </c>
      <c r="C136" s="75">
        <v>10</v>
      </c>
      <c r="D136" s="74">
        <v>0</v>
      </c>
    </row>
    <row r="137" spans="1:4" x14ac:dyDescent="0.2">
      <c r="A137" s="52" t="str">
        <f>componentes!A137</f>
        <v>100.91.947</v>
      </c>
      <c r="B137" s="61" t="str">
        <f>componentes!B137</f>
        <v>Condensador Poliester R15 400V 0,1µF EPOXI MKT-368</v>
      </c>
      <c r="C137" s="75">
        <v>10</v>
      </c>
      <c r="D137" s="74">
        <v>0</v>
      </c>
    </row>
    <row r="138" spans="1:4" x14ac:dyDescent="0.2">
      <c r="A138" s="52">
        <f>componentes!A138</f>
        <v>0</v>
      </c>
      <c r="B138" s="61">
        <f>componentes!B138</f>
        <v>0</v>
      </c>
      <c r="C138" s="75"/>
    </row>
    <row r="139" spans="1:4" x14ac:dyDescent="0.2">
      <c r="A139" s="52">
        <f>componentes!A139</f>
        <v>0</v>
      </c>
      <c r="B139" s="61">
        <f>componentes!B139</f>
        <v>0</v>
      </c>
      <c r="C139" s="75"/>
    </row>
    <row r="140" spans="1:4" x14ac:dyDescent="0.2">
      <c r="A140" s="52">
        <f>componentes!A140</f>
        <v>0</v>
      </c>
      <c r="B140" s="61" t="str">
        <f>componentes!B140</f>
        <v>CONECTORES</v>
      </c>
      <c r="C140" s="75"/>
    </row>
    <row r="141" spans="1:4" x14ac:dyDescent="0.2">
      <c r="A141" s="52" t="str">
        <f>componentes!A141</f>
        <v>100.90.512</v>
      </c>
      <c r="B141" s="61" t="str">
        <f>componentes!B141</f>
        <v>Base 16+T 16A 400V (nº 1-16)</v>
      </c>
      <c r="C141" s="75">
        <v>10</v>
      </c>
      <c r="D141" s="74">
        <v>0</v>
      </c>
    </row>
    <row r="142" spans="1:4" ht="25.5" x14ac:dyDescent="0.2">
      <c r="A142" s="52" t="str">
        <f>componentes!A142</f>
        <v>100.90.515</v>
      </c>
      <c r="B142" s="61" t="str">
        <f>componentes!B142</f>
        <v xml:space="preserve">Clavija 16+T 16A 400V (nº1-16) 77.5x27 conexión por muelle </v>
      </c>
      <c r="C142" s="75">
        <v>10</v>
      </c>
      <c r="D142" s="74">
        <v>0</v>
      </c>
    </row>
    <row r="143" spans="1:4" x14ac:dyDescent="0.2">
      <c r="A143" s="52" t="str">
        <f>componentes!A143</f>
        <v>100.90.516</v>
      </c>
      <c r="B143" s="61" t="str">
        <f>componentes!B143</f>
        <v>Zócalo 16 polos (Wieland 70.320.1628.0)</v>
      </c>
      <c r="C143" s="75">
        <v>10</v>
      </c>
      <c r="D143" s="74">
        <v>0</v>
      </c>
    </row>
    <row r="144" spans="1:4" x14ac:dyDescent="0.2">
      <c r="A144" s="52" t="str">
        <f>componentes!A144</f>
        <v>100.90.517</v>
      </c>
      <c r="B144" s="61" t="str">
        <f>componentes!B144</f>
        <v>Tapa ILME CHC-16  (Wieland 07.409.7256.0)</v>
      </c>
      <c r="C144" s="75">
        <v>10</v>
      </c>
      <c r="D144" s="74">
        <v>0</v>
      </c>
    </row>
    <row r="145" spans="1:4" x14ac:dyDescent="0.2">
      <c r="A145" s="52" t="str">
        <f>componentes!A145</f>
        <v>100.90.534</v>
      </c>
      <c r="B145" s="61" t="str">
        <f>componentes!B145</f>
        <v>BASE CERRADA BAS GUT GA 24</v>
      </c>
      <c r="C145" s="75">
        <v>10</v>
      </c>
      <c r="D145" s="74">
        <v>0</v>
      </c>
    </row>
    <row r="146" spans="1:4" x14ac:dyDescent="0.2">
      <c r="A146" s="52" t="str">
        <f>componentes!A146</f>
        <v>100.90.535</v>
      </c>
      <c r="B146" s="61" t="str">
        <f>componentes!B146</f>
        <v>Base 24+T 16A 400V 104x27 Conexión por muelle</v>
      </c>
      <c r="C146" s="75">
        <v>10</v>
      </c>
      <c r="D146" s="74">
        <v>0</v>
      </c>
    </row>
    <row r="147" spans="1:4" x14ac:dyDescent="0.2">
      <c r="A147" s="54" t="str">
        <f>componentes!A147</f>
        <v>100.90.538</v>
      </c>
      <c r="B147" s="63" t="str">
        <f>componentes!B147</f>
        <v>Clavija 24 polos CEPO 500V</v>
      </c>
      <c r="C147" s="75">
        <v>10</v>
      </c>
      <c r="D147" s="74">
        <v>0</v>
      </c>
    </row>
    <row r="148" spans="1:4" x14ac:dyDescent="0.2">
      <c r="A148" s="54" t="str">
        <f>componentes!A148</f>
        <v>100.90.541</v>
      </c>
      <c r="B148" s="63" t="str">
        <f>componentes!B148</f>
        <v>Clavija 6+T 16A 400V</v>
      </c>
      <c r="C148" s="75">
        <v>10</v>
      </c>
      <c r="D148" s="74">
        <v>0</v>
      </c>
    </row>
    <row r="149" spans="1:4" x14ac:dyDescent="0.2">
      <c r="A149" s="52" t="str">
        <f>componentes!A149</f>
        <v>100.90.549</v>
      </c>
      <c r="B149" s="61" t="str">
        <f>componentes!B149</f>
        <v>Base 6+T 16A 400V 44x27 Conexión por muelle</v>
      </c>
      <c r="C149" s="75">
        <v>10</v>
      </c>
      <c r="D149" s="74">
        <v>0</v>
      </c>
    </row>
    <row r="150" spans="1:4" ht="25.5" x14ac:dyDescent="0.2">
      <c r="A150" s="52" t="str">
        <f>componentes!A150</f>
        <v>100.90.827</v>
      </c>
      <c r="B150" s="61" t="str">
        <f>componentes!B150</f>
        <v>Tapón conector 5 polos Hembra Negro.(Wieland 99.530.0000.7)</v>
      </c>
      <c r="C150" s="75">
        <v>10</v>
      </c>
      <c r="D150" s="74">
        <v>0</v>
      </c>
    </row>
    <row r="151" spans="1:4" x14ac:dyDescent="0.2">
      <c r="A151" s="54" t="str">
        <f>componentes!A151</f>
        <v>100.90.825</v>
      </c>
      <c r="B151" s="63" t="str">
        <f>componentes!B151</f>
        <v>Base 5p Negro - Ctor hembra 5p empotrar M25 IP68</v>
      </c>
      <c r="C151" s="75">
        <v>10</v>
      </c>
      <c r="D151" s="74">
        <v>0</v>
      </c>
    </row>
    <row r="152" spans="1:4" x14ac:dyDescent="0.2">
      <c r="A152" s="52" t="str">
        <f>componentes!A152</f>
        <v>100.90.835</v>
      </c>
      <c r="B152" s="61" t="str">
        <f>componentes!B152</f>
        <v>Zócalo ILME CHI 32 (Wieland 70.320.3228.0)</v>
      </c>
      <c r="C152" s="75">
        <v>10</v>
      </c>
      <c r="D152" s="74">
        <v>0</v>
      </c>
    </row>
    <row r="153" spans="1:4" ht="25.5" x14ac:dyDescent="0.2">
      <c r="A153" s="52" t="str">
        <f>componentes!A153</f>
        <v>100.90.836</v>
      </c>
      <c r="B153" s="61" t="str">
        <f>componentes!B153</f>
        <v>Base 16+T 16A 400V (nº 17-32) 77,5x27. Conex. Por muelle</v>
      </c>
      <c r="C153" s="75">
        <v>10</v>
      </c>
      <c r="D153" s="74">
        <v>0</v>
      </c>
    </row>
    <row r="154" spans="1:4" ht="25.5" x14ac:dyDescent="0.2">
      <c r="A154" s="52" t="str">
        <f>componentes!A154</f>
        <v>100.90.840</v>
      </c>
      <c r="B154" s="61" t="str">
        <f>componentes!B154</f>
        <v>Clavija 16+T 16A 400V (nº16-32) 77,5x27. Conex. Por muelle</v>
      </c>
      <c r="C154" s="75">
        <v>10</v>
      </c>
      <c r="D154" s="74">
        <v>0</v>
      </c>
    </row>
    <row r="155" spans="1:4" x14ac:dyDescent="0.2">
      <c r="A155" s="52" t="str">
        <f>componentes!A155</f>
        <v>100.90.844</v>
      </c>
      <c r="B155" s="61" t="str">
        <f>componentes!B155</f>
        <v>Zócalo 10 polos (Wieland 71.325.1028.0)</v>
      </c>
      <c r="C155" s="75">
        <v>10</v>
      </c>
      <c r="D155" s="74">
        <v>0</v>
      </c>
    </row>
    <row r="156" spans="1:4" x14ac:dyDescent="0.2">
      <c r="A156" s="52" t="str">
        <f>componentes!A156</f>
        <v>100.90.845</v>
      </c>
      <c r="B156" s="61" t="str">
        <f>componentes!B156</f>
        <v>Base 10+T 16A 400V 57x27 Conexión por muelle</v>
      </c>
      <c r="C156" s="75">
        <v>10</v>
      </c>
      <c r="D156" s="74">
        <v>0</v>
      </c>
    </row>
    <row r="157" spans="1:4" x14ac:dyDescent="0.2">
      <c r="A157" s="54" t="str">
        <f>componentes!A157</f>
        <v>100.90.846</v>
      </c>
      <c r="B157" s="63" t="str">
        <f>componentes!B157</f>
        <v>Clavija 10+T 16A 400V</v>
      </c>
      <c r="C157" s="75">
        <v>10</v>
      </c>
      <c r="D157" s="74">
        <v>0</v>
      </c>
    </row>
    <row r="158" spans="1:4" x14ac:dyDescent="0.2">
      <c r="A158" s="54" t="str">
        <f>componentes!A158</f>
        <v>100.90.862</v>
      </c>
      <c r="B158" s="63" t="str">
        <f>componentes!B158</f>
        <v>Placa de cubierta 16 Ref. 07.416..7053.0</v>
      </c>
      <c r="C158" s="75">
        <v>10</v>
      </c>
      <c r="D158" s="74">
        <v>0</v>
      </c>
    </row>
    <row r="159" spans="1:4" x14ac:dyDescent="0.2">
      <c r="A159" s="54" t="str">
        <f>componentes!A159</f>
        <v>100.90.863</v>
      </c>
      <c r="B159" s="63" t="str">
        <f>componentes!B159</f>
        <v>Placa de cubierta 24 Ref. 07.416.7153.0</v>
      </c>
      <c r="C159" s="75">
        <v>10</v>
      </c>
      <c r="D159" s="74">
        <v>0</v>
      </c>
    </row>
    <row r="160" spans="1:4" x14ac:dyDescent="0.2">
      <c r="A160" s="52" t="str">
        <f>componentes!A160</f>
        <v>100.90.873</v>
      </c>
      <c r="B160" s="63" t="str">
        <f>componentes!B160</f>
        <v>Tapa protectora poliamida carcasas/b</v>
      </c>
      <c r="C160" s="75">
        <v>10</v>
      </c>
      <c r="D160" s="74">
        <v>0</v>
      </c>
    </row>
    <row r="161" spans="1:4" x14ac:dyDescent="0.2">
      <c r="A161" s="52" t="str">
        <f>componentes!A161</f>
        <v>100.90.874</v>
      </c>
      <c r="B161" s="61" t="str">
        <f>componentes!B161</f>
        <v>Cubierta ILME CHV32 PG29. (Wieland 70.352.3228.0)</v>
      </c>
      <c r="C161" s="75">
        <v>10</v>
      </c>
      <c r="D161" s="74">
        <v>0</v>
      </c>
    </row>
    <row r="162" spans="1:4" x14ac:dyDescent="0.2">
      <c r="A162" s="52" t="str">
        <f>componentes!A162</f>
        <v>100.90.875</v>
      </c>
      <c r="B162" s="61" t="str">
        <f>componentes!B162</f>
        <v>Tapa ILME CHC 32 (Wieland Z7.419.6228.0)</v>
      </c>
      <c r="C162" s="75">
        <v>10</v>
      </c>
      <c r="D162" s="74">
        <v>0</v>
      </c>
    </row>
    <row r="163" spans="1:4" x14ac:dyDescent="0.2">
      <c r="A163" s="52" t="str">
        <f>componentes!A163</f>
        <v>100.90.876</v>
      </c>
      <c r="B163" s="61" t="str">
        <f>componentes!B163</f>
        <v>Zócalo 6 polos (Wieland 70.325.0628.0)</v>
      </c>
      <c r="C163" s="75">
        <v>10</v>
      </c>
      <c r="D163" s="74">
        <v>0</v>
      </c>
    </row>
    <row r="164" spans="1:4" x14ac:dyDescent="0.2">
      <c r="A164" s="52" t="str">
        <f>componentes!A164</f>
        <v>100.90.877</v>
      </c>
      <c r="B164" s="61" t="str">
        <f>componentes!B164</f>
        <v>Zócalo 16 polos (Wieland 71.325.1628.0)</v>
      </c>
      <c r="C164" s="75">
        <v>10</v>
      </c>
      <c r="D164" s="74">
        <v>0</v>
      </c>
    </row>
    <row r="165" spans="1:4" x14ac:dyDescent="0.2">
      <c r="A165" s="52" t="str">
        <f>componentes!A165</f>
        <v>100.90.883</v>
      </c>
      <c r="B165" s="61" t="str">
        <f>componentes!B165</f>
        <v>Base 4 polos +T (10A) (Wieland 73.300.0453.0)</v>
      </c>
      <c r="C165" s="75">
        <v>10</v>
      </c>
      <c r="D165" s="74">
        <v>0</v>
      </c>
    </row>
    <row r="166" spans="1:4" x14ac:dyDescent="0.2">
      <c r="A166" s="52" t="str">
        <f>componentes!A166</f>
        <v>100.90.884</v>
      </c>
      <c r="B166" s="61" t="str">
        <f>componentes!B166</f>
        <v>Clavija 4 polos + T 10A  (Wieland 73.310.0453.0)</v>
      </c>
      <c r="C166" s="75">
        <v>10</v>
      </c>
      <c r="D166" s="74">
        <v>0</v>
      </c>
    </row>
    <row r="167" spans="1:4" x14ac:dyDescent="0.2">
      <c r="A167" s="52" t="str">
        <f>componentes!A167</f>
        <v>100.90.890</v>
      </c>
      <c r="B167" s="61" t="str">
        <f>componentes!B167</f>
        <v>Base (3p+T) (Wieland 73.300.0353.0)</v>
      </c>
      <c r="C167" s="75">
        <v>10</v>
      </c>
      <c r="D167" s="74">
        <v>0</v>
      </c>
    </row>
    <row r="168" spans="1:4" x14ac:dyDescent="0.2">
      <c r="A168" s="52" t="str">
        <f>componentes!A168</f>
        <v>100.90.891</v>
      </c>
      <c r="B168" s="61" t="str">
        <f>componentes!B168</f>
        <v>Zocalo (Wieland 76.320.0729.0)</v>
      </c>
      <c r="C168" s="75">
        <v>10</v>
      </c>
      <c r="D168" s="74">
        <v>0</v>
      </c>
    </row>
    <row r="169" spans="1:4" x14ac:dyDescent="0.2">
      <c r="A169" s="52" t="str">
        <f>componentes!A169</f>
        <v>100.90.892</v>
      </c>
      <c r="B169" s="61" t="str">
        <f>componentes!B169</f>
        <v>Tapa  (Wieland 07.417.6829.0)</v>
      </c>
      <c r="C169" s="75">
        <v>10</v>
      </c>
      <c r="D169" s="74">
        <v>0</v>
      </c>
    </row>
    <row r="170" spans="1:4" x14ac:dyDescent="0.2">
      <c r="A170" s="52" t="str">
        <f>componentes!A170</f>
        <v>100.90.893</v>
      </c>
      <c r="B170" s="61" t="str">
        <f>componentes!B170</f>
        <v>Clavija (3p+T) (Wieland 73.310.0353.0)</v>
      </c>
      <c r="C170" s="75">
        <v>10</v>
      </c>
      <c r="D170" s="74">
        <v>0</v>
      </c>
    </row>
    <row r="171" spans="1:4" x14ac:dyDescent="0.2">
      <c r="A171" s="52" t="str">
        <f>componentes!A171</f>
        <v>100.90.896</v>
      </c>
      <c r="B171" s="61" t="str">
        <f>componentes!B171</f>
        <v>Zócalo y tapa 24 polos  (Wieland 71.325.2428.0)</v>
      </c>
      <c r="C171" s="75">
        <v>10</v>
      </c>
      <c r="D171" s="74">
        <v>0</v>
      </c>
    </row>
    <row r="172" spans="1:4" x14ac:dyDescent="0.2">
      <c r="A172" s="52" t="str">
        <f>componentes!A172</f>
        <v>100.91.828</v>
      </c>
      <c r="B172" s="61" t="str">
        <f>componentes!B172</f>
        <v>Zócalo ILME CHI48 (Wieland 70.325.4828.0)</v>
      </c>
      <c r="C172" s="75">
        <v>10</v>
      </c>
      <c r="D172" s="74">
        <v>0</v>
      </c>
    </row>
    <row r="173" spans="1:4" x14ac:dyDescent="0.2">
      <c r="A173" s="52" t="str">
        <f>componentes!A173</f>
        <v>100.91.829</v>
      </c>
      <c r="B173" s="61" t="str">
        <f>componentes!B173</f>
        <v>Base 24+T 16A 400V (nº 25-48) 104x27 Conex. por muelle</v>
      </c>
      <c r="C173" s="75">
        <v>10</v>
      </c>
      <c r="D173" s="74">
        <v>0</v>
      </c>
    </row>
    <row r="174" spans="1:4" x14ac:dyDescent="0.2">
      <c r="A174" s="54" t="str">
        <f>componentes!A174</f>
        <v>100.91.830</v>
      </c>
      <c r="B174" s="63" t="str">
        <f>componentes!B174</f>
        <v>Clavija 25-48</v>
      </c>
      <c r="C174" s="75">
        <v>10</v>
      </c>
      <c r="D174" s="74">
        <v>0</v>
      </c>
    </row>
    <row r="175" spans="1:4" x14ac:dyDescent="0.2">
      <c r="A175" s="52" t="str">
        <f>componentes!A175</f>
        <v>100.91.831</v>
      </c>
      <c r="B175" s="61" t="str">
        <f>componentes!B175</f>
        <v>Base 4 polos 82A (Wieland 72.208.0453.0)</v>
      </c>
      <c r="C175" s="75">
        <v>10</v>
      </c>
      <c r="D175" s="74">
        <v>0</v>
      </c>
    </row>
    <row r="176" spans="1:4" x14ac:dyDescent="0.2">
      <c r="A176" s="52" t="str">
        <f>componentes!A176</f>
        <v>100.91.839</v>
      </c>
      <c r="B176" s="61" t="str">
        <f>componentes!B176</f>
        <v>Zócalo + base 2 polos Gris. (Wieland 96.021.1053.0)</v>
      </c>
      <c r="C176" s="75">
        <v>10</v>
      </c>
      <c r="D176" s="74">
        <v>0</v>
      </c>
    </row>
    <row r="177" spans="1:4" x14ac:dyDescent="0.2">
      <c r="A177" s="54" t="str">
        <f>componentes!A177</f>
        <v>100.91.840</v>
      </c>
      <c r="B177" s="63" t="str">
        <f>componentes!B177</f>
        <v>Zocalo + base 2p Negro</v>
      </c>
      <c r="C177" s="75">
        <v>10</v>
      </c>
      <c r="D177" s="74">
        <v>0</v>
      </c>
    </row>
    <row r="178" spans="1:4" x14ac:dyDescent="0.2">
      <c r="A178" s="52" t="str">
        <f>componentes!A178</f>
        <v>100.91.851</v>
      </c>
      <c r="B178" s="61" t="str">
        <f>componentes!B178</f>
        <v>Zócalo + base 3 polos gris (Wieland 96.031.1053.0)</v>
      </c>
      <c r="C178" s="75">
        <v>10</v>
      </c>
      <c r="D178" s="74">
        <v>0</v>
      </c>
    </row>
    <row r="179" spans="1:4" x14ac:dyDescent="0.2">
      <c r="A179" s="52" t="str">
        <f>componentes!A179</f>
        <v>100.91.852</v>
      </c>
      <c r="B179" s="63" t="str">
        <f>componentes!B179</f>
        <v>Base 3p Negro</v>
      </c>
      <c r="C179" s="75">
        <v>10</v>
      </c>
      <c r="D179" s="74">
        <v>0</v>
      </c>
    </row>
    <row r="180" spans="1:4" x14ac:dyDescent="0.2">
      <c r="A180" s="52" t="str">
        <f>componentes!A180</f>
        <v>100.91.853</v>
      </c>
      <c r="B180" s="64" t="str">
        <f>componentes!B180</f>
        <v>Zocalo + base 3 polos Verde (Wieland 96.031.1055.7)</v>
      </c>
      <c r="C180" s="75">
        <v>10</v>
      </c>
      <c r="D180" s="74">
        <v>0</v>
      </c>
    </row>
    <row r="181" spans="1:4" x14ac:dyDescent="0.2">
      <c r="A181" s="52" t="str">
        <f>componentes!A181</f>
        <v>100.91.861</v>
      </c>
      <c r="B181" s="61" t="str">
        <f>componentes!B181</f>
        <v>Zócalo + base 4 polos gris (Wieland 96.041.5053.0)</v>
      </c>
      <c r="C181" s="75">
        <v>10</v>
      </c>
      <c r="D181" s="74">
        <v>0</v>
      </c>
    </row>
    <row r="182" spans="1:4" x14ac:dyDescent="0.2">
      <c r="A182" s="52" t="str">
        <f>componentes!A182</f>
        <v>100.91.862</v>
      </c>
      <c r="B182" s="61" t="str">
        <f>componentes!B182</f>
        <v>Zócalo + base 4 polos Negro (Wieland 96.041.5053.1)</v>
      </c>
      <c r="C182" s="75">
        <v>10</v>
      </c>
      <c r="D182" s="74">
        <v>0</v>
      </c>
    </row>
    <row r="183" spans="1:4" x14ac:dyDescent="0.2">
      <c r="A183" s="52" t="str">
        <f>componentes!A183</f>
        <v>100.91.872</v>
      </c>
      <c r="B183" s="61" t="str">
        <f>componentes!B183</f>
        <v>Zócalo + base 5 polos gris (Wieland 96.051.5053.0)</v>
      </c>
      <c r="C183" s="75">
        <v>10</v>
      </c>
      <c r="D183" s="74">
        <v>0</v>
      </c>
    </row>
    <row r="184" spans="1:4" x14ac:dyDescent="0.2">
      <c r="A184" s="52" t="str">
        <f>componentes!A184</f>
        <v>100.91.873</v>
      </c>
      <c r="B184" s="61" t="str">
        <f>componentes!B184</f>
        <v>Zócalo + base 5 polos Turquesa (Wieland 96.051.5053.6)</v>
      </c>
      <c r="C184" s="75">
        <v>10</v>
      </c>
      <c r="D184" s="74">
        <v>0</v>
      </c>
    </row>
    <row r="185" spans="1:4" x14ac:dyDescent="0.2">
      <c r="A185" s="52" t="str">
        <f>componentes!A185</f>
        <v>100.91.874</v>
      </c>
      <c r="B185" s="61" t="str">
        <f>componentes!B185</f>
        <v>Zócalo + base 5 polos marron (Wieland 96.051.5051.4)</v>
      </c>
      <c r="C185" s="75">
        <v>10</v>
      </c>
      <c r="D185" s="74">
        <v>0</v>
      </c>
    </row>
    <row r="186" spans="1:4" ht="25.5" x14ac:dyDescent="0.2">
      <c r="A186" s="52" t="str">
        <f>componentes!A186</f>
        <v>100.91.881</v>
      </c>
      <c r="B186" s="61" t="str">
        <f>componentes!B186</f>
        <v>Tapón conector 3 polos hembra gris (Wieland 99.413.6205.2)</v>
      </c>
      <c r="C186" s="75">
        <v>10</v>
      </c>
      <c r="D186" s="74">
        <v>0</v>
      </c>
    </row>
    <row r="187" spans="1:4" x14ac:dyDescent="0.2">
      <c r="A187" s="54" t="str">
        <f>componentes!A187</f>
        <v>100.91.882</v>
      </c>
      <c r="B187" s="63" t="str">
        <f>componentes!B187</f>
        <v>Tapon conector 3 polos hembra Negro</v>
      </c>
      <c r="C187" s="75">
        <v>10</v>
      </c>
      <c r="D187" s="74">
        <v>0</v>
      </c>
    </row>
    <row r="188" spans="1:4" ht="25.5" x14ac:dyDescent="0.2">
      <c r="A188" s="52" t="str">
        <f>componentes!A188</f>
        <v>100.91.884</v>
      </c>
      <c r="B188" s="61" t="str">
        <f>componentes!B188</f>
        <v>Tapón conector 5 polos Hembra gris (Wieland 99.529.0000.7)</v>
      </c>
      <c r="C188" s="75">
        <v>10</v>
      </c>
      <c r="D188" s="74">
        <v>0</v>
      </c>
    </row>
    <row r="189" spans="1:4" x14ac:dyDescent="0.2">
      <c r="A189" s="52" t="str">
        <f>componentes!A189</f>
        <v>100.91.885</v>
      </c>
      <c r="B189" s="61" t="str">
        <f>componentes!B189</f>
        <v>Tope para codificación (Wieland 05.592.0621.0)</v>
      </c>
      <c r="C189" s="75">
        <v>10</v>
      </c>
      <c r="D189" s="74">
        <v>0</v>
      </c>
    </row>
    <row r="190" spans="1:4" x14ac:dyDescent="0.2">
      <c r="A190" s="52">
        <f>componentes!A190</f>
        <v>0</v>
      </c>
      <c r="B190" s="61">
        <f>componentes!B190</f>
        <v>0</v>
      </c>
      <c r="C190" s="75"/>
    </row>
    <row r="191" spans="1:4" x14ac:dyDescent="0.2">
      <c r="A191" s="52">
        <f>componentes!A191</f>
        <v>0</v>
      </c>
      <c r="B191" s="61">
        <f>componentes!B191</f>
        <v>0</v>
      </c>
      <c r="C191" s="75"/>
    </row>
    <row r="192" spans="1:4" x14ac:dyDescent="0.2">
      <c r="A192" s="52">
        <f>componentes!A192</f>
        <v>0</v>
      </c>
      <c r="B192" s="61">
        <f>componentes!B192</f>
        <v>0</v>
      </c>
      <c r="C192" s="75"/>
    </row>
    <row r="193" spans="1:4" x14ac:dyDescent="0.2">
      <c r="A193" s="52">
        <f>componentes!A193</f>
        <v>0</v>
      </c>
      <c r="B193" s="61" t="str">
        <f>componentes!B193</f>
        <v>ETIQUETADO</v>
      </c>
      <c r="C193" s="75"/>
    </row>
    <row r="194" spans="1:4" x14ac:dyDescent="0.2">
      <c r="A194" s="52">
        <f>componentes!A194</f>
        <v>1680411044</v>
      </c>
      <c r="B194" s="61" t="str">
        <f>componentes!B194</f>
        <v>Señalizador TM-I 20 blanco</v>
      </c>
      <c r="C194" s="75">
        <v>10</v>
      </c>
      <c r="D194" s="74">
        <v>0</v>
      </c>
    </row>
    <row r="195" spans="1:4" x14ac:dyDescent="0.2">
      <c r="A195" s="52">
        <f>componentes!A195</f>
        <v>1248580000</v>
      </c>
      <c r="B195" s="61" t="str">
        <f>componentes!B195</f>
        <v>Señalizador SM 18/9,5 K MC NE WS</v>
      </c>
      <c r="C195" s="75">
        <v>10</v>
      </c>
      <c r="D195" s="74">
        <v>0</v>
      </c>
    </row>
    <row r="196" spans="1:4" x14ac:dyDescent="0.2">
      <c r="A196" s="52">
        <f>componentes!A196</f>
        <v>1707270000</v>
      </c>
      <c r="B196" s="61" t="str">
        <f>componentes!B196</f>
        <v>Señalizador SM 27/18 K MC NE WS</v>
      </c>
      <c r="C196" s="75">
        <v>10</v>
      </c>
      <c r="D196" s="74">
        <v>0</v>
      </c>
    </row>
    <row r="197" spans="1:4" x14ac:dyDescent="0.2">
      <c r="A197" s="52">
        <f>componentes!A197</f>
        <v>1718411044</v>
      </c>
      <c r="B197" s="61" t="str">
        <f>componentes!B197</f>
        <v>Señalizador TM-I 12 blanco</v>
      </c>
      <c r="C197" s="75">
        <v>10</v>
      </c>
      <c r="D197" s="74">
        <v>0</v>
      </c>
    </row>
    <row r="198" spans="1:4" x14ac:dyDescent="0.2">
      <c r="A198" s="52">
        <f>componentes!A198</f>
        <v>1798560000</v>
      </c>
      <c r="B198" s="61" t="str">
        <f>componentes!B198</f>
        <v>Manguito TM 202/12 VD de 0,5 a 2,5</v>
      </c>
      <c r="C198" s="75">
        <v>10</v>
      </c>
      <c r="D198" s="74">
        <v>0</v>
      </c>
    </row>
    <row r="199" spans="1:4" x14ac:dyDescent="0.2">
      <c r="A199" s="52">
        <f>componentes!A199</f>
        <v>1798520000</v>
      </c>
      <c r="B199" s="61" t="str">
        <f>componentes!B199</f>
        <v>Manguito TM 202/20 VD de 0,5 a 2,5</v>
      </c>
      <c r="C199" s="75">
        <v>10</v>
      </c>
      <c r="D199" s="74">
        <v>0</v>
      </c>
    </row>
    <row r="200" spans="1:4" x14ac:dyDescent="0.2">
      <c r="A200" s="55">
        <f>componentes!A200</f>
        <v>1798510000</v>
      </c>
      <c r="B200" s="61" t="str">
        <f>componentes!B200</f>
        <v>Manguito TM 203/12 VD de 2,5 a 10</v>
      </c>
      <c r="C200" s="75">
        <v>10</v>
      </c>
      <c r="D200" s="74">
        <v>0</v>
      </c>
    </row>
    <row r="201" spans="1:4" x14ac:dyDescent="0.2">
      <c r="A201" s="55">
        <f>componentes!A201</f>
        <v>1806180000</v>
      </c>
      <c r="B201" s="61" t="str">
        <f>componentes!B201</f>
        <v>Manguito TM 204/12 VD</v>
      </c>
      <c r="C201" s="75">
        <v>10</v>
      </c>
      <c r="D201" s="74">
        <v>0</v>
      </c>
    </row>
    <row r="202" spans="1:4" x14ac:dyDescent="0.2">
      <c r="A202" s="55">
        <f>componentes!A202</f>
        <v>1806190000</v>
      </c>
      <c r="B202" s="61" t="str">
        <f>componentes!B202</f>
        <v>Manguito TM 205/12 VD</v>
      </c>
      <c r="C202" s="75">
        <v>10</v>
      </c>
      <c r="D202" s="74">
        <v>0</v>
      </c>
    </row>
    <row r="203" spans="1:4" x14ac:dyDescent="0.2">
      <c r="A203" s="52">
        <f>componentes!A203</f>
        <v>1880100000</v>
      </c>
      <c r="B203" s="61" t="str">
        <f>componentes!B203</f>
        <v>Señalizador ESG 6/15 K MC NE WS</v>
      </c>
      <c r="C203" s="75">
        <v>10</v>
      </c>
      <c r="D203" s="74">
        <v>0</v>
      </c>
    </row>
    <row r="204" spans="1:4" x14ac:dyDescent="0.2">
      <c r="A204" s="52">
        <f>componentes!A204</f>
        <v>1857440000</v>
      </c>
      <c r="B204" s="61" t="str">
        <f>componentes!B204</f>
        <v>Señalizador ESG 9/11 K MC NE WS</v>
      </c>
      <c r="C204" s="75">
        <v>10</v>
      </c>
      <c r="D204" s="74">
        <v>0</v>
      </c>
    </row>
    <row r="205" spans="1:4" x14ac:dyDescent="0.2">
      <c r="A205" s="52">
        <f>componentes!A205</f>
        <v>1674740000</v>
      </c>
      <c r="B205" s="61" t="str">
        <f>componentes!B205</f>
        <v>Señalizador ESG 8/17 MC NE WS</v>
      </c>
      <c r="C205" s="75">
        <v>10</v>
      </c>
      <c r="D205" s="74">
        <v>0</v>
      </c>
    </row>
    <row r="206" spans="1:4" x14ac:dyDescent="0.2">
      <c r="A206" s="52">
        <f>componentes!A206</f>
        <v>0</v>
      </c>
      <c r="B206" s="61">
        <f>componentes!B206</f>
        <v>0</v>
      </c>
      <c r="C206" s="75"/>
    </row>
    <row r="207" spans="1:4" x14ac:dyDescent="0.2">
      <c r="A207" s="52">
        <f>componentes!A207</f>
        <v>0</v>
      </c>
      <c r="B207" s="61" t="str">
        <f>componentes!B207</f>
        <v>REGLETEROS</v>
      </c>
      <c r="C207" s="75"/>
    </row>
    <row r="208" spans="1:4" x14ac:dyDescent="0.2">
      <c r="A208" s="52" t="str">
        <f>componentes!B208</f>
        <v>161.17.120 faltan datos</v>
      </c>
      <c r="B208" s="61" t="e">
        <f>componentes!#REF!</f>
        <v>#REF!</v>
      </c>
      <c r="C208" s="75"/>
    </row>
    <row r="209" spans="1:4" x14ac:dyDescent="0.2">
      <c r="A209" s="52" t="str">
        <f>componentes!A209</f>
        <v>202.07.620-D</v>
      </c>
      <c r="B209" s="61" t="str">
        <f>componentes!B209</f>
        <v>Regletero J80PA</v>
      </c>
      <c r="C209" s="75">
        <v>10</v>
      </c>
      <c r="D209" s="74">
        <v>0</v>
      </c>
    </row>
    <row r="210" spans="1:4" x14ac:dyDescent="0.2">
      <c r="A210" s="52" t="str">
        <f>componentes!A210</f>
        <v>203.07.120-B</v>
      </c>
      <c r="B210" s="61" t="str">
        <f>componentes!B210</f>
        <v>Regletero J180PA Punta Torre</v>
      </c>
      <c r="C210" s="75">
        <v>10</v>
      </c>
      <c r="D210" s="74">
        <v>0</v>
      </c>
    </row>
    <row r="211" spans="1:4" x14ac:dyDescent="0.2">
      <c r="A211" s="52" t="str">
        <f>componentes!A211</f>
        <v>203.10.120-0</v>
      </c>
      <c r="B211" s="61" t="str">
        <f>componentes!B211</f>
        <v>Regletero J180PA</v>
      </c>
      <c r="C211" s="75">
        <v>10</v>
      </c>
      <c r="D211" s="74">
        <v>0</v>
      </c>
    </row>
    <row r="212" spans="1:4" x14ac:dyDescent="0.2">
      <c r="A212" s="52" t="str">
        <f>componentes!A212</f>
        <v>204.14.120-0</v>
      </c>
      <c r="B212" s="61" t="str">
        <f>componentes!B212</f>
        <v>Regletero J280PA</v>
      </c>
      <c r="C212" s="75">
        <v>10</v>
      </c>
      <c r="D212" s="74">
        <v>0</v>
      </c>
    </row>
    <row r="213" spans="1:4" x14ac:dyDescent="0.2">
      <c r="A213" s="52" t="str">
        <f>componentes!A213</f>
        <v>206.07.120</v>
      </c>
      <c r="B213" s="61" t="str">
        <f>componentes!B213</f>
        <v>Regletero J280PA</v>
      </c>
      <c r="C213" s="75">
        <v>10</v>
      </c>
      <c r="D213" s="74">
        <v>0</v>
      </c>
    </row>
    <row r="214" spans="1:4" x14ac:dyDescent="0.2">
      <c r="A214" s="52" t="str">
        <f>componentes!A214</f>
        <v>209.07.120-B</v>
      </c>
      <c r="B214" s="61" t="str">
        <f>componentes!B214</f>
        <v>Regletero J1540DC</v>
      </c>
      <c r="C214" s="75">
        <v>10</v>
      </c>
      <c r="D214" s="74">
        <v>0</v>
      </c>
    </row>
    <row r="215" spans="1:4" x14ac:dyDescent="0.2">
      <c r="A215" s="52">
        <f>componentes!A215</f>
        <v>0</v>
      </c>
      <c r="B215" s="61">
        <f>componentes!B215</f>
        <v>0</v>
      </c>
      <c r="C215" s="75"/>
    </row>
    <row r="216" spans="1:4" x14ac:dyDescent="0.2">
      <c r="A216" s="52" t="str">
        <f>componentes!A216</f>
        <v>142.62.720</v>
      </c>
      <c r="B216" s="61" t="str">
        <f>componentes!B216</f>
        <v>Regletero Traslacion grua 40cv</v>
      </c>
      <c r="C216" s="75">
        <v>10</v>
      </c>
      <c r="D216" s="74">
        <v>0</v>
      </c>
    </row>
    <row r="217" spans="1:4" x14ac:dyDescent="0.2">
      <c r="A217" s="52">
        <f>componentes!A217</f>
        <v>0</v>
      </c>
      <c r="B217" s="61">
        <f>componentes!B217</f>
        <v>0</v>
      </c>
      <c r="C217" s="75"/>
    </row>
    <row r="218" spans="1:4" x14ac:dyDescent="0.2">
      <c r="A218" s="52">
        <f>componentes!A218</f>
        <v>0</v>
      </c>
      <c r="B218" s="61">
        <f>componentes!B218</f>
        <v>0</v>
      </c>
      <c r="C218" s="75"/>
    </row>
    <row r="219" spans="1:4" x14ac:dyDescent="0.2">
      <c r="A219" s="52">
        <f>componentes!A219</f>
        <v>0</v>
      </c>
      <c r="B219" s="61" t="str">
        <f>componentes!B219</f>
        <v>OMRON</v>
      </c>
      <c r="C219" s="75"/>
    </row>
    <row r="220" spans="1:4" x14ac:dyDescent="0.2">
      <c r="A220" s="52" t="str">
        <f>componentes!A220</f>
        <v>100.90.060</v>
      </c>
      <c r="B220" s="61" t="str">
        <f>componentes!B220</f>
        <v>Rele enchufable TEE RXN4A06B1E7 // MY4IN 4850ACS</v>
      </c>
      <c r="C220" s="75">
        <v>10</v>
      </c>
      <c r="D220" s="74">
        <v>0</v>
      </c>
    </row>
    <row r="221" spans="1:4" x14ac:dyDescent="0.2">
      <c r="A221" s="52" t="str">
        <f>componentes!A221</f>
        <v>100.90.061</v>
      </c>
      <c r="B221" s="61" t="str">
        <f>componentes!B221</f>
        <v>Zocalo para rele TEE RXZE1S114M // PYF 14-ESS</v>
      </c>
      <c r="C221" s="75">
        <v>10</v>
      </c>
      <c r="D221" s="74">
        <v>0</v>
      </c>
    </row>
    <row r="222" spans="1:4" x14ac:dyDescent="0.2">
      <c r="A222" s="52" t="str">
        <f>componentes!A222</f>
        <v>100.90.062</v>
      </c>
      <c r="B222" s="61" t="str">
        <f>componentes!B222</f>
        <v>Estribo de mantenimiento TEE RXZ-R235 // PYC35B</v>
      </c>
      <c r="C222" s="75">
        <v>10</v>
      </c>
      <c r="D222" s="74">
        <v>0</v>
      </c>
    </row>
    <row r="223" spans="1:4" x14ac:dyDescent="0.2">
      <c r="A223" s="52">
        <f>componentes!A223</f>
        <v>0</v>
      </c>
      <c r="B223" s="61">
        <f>componentes!B223</f>
        <v>0</v>
      </c>
      <c r="C223" s="75"/>
    </row>
    <row r="224" spans="1:4" x14ac:dyDescent="0.2">
      <c r="A224" s="52">
        <f>componentes!A224</f>
        <v>0</v>
      </c>
      <c r="B224" s="61" t="str">
        <f>componentes!B224</f>
        <v>CHAPAS</v>
      </c>
      <c r="C224" s="75">
        <v>10</v>
      </c>
      <c r="D224" s="74">
        <v>0</v>
      </c>
    </row>
    <row r="225" spans="1:4" x14ac:dyDescent="0.2">
      <c r="A225" s="52" t="str">
        <f>componentes!A225</f>
        <v>159.09.135</v>
      </c>
      <c r="B225" s="61" t="str">
        <f>componentes!B225</f>
        <v>Placa de montaje segun plano 159.09.135-C</v>
      </c>
      <c r="C225" s="75">
        <v>10</v>
      </c>
      <c r="D225" s="74">
        <v>0</v>
      </c>
    </row>
    <row r="226" spans="1:4" x14ac:dyDescent="0.2">
      <c r="A226" s="52" t="str">
        <f>componentes!A226</f>
        <v>161.17.135</v>
      </c>
      <c r="B226" s="61" t="str">
        <f>componentes!B226</f>
        <v>Placa de montaje segun plano 161.17.135-B</v>
      </c>
      <c r="C226" s="75">
        <v>10</v>
      </c>
      <c r="D226" s="74">
        <v>0</v>
      </c>
    </row>
    <row r="227" spans="1:4" x14ac:dyDescent="0.2">
      <c r="A227" s="52" t="str">
        <f>componentes!A227</f>
        <v>202.07.635</v>
      </c>
      <c r="B227" s="61" t="str">
        <f>componentes!B227</f>
        <v>Placa de montaje segun plano 202.07.635-G</v>
      </c>
      <c r="C227" s="75">
        <v>10</v>
      </c>
      <c r="D227" s="74">
        <v>0</v>
      </c>
    </row>
    <row r="228" spans="1:4" x14ac:dyDescent="0.2">
      <c r="A228" s="52" t="str">
        <f>componentes!A228</f>
        <v>204.14.135</v>
      </c>
      <c r="B228" s="61" t="str">
        <f>componentes!B228</f>
        <v>Placa de montaje segun plano 204.14.135-B</v>
      </c>
      <c r="C228" s="75">
        <v>10</v>
      </c>
      <c r="D228" s="74">
        <v>0</v>
      </c>
    </row>
    <row r="229" spans="1:4" x14ac:dyDescent="0.2">
      <c r="A229" s="52" t="str">
        <f>componentes!A229</f>
        <v>206.07.135</v>
      </c>
      <c r="B229" s="61" t="str">
        <f>componentes!B229</f>
        <v>Placa de montaje segun plano 206.07.135-A</v>
      </c>
      <c r="C229" s="75">
        <v>10</v>
      </c>
      <c r="D229" s="74">
        <v>0</v>
      </c>
    </row>
    <row r="230" spans="1:4" x14ac:dyDescent="0.2">
      <c r="A230" s="52">
        <f>componentes!A230</f>
        <v>0</v>
      </c>
      <c r="B230" s="61">
        <f>componentes!B230</f>
        <v>0</v>
      </c>
      <c r="C230" s="75"/>
    </row>
    <row r="231" spans="1:4" x14ac:dyDescent="0.2">
      <c r="A231" s="52" t="str">
        <f>componentes!A231</f>
        <v>204.18.102</v>
      </c>
      <c r="B231" s="61" t="str">
        <f>componentes!B231</f>
        <v>Chapa soporte conectores</v>
      </c>
      <c r="C231" s="75">
        <v>10</v>
      </c>
      <c r="D231" s="74">
        <v>0</v>
      </c>
    </row>
    <row r="232" spans="1:4" x14ac:dyDescent="0.2">
      <c r="A232" s="52" t="str">
        <f>componentes!A232</f>
        <v>204.18.602</v>
      </c>
      <c r="B232" s="61" t="str">
        <f>componentes!B232</f>
        <v>Chapa soporte conectores</v>
      </c>
      <c r="C232" s="75">
        <v>10</v>
      </c>
      <c r="D232" s="74">
        <v>0</v>
      </c>
    </row>
    <row r="233" spans="1:4" x14ac:dyDescent="0.2">
      <c r="A233" s="52">
        <f>componentes!A233</f>
        <v>0</v>
      </c>
      <c r="B233" s="61">
        <f>componentes!B233</f>
        <v>0</v>
      </c>
      <c r="C233" s="75"/>
    </row>
    <row r="234" spans="1:4" x14ac:dyDescent="0.2">
      <c r="A234" s="52" t="str">
        <f>componentes!A234</f>
        <v>142.62.785</v>
      </c>
      <c r="B234" s="61" t="str">
        <f>componentes!B234</f>
        <v>Placa montaje traslacion 20 y 40 cv</v>
      </c>
      <c r="C234" s="75">
        <v>10</v>
      </c>
      <c r="D234" s="74">
        <v>0</v>
      </c>
    </row>
    <row r="235" spans="1:4" x14ac:dyDescent="0.2">
      <c r="A235" s="52">
        <f>componentes!A235</f>
        <v>0</v>
      </c>
      <c r="B235" s="61">
        <f>componentes!B235</f>
        <v>0</v>
      </c>
      <c r="C235" s="75"/>
    </row>
    <row r="236" spans="1:4" x14ac:dyDescent="0.2">
      <c r="A236" s="52">
        <f>componentes!A236</f>
        <v>0</v>
      </c>
      <c r="B236" s="61" t="str">
        <f>componentes!B236</f>
        <v>METACRILATOS</v>
      </c>
      <c r="C236" s="75">
        <v>10</v>
      </c>
      <c r="D236" s="74">
        <v>0</v>
      </c>
    </row>
    <row r="237" spans="1:4" x14ac:dyDescent="0.2">
      <c r="A237" s="52" t="str">
        <f>componentes!A237</f>
        <v>145.18.440-B</v>
      </c>
      <c r="B237" s="61" t="str">
        <f>componentes!B237</f>
        <v>Tapa protección OMRON F7Z 4030</v>
      </c>
      <c r="C237" s="75">
        <v>10</v>
      </c>
      <c r="D237" s="74">
        <v>0</v>
      </c>
    </row>
    <row r="238" spans="1:4" x14ac:dyDescent="0.2">
      <c r="A238" s="52" t="str">
        <f>componentes!A238</f>
        <v>203.10.440-B</v>
      </c>
      <c r="B238" s="61" t="str">
        <f>componentes!B238</f>
        <v>Tapa protección  OMRON A1000 (37kW, 55kW)</v>
      </c>
      <c r="C238" s="75">
        <v>10</v>
      </c>
      <c r="D238" s="74">
        <v>0</v>
      </c>
    </row>
    <row r="239" spans="1:4" x14ac:dyDescent="0.2">
      <c r="A239" s="52" t="str">
        <f>componentes!A239</f>
        <v>204.09.130-0</v>
      </c>
      <c r="B239" s="61" t="str">
        <f>componentes!B239</f>
        <v>Tapa protección</v>
      </c>
      <c r="C239" s="75">
        <v>10</v>
      </c>
      <c r="D239" s="74">
        <v>0</v>
      </c>
    </row>
    <row r="240" spans="1:4" x14ac:dyDescent="0.2">
      <c r="A240" s="52" t="str">
        <f>componentes!A240</f>
        <v>204.10.640-0</v>
      </c>
      <c r="B240" s="61" t="str">
        <f>componentes!B240</f>
        <v>Tapa protección</v>
      </c>
      <c r="C240" s="75">
        <v>10</v>
      </c>
      <c r="D240" s="74">
        <v>0</v>
      </c>
    </row>
    <row r="241" spans="1:4" x14ac:dyDescent="0.2">
      <c r="A241" s="52" t="str">
        <f>componentes!A241</f>
        <v>204.18.106-A</v>
      </c>
      <c r="B241" s="61" t="str">
        <f>componentes!B241</f>
        <v>Tapa protección entrada fases  ARMARIO TERU</v>
      </c>
      <c r="C241" s="75">
        <v>10</v>
      </c>
      <c r="D241" s="74">
        <v>0</v>
      </c>
    </row>
    <row r="242" spans="1:4" x14ac:dyDescent="0.2">
      <c r="A242" s="52">
        <f>componentes!A242</f>
        <v>0</v>
      </c>
      <c r="B242" s="63">
        <f>componentes!B242</f>
        <v>0</v>
      </c>
      <c r="C242" s="75"/>
    </row>
    <row r="243" spans="1:4" x14ac:dyDescent="0.2">
      <c r="A243" s="52">
        <f>componentes!A243</f>
        <v>0</v>
      </c>
      <c r="B243" s="61">
        <f>componentes!B243</f>
        <v>0</v>
      </c>
      <c r="C243" s="75"/>
    </row>
    <row r="244" spans="1:4" x14ac:dyDescent="0.2">
      <c r="A244" s="52">
        <f>componentes!A244</f>
        <v>0</v>
      </c>
      <c r="B244" s="61" t="str">
        <f>componentes!B244</f>
        <v>SEÑALIZADORES</v>
      </c>
      <c r="C244" s="75"/>
    </row>
    <row r="245" spans="1:4" x14ac:dyDescent="0.2">
      <c r="A245" s="52">
        <f>componentes!A245</f>
        <v>0</v>
      </c>
      <c r="B245" s="61" t="str">
        <f>componentes!B245</f>
        <v>Señalizador "E" UNEX 1813</v>
      </c>
      <c r="C245" s="75">
        <v>10</v>
      </c>
      <c r="D245" s="74">
        <v>0</v>
      </c>
    </row>
    <row r="246" spans="1:4" x14ac:dyDescent="0.2">
      <c r="A246" s="52">
        <f>componentes!A246</f>
        <v>0</v>
      </c>
      <c r="B246" s="61" t="str">
        <f>componentes!B246</f>
        <v>Señalizador "M" UNEX 1813</v>
      </c>
      <c r="C246" s="75">
        <v>10</v>
      </c>
      <c r="D246" s="74">
        <v>0</v>
      </c>
    </row>
    <row r="247" spans="1:4" x14ac:dyDescent="0.2">
      <c r="A247" s="52">
        <f>componentes!A247</f>
        <v>0</v>
      </c>
      <c r="B247" s="61" t="str">
        <f>componentes!B247</f>
        <v>Señalizador "7" UNEX 1813</v>
      </c>
      <c r="C247" s="75">
        <v>10</v>
      </c>
      <c r="D247" s="74">
        <v>0</v>
      </c>
    </row>
    <row r="248" spans="1:4" x14ac:dyDescent="0.2">
      <c r="A248" s="52">
        <f>componentes!A248</f>
        <v>0</v>
      </c>
      <c r="B248" s="61" t="str">
        <f>componentes!B248</f>
        <v>Señalizador "+" UNEX 1812</v>
      </c>
      <c r="C248" s="75">
        <v>10</v>
      </c>
      <c r="D248" s="74">
        <v>0</v>
      </c>
    </row>
    <row r="249" spans="1:4" x14ac:dyDescent="0.2">
      <c r="A249" s="52">
        <f>componentes!A249</f>
        <v>0</v>
      </c>
      <c r="B249" s="61" t="str">
        <f>componentes!B249</f>
        <v>Señalizador "-" UNEX 1812</v>
      </c>
      <c r="C249" s="75">
        <v>10</v>
      </c>
      <c r="D249" s="74">
        <v>0</v>
      </c>
    </row>
    <row r="250" spans="1:4" x14ac:dyDescent="0.2">
      <c r="A250" s="52">
        <f>componentes!A250</f>
        <v>0</v>
      </c>
      <c r="B250" s="61">
        <f>componentes!B250</f>
        <v>0</v>
      </c>
      <c r="C250" s="75"/>
    </row>
    <row r="251" spans="1:4" x14ac:dyDescent="0.2">
      <c r="A251" s="52">
        <f>componentes!A251</f>
        <v>0</v>
      </c>
      <c r="B251" s="61" t="str">
        <f>componentes!B251</f>
        <v>Señalizador "E" UNEX 1813</v>
      </c>
      <c r="C251" s="75">
        <v>10</v>
      </c>
      <c r="D251" s="74">
        <v>0</v>
      </c>
    </row>
    <row r="252" spans="1:4" x14ac:dyDescent="0.2">
      <c r="A252" s="52">
        <f>componentes!A252</f>
        <v>0</v>
      </c>
      <c r="B252" s="61" t="str">
        <f>componentes!B252</f>
        <v>Señalizador "M" UNEX 1813</v>
      </c>
      <c r="C252" s="75">
        <v>10</v>
      </c>
      <c r="D252" s="74">
        <v>0</v>
      </c>
    </row>
    <row r="253" spans="1:4" x14ac:dyDescent="0.2">
      <c r="A253" s="52">
        <f>componentes!A253</f>
        <v>0</v>
      </c>
      <c r="B253" s="61" t="str">
        <f>componentes!B253</f>
        <v>Señalizador "P" UNEX 1813</v>
      </c>
      <c r="C253" s="75">
        <v>10</v>
      </c>
      <c r="D253" s="74">
        <v>0</v>
      </c>
    </row>
    <row r="254" spans="1:4" x14ac:dyDescent="0.2">
      <c r="A254" s="52">
        <f>componentes!A254</f>
        <v>0</v>
      </c>
      <c r="B254" s="61" t="str">
        <f>componentes!B254</f>
        <v>Señalizador "+" UNEX 1812</v>
      </c>
      <c r="C254" s="75">
        <v>10</v>
      </c>
      <c r="D254" s="74">
        <v>0</v>
      </c>
    </row>
    <row r="255" spans="1:4" x14ac:dyDescent="0.2">
      <c r="A255" s="52">
        <f>componentes!A255</f>
        <v>0</v>
      </c>
      <c r="B255" s="61" t="str">
        <f>componentes!B255</f>
        <v>Señalizador "-" UNEX 1812</v>
      </c>
      <c r="C255" s="75">
        <v>10</v>
      </c>
      <c r="D255" s="74">
        <v>0</v>
      </c>
    </row>
    <row r="256" spans="1:4" x14ac:dyDescent="0.2">
      <c r="A256" s="52">
        <f>componentes!A256</f>
        <v>0</v>
      </c>
      <c r="B256" s="61">
        <f>componentes!B256</f>
        <v>0</v>
      </c>
      <c r="C256" s="75"/>
    </row>
    <row r="257" spans="1:4" x14ac:dyDescent="0.2">
      <c r="A257" s="52">
        <f>componentes!A257</f>
        <v>0</v>
      </c>
      <c r="B257" s="61">
        <f>componentes!B257</f>
        <v>0</v>
      </c>
      <c r="C257" s="75"/>
    </row>
    <row r="258" spans="1:4" x14ac:dyDescent="0.2">
      <c r="A258" s="52">
        <f>componentes!A258</f>
        <v>0</v>
      </c>
      <c r="B258" s="61" t="str">
        <f>componentes!B258</f>
        <v>TERMINALES</v>
      </c>
      <c r="C258" s="75">
        <v>10</v>
      </c>
      <c r="D258" s="74">
        <v>0</v>
      </c>
    </row>
    <row r="259" spans="1:4" x14ac:dyDescent="0.2">
      <c r="A259" s="52">
        <f>componentes!A259</f>
        <v>0</v>
      </c>
      <c r="B259" s="61" t="str">
        <f>componentes!B259</f>
        <v>Terminal presion de 10 agujero de 5  BY5-10</v>
      </c>
      <c r="C259" s="75">
        <v>10</v>
      </c>
      <c r="D259" s="74">
        <v>0</v>
      </c>
    </row>
    <row r="260" spans="1:4" x14ac:dyDescent="0.2">
      <c r="A260" s="52">
        <f>componentes!A260</f>
        <v>0</v>
      </c>
      <c r="B260" s="61" t="str">
        <f>componentes!B260</f>
        <v>Terminal presion de 16 agujero de 8  BY8-16</v>
      </c>
      <c r="C260" s="75">
        <v>10</v>
      </c>
      <c r="D260" s="74">
        <v>0</v>
      </c>
    </row>
    <row r="261" spans="1:4" x14ac:dyDescent="0.2">
      <c r="A261" s="52">
        <f>componentes!A261</f>
        <v>0</v>
      </c>
      <c r="B261" s="61" t="str">
        <f>componentes!B261</f>
        <v>Terminal presion de 16 agujero de 10  BY10-16</v>
      </c>
      <c r="C261" s="75">
        <v>10</v>
      </c>
      <c r="D261" s="74">
        <v>0</v>
      </c>
    </row>
    <row r="262" spans="1:4" x14ac:dyDescent="0.2">
      <c r="A262" s="52">
        <f>componentes!A262</f>
        <v>0</v>
      </c>
      <c r="B262" s="61" t="str">
        <f>componentes!B262</f>
        <v>Terminal presion de 25 agujero de 10 BY10-25</v>
      </c>
      <c r="C262" s="75">
        <v>10</v>
      </c>
      <c r="D262" s="74">
        <v>0</v>
      </c>
    </row>
    <row r="263" spans="1:4" x14ac:dyDescent="0.2">
      <c r="A263" s="52">
        <f>componentes!A263</f>
        <v>0</v>
      </c>
      <c r="B263" s="61" t="str">
        <f>componentes!B263</f>
        <v>Terminal presion de 35 agujero de 10  BY10-35</v>
      </c>
      <c r="C263" s="75">
        <v>10</v>
      </c>
      <c r="D263" s="74">
        <v>0</v>
      </c>
    </row>
    <row r="264" spans="1:4" x14ac:dyDescent="0.2">
      <c r="A264" s="52">
        <f>componentes!A264</f>
        <v>0</v>
      </c>
      <c r="B264" s="61" t="str">
        <f>componentes!B264</f>
        <v>Terminal presion de 50 agujero de 12  BY12-50</v>
      </c>
      <c r="C264" s="75">
        <v>10</v>
      </c>
      <c r="D264" s="74">
        <v>0</v>
      </c>
    </row>
    <row r="265" spans="1:4" x14ac:dyDescent="0.2">
      <c r="A265" s="52">
        <f>componentes!A265</f>
        <v>0</v>
      </c>
      <c r="B265" s="61" t="str">
        <f>componentes!B265</f>
        <v>Terminal presion de 70 agujero de 8  BY8-70</v>
      </c>
      <c r="C265" s="75">
        <v>10</v>
      </c>
      <c r="D265" s="74">
        <v>0</v>
      </c>
    </row>
    <row r="266" spans="1:4" x14ac:dyDescent="0.2">
      <c r="A266" s="52">
        <f>componentes!A266</f>
        <v>0</v>
      </c>
      <c r="B266" s="61" t="str">
        <f>componentes!B266</f>
        <v>Terminal presion de 70 agujero de 10  BY10-70</v>
      </c>
      <c r="C266" s="75">
        <v>10</v>
      </c>
      <c r="D266" s="74">
        <v>0</v>
      </c>
    </row>
    <row r="267" spans="1:4" x14ac:dyDescent="0.2">
      <c r="A267" s="52">
        <f>componentes!A267</f>
        <v>0</v>
      </c>
      <c r="B267" s="61" t="str">
        <f>componentes!B267</f>
        <v>Terminal presion de 70 agujero de 12 BY12-70</v>
      </c>
      <c r="C267" s="75">
        <v>10</v>
      </c>
      <c r="D267" s="74">
        <v>0</v>
      </c>
    </row>
    <row r="268" spans="1:4" x14ac:dyDescent="0.2">
      <c r="A268" s="52">
        <f>componentes!A268</f>
        <v>0</v>
      </c>
      <c r="B268" s="61" t="str">
        <f>componentes!B268</f>
        <v>Terminal presion de 95 agujero de 10  BY10-95</v>
      </c>
      <c r="C268" s="75">
        <v>10</v>
      </c>
      <c r="D268" s="74">
        <v>0</v>
      </c>
    </row>
    <row r="269" spans="1:4" x14ac:dyDescent="0.2">
      <c r="A269" s="52">
        <f>componentes!A269</f>
        <v>0</v>
      </c>
      <c r="B269" s="61" t="str">
        <f>componentes!B269</f>
        <v>Terminal presion de 120 agujero de 10  BY10-120</v>
      </c>
      <c r="C269" s="75">
        <v>10</v>
      </c>
      <c r="D269" s="74">
        <v>0</v>
      </c>
    </row>
    <row r="270" spans="1:4" x14ac:dyDescent="0.2">
      <c r="A270" s="52">
        <f>componentes!A270</f>
        <v>0</v>
      </c>
      <c r="B270" s="61" t="str">
        <f>componentes!B270</f>
        <v>Terminal presion de 120 agujero de 12  BY12-120</v>
      </c>
      <c r="C270" s="75">
        <v>10</v>
      </c>
      <c r="D270" s="74">
        <v>0</v>
      </c>
    </row>
    <row r="271" spans="1:4" x14ac:dyDescent="0.2">
      <c r="A271" s="52">
        <f>componentes!A271</f>
        <v>0</v>
      </c>
      <c r="B271" s="61" t="str">
        <f>componentes!B271</f>
        <v>Terminal en banda de 0.75</v>
      </c>
      <c r="C271" s="75">
        <v>10</v>
      </c>
      <c r="D271" s="74">
        <v>0</v>
      </c>
    </row>
    <row r="272" spans="1:4" x14ac:dyDescent="0.2">
      <c r="A272" s="52">
        <f>componentes!A272</f>
        <v>0</v>
      </c>
      <c r="B272" s="61" t="str">
        <f>componentes!B272</f>
        <v>Terminal en banda de 1.50</v>
      </c>
      <c r="C272" s="75">
        <v>10</v>
      </c>
      <c r="D272" s="74">
        <v>0</v>
      </c>
    </row>
    <row r="273" spans="1:4" x14ac:dyDescent="0.2">
      <c r="A273" s="52">
        <f>componentes!A273</f>
        <v>0</v>
      </c>
      <c r="B273" s="61" t="str">
        <f>componentes!B273</f>
        <v>Terminal en banda de 2.50</v>
      </c>
      <c r="C273" s="75">
        <v>10</v>
      </c>
      <c r="D273" s="74">
        <v>0</v>
      </c>
    </row>
    <row r="274" spans="1:4" x14ac:dyDescent="0.2">
      <c r="A274" s="52" t="str">
        <f>componentes!A274</f>
        <v>100.90.768</v>
      </c>
      <c r="B274" s="61" t="str">
        <f>componentes!B274</f>
        <v>Terminal rojo de 0,5 a 1.5 Horquilla de 3</v>
      </c>
      <c r="C274" s="75">
        <v>10</v>
      </c>
      <c r="D274" s="74">
        <v>0</v>
      </c>
    </row>
    <row r="275" spans="1:4" x14ac:dyDescent="0.2">
      <c r="A275" s="52" t="str">
        <f>componentes!A275</f>
        <v>100.90.780</v>
      </c>
      <c r="B275" s="61" t="str">
        <f>componentes!B275</f>
        <v>Terminal azul de 1 a 2.5 Horquilla de 4</v>
      </c>
      <c r="C275" s="75">
        <v>10</v>
      </c>
      <c r="D275" s="74">
        <v>0</v>
      </c>
    </row>
    <row r="276" spans="1:4" x14ac:dyDescent="0.2">
      <c r="A276" s="52">
        <f>componentes!A276</f>
        <v>0</v>
      </c>
      <c r="B276" s="61" t="str">
        <f>componentes!B276</f>
        <v>Terminal azul de 1 a 2.5 Horquilla de 5</v>
      </c>
      <c r="C276" s="75">
        <v>10</v>
      </c>
      <c r="D276" s="74">
        <v>0</v>
      </c>
    </row>
    <row r="277" spans="1:4" x14ac:dyDescent="0.2">
      <c r="A277" s="52" t="str">
        <f>componentes!A277</f>
        <v>100.90.766</v>
      </c>
      <c r="B277" s="61" t="str">
        <f>componentes!B277</f>
        <v>Terminal amar. de 4 a 6 Horquilla de 4.5</v>
      </c>
      <c r="C277" s="75">
        <v>10</v>
      </c>
      <c r="D277" s="74">
        <v>0</v>
      </c>
    </row>
    <row r="278" spans="1:4" x14ac:dyDescent="0.2">
      <c r="A278" s="52">
        <f>componentes!A278</f>
        <v>0</v>
      </c>
      <c r="B278" s="61" t="str">
        <f>componentes!B278</f>
        <v>Terminal amar. de 4 a 6 Horquilla de 6</v>
      </c>
      <c r="C278" s="75">
        <v>10</v>
      </c>
      <c r="D278" s="74">
        <v>0</v>
      </c>
    </row>
    <row r="279" spans="1:4" x14ac:dyDescent="0.2">
      <c r="A279" s="52">
        <f>componentes!A279</f>
        <v>0</v>
      </c>
      <c r="B279" s="61">
        <f>componentes!B279</f>
        <v>0</v>
      </c>
      <c r="C279" s="75"/>
    </row>
    <row r="280" spans="1:4" x14ac:dyDescent="0.2">
      <c r="A280" s="52">
        <f>componentes!A280</f>
        <v>0</v>
      </c>
      <c r="B280" s="61" t="str">
        <f>componentes!B280</f>
        <v>Terminal T-120/10 (10 uds por bolsa)</v>
      </c>
      <c r="C280" s="75">
        <v>10</v>
      </c>
      <c r="D280" s="74">
        <v>0</v>
      </c>
    </row>
    <row r="281" spans="1:4" x14ac:dyDescent="0.2">
      <c r="A281" s="52">
        <f>componentes!A281</f>
        <v>0</v>
      </c>
      <c r="B281" s="61" t="str">
        <f>componentes!B281</f>
        <v>Terminal T-95/10</v>
      </c>
      <c r="C281" s="75">
        <v>10</v>
      </c>
      <c r="D281" s="74">
        <v>0</v>
      </c>
    </row>
    <row r="282" spans="1:4" x14ac:dyDescent="0.2">
      <c r="A282" s="52" t="str">
        <f>componentes!A282</f>
        <v>SOFT958</v>
      </c>
      <c r="B282" s="61" t="str">
        <f>componentes!B282</f>
        <v>Terminal T-95/8</v>
      </c>
      <c r="C282" s="75">
        <v>10</v>
      </c>
      <c r="D282" s="74">
        <v>0</v>
      </c>
    </row>
    <row r="283" spans="1:4" x14ac:dyDescent="0.2">
      <c r="A283" s="52" t="str">
        <f>componentes!A283</f>
        <v>SOFT5010</v>
      </c>
      <c r="B283" s="61" t="str">
        <f>componentes!B283</f>
        <v>Terminal T-50/10 (20 uds por bolsa)</v>
      </c>
      <c r="C283" s="75">
        <v>10</v>
      </c>
      <c r="D283" s="74">
        <v>0</v>
      </c>
    </row>
    <row r="284" spans="1:4" x14ac:dyDescent="0.2">
      <c r="A284" s="52" t="str">
        <f>componentes!A284</f>
        <v>SOFT3510</v>
      </c>
      <c r="B284" s="61" t="str">
        <f>componentes!B284</f>
        <v>Terminal T-35/10</v>
      </c>
      <c r="C284" s="75">
        <v>10</v>
      </c>
      <c r="D284" s="74">
        <v>0</v>
      </c>
    </row>
    <row r="285" spans="1:4" x14ac:dyDescent="0.2">
      <c r="A285" s="52">
        <f>componentes!A285</f>
        <v>0</v>
      </c>
      <c r="B285" s="61" t="str">
        <f>componentes!B285</f>
        <v>Terminal T-16/10</v>
      </c>
      <c r="C285" s="75">
        <v>10</v>
      </c>
      <c r="D285" s="74">
        <v>0</v>
      </c>
    </row>
    <row r="286" spans="1:4" x14ac:dyDescent="0.2">
      <c r="A286" s="52">
        <f>componentes!A286</f>
        <v>0</v>
      </c>
      <c r="B286" s="61" t="str">
        <f>componentes!B286</f>
        <v>Terminal T-120/12</v>
      </c>
      <c r="C286" s="75">
        <v>10</v>
      </c>
      <c r="D286" s="74">
        <v>0</v>
      </c>
    </row>
    <row r="287" spans="1:4" x14ac:dyDescent="0.2">
      <c r="A287" s="52">
        <f>componentes!A287</f>
        <v>0</v>
      </c>
      <c r="B287" s="61" t="str">
        <f>componentes!B287</f>
        <v>Terminal T-70/12</v>
      </c>
      <c r="C287" s="75">
        <v>10</v>
      </c>
      <c r="D287" s="74">
        <v>0</v>
      </c>
    </row>
    <row r="288" spans="1:4" x14ac:dyDescent="0.2">
      <c r="A288" s="52" t="str">
        <f>componentes!A288</f>
        <v>SOFT708</v>
      </c>
      <c r="B288" s="61" t="str">
        <f>componentes!B288</f>
        <v>Terminal T-70/8 (20 uds por bolsa)</v>
      </c>
      <c r="C288" s="75">
        <v>10</v>
      </c>
      <c r="D288" s="74">
        <v>0</v>
      </c>
    </row>
    <row r="289" spans="1:4" x14ac:dyDescent="0.2">
      <c r="A289" s="52">
        <f>componentes!A289</f>
        <v>0</v>
      </c>
      <c r="B289" s="61">
        <f>componentes!B289</f>
        <v>0</v>
      </c>
      <c r="C289" s="75"/>
    </row>
    <row r="290" spans="1:4" x14ac:dyDescent="0.2">
      <c r="A290" s="52">
        <f>componentes!A290</f>
        <v>0</v>
      </c>
      <c r="B290" s="61" t="str">
        <f>componentes!B290</f>
        <v>Terminal T-35/8</v>
      </c>
      <c r="C290" s="75">
        <v>10</v>
      </c>
      <c r="D290" s="74">
        <v>0</v>
      </c>
    </row>
    <row r="291" spans="1:4" x14ac:dyDescent="0.2">
      <c r="A291" s="52">
        <f>componentes!A291</f>
        <v>0</v>
      </c>
      <c r="B291" s="61" t="str">
        <f>componentes!B291</f>
        <v>Terminal T-25/8</v>
      </c>
      <c r="C291" s="75">
        <v>10</v>
      </c>
      <c r="D291" s="74">
        <v>0</v>
      </c>
    </row>
    <row r="292" spans="1:4" x14ac:dyDescent="0.2">
      <c r="A292" s="52" t="str">
        <f>componentes!A292</f>
        <v>SOFT168</v>
      </c>
      <c r="B292" s="61" t="str">
        <f>componentes!B292</f>
        <v>Terminal T-16/8 (100 uds por bolsa)</v>
      </c>
      <c r="C292" s="75">
        <v>10</v>
      </c>
      <c r="D292" s="74">
        <v>0</v>
      </c>
    </row>
    <row r="293" spans="1:4" x14ac:dyDescent="0.2">
      <c r="A293" s="52" t="str">
        <f>componentes!A293</f>
        <v>SOFT188</v>
      </c>
      <c r="B293" s="61" t="str">
        <f>componentes!B293</f>
        <v>Terminal T-10/8 (100 uds por bolsa)</v>
      </c>
      <c r="C293" s="75">
        <v>10</v>
      </c>
      <c r="D293" s="74">
        <v>0</v>
      </c>
    </row>
    <row r="294" spans="1:4" x14ac:dyDescent="0.2">
      <c r="A294" s="52">
        <f>componentes!A294</f>
        <v>0</v>
      </c>
      <c r="B294" s="61" t="str">
        <f>componentes!B294</f>
        <v>Terminal T-10/6</v>
      </c>
      <c r="C294" s="75">
        <v>10</v>
      </c>
      <c r="D294" s="74">
        <v>0</v>
      </c>
    </row>
    <row r="295" spans="1:4" x14ac:dyDescent="0.2">
      <c r="A295" s="52">
        <f>componentes!A295</f>
        <v>0</v>
      </c>
      <c r="B295" s="61" t="str">
        <f>componentes!B295</f>
        <v>Puntera hueca sin aislar PF-16,00/18</v>
      </c>
      <c r="C295" s="75">
        <v>10</v>
      </c>
      <c r="D295" s="74">
        <v>0</v>
      </c>
    </row>
    <row r="296" spans="1:4" x14ac:dyDescent="0.2">
      <c r="A296" s="52">
        <f>componentes!A296</f>
        <v>0</v>
      </c>
      <c r="B296" s="61">
        <f>componentes!B296</f>
        <v>0</v>
      </c>
      <c r="C296" s="75"/>
    </row>
    <row r="297" spans="1:4" x14ac:dyDescent="0.2">
      <c r="A297" s="52" t="str">
        <f>componentes!A297</f>
        <v>100.90.801</v>
      </c>
      <c r="B297" s="61" t="str">
        <f>componentes!B297</f>
        <v>Puntera hueca doble 2x1,50</v>
      </c>
      <c r="C297" s="75">
        <v>10</v>
      </c>
      <c r="D297" s="74">
        <v>0</v>
      </c>
    </row>
    <row r="298" spans="1:4" x14ac:dyDescent="0.2">
      <c r="A298" s="52">
        <f>componentes!A298</f>
        <v>0</v>
      </c>
      <c r="B298" s="61">
        <f>componentes!B298</f>
        <v>0</v>
      </c>
      <c r="C298" s="75"/>
    </row>
    <row r="299" spans="1:4" x14ac:dyDescent="0.2">
      <c r="A299" s="52">
        <f>componentes!A299</f>
        <v>0</v>
      </c>
      <c r="B299" s="61" t="str">
        <f>componentes!B299</f>
        <v>Terminal Amarillo 6. Horquilla de 6</v>
      </c>
      <c r="C299" s="75">
        <v>10</v>
      </c>
      <c r="D299" s="74">
        <v>0</v>
      </c>
    </row>
    <row r="300" spans="1:4" x14ac:dyDescent="0.2">
      <c r="A300" s="52">
        <f>componentes!A300</f>
        <v>0</v>
      </c>
      <c r="B300" s="61" t="str">
        <f>componentes!B300</f>
        <v>Terminal Amarillo 6. Horquilla de 4</v>
      </c>
      <c r="C300" s="75">
        <v>10</v>
      </c>
      <c r="D300" s="74">
        <v>0</v>
      </c>
    </row>
    <row r="301" spans="1:4" x14ac:dyDescent="0.2">
      <c r="A301" s="52">
        <f>componentes!A301</f>
        <v>0</v>
      </c>
      <c r="B301" s="61" t="str">
        <f>componentes!B301</f>
        <v>Terminal Azul  2,5. Horquilla de 5</v>
      </c>
      <c r="C301" s="75">
        <v>10</v>
      </c>
      <c r="D301" s="74">
        <v>0</v>
      </c>
    </row>
    <row r="302" spans="1:4" x14ac:dyDescent="0.2">
      <c r="A302" s="52">
        <f>componentes!A302</f>
        <v>0</v>
      </c>
      <c r="B302" s="61" t="str">
        <f>componentes!B302</f>
        <v>Terminal Azul 2,5. Horquilla de 4</v>
      </c>
      <c r="C302" s="75">
        <v>10</v>
      </c>
      <c r="D302" s="74">
        <v>0</v>
      </c>
    </row>
    <row r="303" spans="1:4" x14ac:dyDescent="0.2">
      <c r="A303" s="52">
        <f>componentes!A303</f>
        <v>0</v>
      </c>
      <c r="B303" s="61">
        <f>componentes!B303</f>
        <v>0</v>
      </c>
      <c r="C303" s="75"/>
    </row>
    <row r="304" spans="1:4" x14ac:dyDescent="0.2">
      <c r="A304" s="52">
        <f>componentes!A304</f>
        <v>0</v>
      </c>
      <c r="B304" s="61">
        <f>componentes!B304</f>
        <v>0</v>
      </c>
      <c r="C304" s="75"/>
    </row>
    <row r="305" spans="1:4" x14ac:dyDescent="0.2">
      <c r="A305" s="52">
        <f>componentes!A305</f>
        <v>0</v>
      </c>
      <c r="B305" s="61" t="str">
        <f>componentes!B305</f>
        <v>Terminal rojo para cable de 10 (Wieland 06.600.3127.0)</v>
      </c>
      <c r="C305" s="75">
        <v>10</v>
      </c>
      <c r="D305" s="74">
        <v>0</v>
      </c>
    </row>
    <row r="306" spans="1:4" x14ac:dyDescent="0.2">
      <c r="A306" s="52">
        <f>componentes!A306</f>
        <v>0</v>
      </c>
      <c r="B306" s="61" t="str">
        <f>componentes!B306</f>
        <v>Terminal Azul para cable de 16 (wieland 06.600.3327.0)</v>
      </c>
      <c r="C306" s="75">
        <v>10</v>
      </c>
      <c r="D306" s="74">
        <v>0</v>
      </c>
    </row>
    <row r="307" spans="1:4" x14ac:dyDescent="0.2">
      <c r="A307" s="52" t="str">
        <f>componentes!A307</f>
        <v>DZ5CA353</v>
      </c>
      <c r="B307" s="61" t="str">
        <f>componentes!B307</f>
        <v>TERMINAL SOBREM. 35 mm2 L20</v>
      </c>
      <c r="C307" s="75">
        <v>10</v>
      </c>
      <c r="D307" s="74">
        <v>0</v>
      </c>
    </row>
    <row r="308" spans="1:4" x14ac:dyDescent="0.2">
      <c r="A308" s="52" t="str">
        <f>componentes!A308</f>
        <v>DZ5CA503</v>
      </c>
      <c r="B308" s="61" t="str">
        <f>componentes!B308</f>
        <v>TERMINAL SOBREM. 50 mm2 L20</v>
      </c>
      <c r="C308" s="75">
        <v>10</v>
      </c>
      <c r="D308" s="74">
        <v>0</v>
      </c>
    </row>
    <row r="309" spans="1:4" x14ac:dyDescent="0.2">
      <c r="A309" s="52" t="str">
        <f>componentes!A309</f>
        <v>50-80</v>
      </c>
      <c r="B309" s="61" t="str">
        <f>componentes!B309</f>
        <v>Terminal presion T10-8</v>
      </c>
      <c r="C309" s="75">
        <v>10</v>
      </c>
      <c r="D309" s="74">
        <v>0</v>
      </c>
    </row>
    <row r="310" spans="1:4" x14ac:dyDescent="0.2">
      <c r="A310" s="52">
        <f>componentes!A310</f>
        <v>10510</v>
      </c>
      <c r="B310" s="61" t="str">
        <f>componentes!B310</f>
        <v>100-80 Terminal presion T50-8</v>
      </c>
      <c r="C310" s="75">
        <v>10</v>
      </c>
      <c r="D310" s="74">
        <v>0</v>
      </c>
    </row>
    <row r="311" spans="1:4" x14ac:dyDescent="0.2">
      <c r="A311" s="52">
        <f>componentes!A311</f>
        <v>0</v>
      </c>
      <c r="B311" s="61">
        <f>componentes!B311</f>
        <v>0</v>
      </c>
      <c r="C311" s="75"/>
    </row>
    <row r="312" spans="1:4" x14ac:dyDescent="0.2">
      <c r="A312" s="52">
        <f>componentes!A312</f>
        <v>0</v>
      </c>
      <c r="B312" s="61">
        <f>componentes!B312</f>
        <v>0</v>
      </c>
      <c r="C312" s="75"/>
    </row>
    <row r="313" spans="1:4" x14ac:dyDescent="0.2">
      <c r="A313" s="52">
        <f>componentes!A313</f>
        <v>0</v>
      </c>
      <c r="B313" s="61">
        <f>componentes!B313</f>
        <v>0</v>
      </c>
      <c r="C313" s="75"/>
    </row>
    <row r="314" spans="1:4" x14ac:dyDescent="0.2">
      <c r="A314" s="52">
        <f>componentes!A314</f>
        <v>0</v>
      </c>
      <c r="B314" s="61">
        <f>componentes!B314</f>
        <v>0</v>
      </c>
      <c r="C314" s="75"/>
    </row>
    <row r="315" spans="1:4" x14ac:dyDescent="0.2">
      <c r="A315" s="52">
        <f>componentes!A315</f>
        <v>0</v>
      </c>
      <c r="B315" s="61" t="str">
        <f>componentes!B315</f>
        <v>TERMORRETRACTILES</v>
      </c>
      <c r="C315" s="75"/>
    </row>
    <row r="316" spans="1:4" x14ac:dyDescent="0.2">
      <c r="A316" s="52">
        <f>componentes!A316</f>
        <v>0</v>
      </c>
      <c r="B316" s="61" t="str">
        <f>componentes!B316</f>
        <v>Tira 1 metro termorretráctil TT0508NG.T</v>
      </c>
      <c r="C316" s="75">
        <v>10</v>
      </c>
      <c r="D316" s="74">
        <v>0</v>
      </c>
    </row>
    <row r="317" spans="1:4" x14ac:dyDescent="0.2">
      <c r="A317" s="52">
        <f>componentes!A317</f>
        <v>0</v>
      </c>
      <c r="B317" s="61" t="str">
        <f>componentes!B317</f>
        <v>Tira 1 metro termorretráctil TT0381NG.T</v>
      </c>
      <c r="C317" s="75">
        <v>10</v>
      </c>
      <c r="D317" s="74">
        <v>0</v>
      </c>
    </row>
    <row r="318" spans="1:4" x14ac:dyDescent="0.2">
      <c r="A318" s="52">
        <f>componentes!A318</f>
        <v>0</v>
      </c>
      <c r="B318" s="61" t="str">
        <f>componentes!B318</f>
        <v>Tira 1 metro termorretráctil TT0254NG.T</v>
      </c>
      <c r="C318" s="75">
        <v>10</v>
      </c>
      <c r="D318" s="74">
        <v>0</v>
      </c>
    </row>
    <row r="319" spans="1:4" x14ac:dyDescent="0.2">
      <c r="A319" s="52">
        <f>componentes!A319</f>
        <v>0</v>
      </c>
      <c r="B319" s="61" t="str">
        <f>componentes!B319</f>
        <v>Tira 1 metro termorretráctil TT0191NG.T</v>
      </c>
      <c r="C319" s="75">
        <v>10</v>
      </c>
      <c r="D319" s="74">
        <v>0</v>
      </c>
    </row>
    <row r="320" spans="1:4" x14ac:dyDescent="0.2">
      <c r="A320" s="52">
        <f>componentes!A320</f>
        <v>0</v>
      </c>
      <c r="B320" s="61" t="str">
        <f>componentes!B320</f>
        <v>Tira 1 metro termorretráctil TT0127NG.T</v>
      </c>
      <c r="C320" s="75">
        <v>10</v>
      </c>
      <c r="D320" s="74">
        <v>0</v>
      </c>
    </row>
    <row r="321" spans="1:4" x14ac:dyDescent="0.2">
      <c r="A321" s="52" t="str">
        <f>componentes!A321</f>
        <v>GAETT0095NGT</v>
      </c>
      <c r="B321" s="61" t="str">
        <f>componentes!B321</f>
        <v>Tira 1 metro termorretráctil TT0095NG.T</v>
      </c>
      <c r="C321" s="75">
        <v>10</v>
      </c>
      <c r="D321" s="74">
        <v>0</v>
      </c>
    </row>
    <row r="322" spans="1:4" x14ac:dyDescent="0.2">
      <c r="A322" s="52">
        <f>componentes!A322</f>
        <v>0</v>
      </c>
      <c r="B322" s="61" t="str">
        <f>componentes!B322</f>
        <v>Tira 1 metro termorretráctil TT0064NG.T</v>
      </c>
      <c r="C322" s="75">
        <v>10</v>
      </c>
      <c r="D322" s="74">
        <v>0</v>
      </c>
    </row>
    <row r="323" spans="1:4" x14ac:dyDescent="0.2">
      <c r="A323" s="52">
        <f>componentes!A323</f>
        <v>0</v>
      </c>
      <c r="B323" s="61" t="str">
        <f>componentes!B323</f>
        <v>Tira 1 metro termorretráctil TT0048NG.T</v>
      </c>
      <c r="C323" s="75">
        <v>10</v>
      </c>
      <c r="D323" s="74">
        <v>0</v>
      </c>
    </row>
    <row r="324" spans="1:4" x14ac:dyDescent="0.2">
      <c r="A324" s="52">
        <f>componentes!A324</f>
        <v>0</v>
      </c>
      <c r="B324" s="61" t="str">
        <f>componentes!B324</f>
        <v>Tira 1 metro termorretráctil TT0032NG.T</v>
      </c>
      <c r="C324" s="75">
        <v>10</v>
      </c>
      <c r="D324" s="74">
        <v>0</v>
      </c>
    </row>
    <row r="325" spans="1:4" x14ac:dyDescent="0.2">
      <c r="A325" s="52">
        <f>componentes!A325</f>
        <v>0</v>
      </c>
      <c r="B325" s="61" t="str">
        <f>componentes!B325</f>
        <v>Tira 1 metro termorretráctil TT0024NG.T</v>
      </c>
      <c r="C325" s="75">
        <v>10</v>
      </c>
      <c r="D325" s="74">
        <v>0</v>
      </c>
    </row>
    <row r="326" spans="1:4" x14ac:dyDescent="0.2">
      <c r="A326" s="52">
        <f>componentes!A326</f>
        <v>0</v>
      </c>
      <c r="B326" s="61" t="str">
        <f>componentes!B326</f>
        <v>Tira 1 metro termorretráctil TT0016NG.T</v>
      </c>
      <c r="C326" s="75">
        <v>10</v>
      </c>
      <c r="D326" s="74">
        <v>0</v>
      </c>
    </row>
    <row r="327" spans="1:4" x14ac:dyDescent="0.2">
      <c r="A327" s="52">
        <f>componentes!A327</f>
        <v>0</v>
      </c>
      <c r="B327" s="61">
        <f>componentes!B327</f>
        <v>0</v>
      </c>
      <c r="C327" s="75"/>
    </row>
    <row r="328" spans="1:4" x14ac:dyDescent="0.2">
      <c r="A328" s="52">
        <f>componentes!A328</f>
        <v>0</v>
      </c>
      <c r="B328" s="61" t="str">
        <f>componentes!B328</f>
        <v>Tira 1 metro termorretráctil TT0254AV.T</v>
      </c>
      <c r="C328" s="75">
        <v>10</v>
      </c>
      <c r="D328" s="74">
        <v>0</v>
      </c>
    </row>
    <row r="329" spans="1:4" x14ac:dyDescent="0.2">
      <c r="A329" s="52">
        <f>componentes!A329</f>
        <v>0</v>
      </c>
      <c r="B329" s="61" t="str">
        <f>componentes!B329</f>
        <v>Tira 1 metro termorretráctil TT0191AV.T</v>
      </c>
      <c r="C329" s="75">
        <v>10</v>
      </c>
      <c r="D329" s="74">
        <v>0</v>
      </c>
    </row>
    <row r="330" spans="1:4" x14ac:dyDescent="0.2">
      <c r="A330" s="52">
        <f>componentes!A330</f>
        <v>0</v>
      </c>
      <c r="B330" s="61" t="str">
        <f>componentes!B330</f>
        <v>Tira 1 metro termorretráctil TT0127AV.T</v>
      </c>
      <c r="C330" s="75">
        <v>10</v>
      </c>
      <c r="D330" s="74">
        <v>0</v>
      </c>
    </row>
    <row r="331" spans="1:4" x14ac:dyDescent="0.2">
      <c r="A331" s="52">
        <f>componentes!A331</f>
        <v>0</v>
      </c>
      <c r="B331" s="61" t="str">
        <f>componentes!B331</f>
        <v>Tira 1 metro termorretráctil TT0095AV.T</v>
      </c>
      <c r="C331" s="75">
        <v>10</v>
      </c>
      <c r="D331" s="74">
        <v>0</v>
      </c>
    </row>
    <row r="332" spans="1:4" x14ac:dyDescent="0.2">
      <c r="A332" s="52">
        <f>componentes!A332</f>
        <v>0</v>
      </c>
      <c r="B332" s="61" t="str">
        <f>componentes!B332</f>
        <v>Tira 1 metro termorretráctil TT0064AV.T</v>
      </c>
      <c r="C332" s="75">
        <v>10</v>
      </c>
      <c r="D332" s="74">
        <v>0</v>
      </c>
    </row>
    <row r="333" spans="1:4" x14ac:dyDescent="0.2">
      <c r="A333" s="52">
        <f>componentes!A333</f>
        <v>0</v>
      </c>
      <c r="B333" s="61" t="str">
        <f>componentes!B333</f>
        <v>Tira 1 metro termorretráctil TT0048AV.T</v>
      </c>
      <c r="C333" s="75">
        <v>10</v>
      </c>
      <c r="D333" s="74">
        <v>0</v>
      </c>
    </row>
    <row r="334" spans="1:4" x14ac:dyDescent="0.2">
      <c r="A334" s="52">
        <f>componentes!A334</f>
        <v>0</v>
      </c>
      <c r="B334" s="61" t="str">
        <f>componentes!B334</f>
        <v>Tira 1 metro termorretráctil TT0032AV.T</v>
      </c>
      <c r="C334" s="75">
        <v>10</v>
      </c>
      <c r="D334" s="74">
        <v>0</v>
      </c>
    </row>
    <row r="335" spans="1:4" x14ac:dyDescent="0.2">
      <c r="A335" s="52">
        <f>componentes!A335</f>
        <v>0</v>
      </c>
      <c r="B335" s="61" t="str">
        <f>componentes!B335</f>
        <v>Tira 1 metro termorretráctil TT0024AV.T</v>
      </c>
      <c r="C335" s="75">
        <v>10</v>
      </c>
      <c r="D335" s="74">
        <v>0</v>
      </c>
    </row>
    <row r="336" spans="1:4" x14ac:dyDescent="0.2">
      <c r="A336" s="52">
        <f>componentes!A336</f>
        <v>0</v>
      </c>
      <c r="B336" s="61" t="str">
        <f>componentes!B336</f>
        <v>Tira 1 metro termorretráctil TT0016AV.T</v>
      </c>
      <c r="C336" s="75">
        <v>10</v>
      </c>
      <c r="D336" s="74">
        <v>0</v>
      </c>
    </row>
    <row r="337" spans="1:4" x14ac:dyDescent="0.2">
      <c r="A337" s="52">
        <f>componentes!A337</f>
        <v>0</v>
      </c>
      <c r="B337" s="61">
        <f>componentes!B337</f>
        <v>0</v>
      </c>
      <c r="C337" s="75"/>
    </row>
    <row r="338" spans="1:4" x14ac:dyDescent="0.2">
      <c r="A338" s="52">
        <f>componentes!A338</f>
        <v>0</v>
      </c>
      <c r="B338" s="61" t="str">
        <f>componentes!B338</f>
        <v>TORNILLERIA</v>
      </c>
      <c r="C338" s="75">
        <v>10</v>
      </c>
      <c r="D338" s="74">
        <v>0</v>
      </c>
    </row>
    <row r="339" spans="1:4" x14ac:dyDescent="0.2">
      <c r="A339" s="52">
        <f>componentes!A339</f>
        <v>0</v>
      </c>
      <c r="B339" s="61">
        <f>componentes!B339</f>
        <v>0</v>
      </c>
      <c r="C339" s="75"/>
    </row>
    <row r="340" spans="1:4" x14ac:dyDescent="0.2">
      <c r="A340" s="52">
        <f>componentes!A340</f>
        <v>0</v>
      </c>
      <c r="B340" s="61" t="str">
        <f>componentes!B340</f>
        <v>Tornillo cil. DIN 84-88  M4x12 - 5.8  BC</v>
      </c>
      <c r="C340" s="75">
        <v>10</v>
      </c>
      <c r="D340" s="74">
        <v>0</v>
      </c>
    </row>
    <row r="341" spans="1:4" x14ac:dyDescent="0.2">
      <c r="A341" s="52" t="str">
        <f>componentes!A341</f>
        <v>100.11.134</v>
      </c>
      <c r="B341" s="61" t="str">
        <f>componentes!B341</f>
        <v>Tornillo cil. DIN 84-88  M4x20 - 5.8  BC</v>
      </c>
      <c r="C341" s="75">
        <v>10</v>
      </c>
      <c r="D341" s="74">
        <v>0</v>
      </c>
    </row>
    <row r="342" spans="1:4" x14ac:dyDescent="0.2">
      <c r="A342" s="52" t="str">
        <f>componentes!A342</f>
        <v>100.30.104</v>
      </c>
      <c r="B342" s="61" t="str">
        <f>componentes!B342</f>
        <v>Arandela 4,3 DIN 125-68 - St BC</v>
      </c>
      <c r="C342" s="75">
        <v>10</v>
      </c>
      <c r="D342" s="74">
        <v>0</v>
      </c>
    </row>
    <row r="343" spans="1:4" x14ac:dyDescent="0.2">
      <c r="A343" s="52" t="str">
        <f>componentes!A343</f>
        <v>100.16.019</v>
      </c>
      <c r="B343" s="61" t="str">
        <f>componentes!B343</f>
        <v>Tornillo exagonal DIN 933-87  M5x12 - 8.8  BC</v>
      </c>
      <c r="C343" s="75">
        <v>10</v>
      </c>
      <c r="D343" s="74">
        <v>0</v>
      </c>
    </row>
    <row r="344" spans="1:4" x14ac:dyDescent="0.2">
      <c r="A344" s="52" t="str">
        <f>componentes!A344</f>
        <v>100.16.022</v>
      </c>
      <c r="B344" s="61" t="str">
        <f>componentes!B344</f>
        <v>Tornillo exagonal DIN 933-87  M5x20 - 8.8  BC</v>
      </c>
      <c r="C344" s="75">
        <v>10</v>
      </c>
      <c r="D344" s="74">
        <v>0</v>
      </c>
    </row>
    <row r="345" spans="1:4" x14ac:dyDescent="0.2">
      <c r="A345" s="52" t="str">
        <f>componentes!A345</f>
        <v>100.20.105</v>
      </c>
      <c r="B345" s="61" t="str">
        <f>componentes!B345</f>
        <v>Tuerca exagonal DIN 934-87  M5  - 8  BC</v>
      </c>
      <c r="C345" s="75">
        <v>10</v>
      </c>
      <c r="D345" s="74">
        <v>0</v>
      </c>
    </row>
    <row r="346" spans="1:4" x14ac:dyDescent="0.2">
      <c r="A346" s="52" t="str">
        <f>componentes!A346</f>
        <v>100.30.105</v>
      </c>
      <c r="B346" s="61" t="str">
        <f>componentes!B346</f>
        <v>Arandela 5,3 DIN 125-68 - St BC</v>
      </c>
      <c r="C346" s="75">
        <v>10</v>
      </c>
      <c r="D346" s="74">
        <v>0</v>
      </c>
    </row>
    <row r="347" spans="1:4" x14ac:dyDescent="0.2">
      <c r="A347" s="52" t="str">
        <f>componentes!A347</f>
        <v>100.31.105</v>
      </c>
      <c r="B347" s="61" t="str">
        <f>componentes!B347</f>
        <v>Arandela elástica DIN 128-87-A 5 - Fst DELTA-TONE</v>
      </c>
      <c r="C347" s="75">
        <v>10</v>
      </c>
      <c r="D347" s="74">
        <v>0</v>
      </c>
    </row>
    <row r="348" spans="1:4" x14ac:dyDescent="0.2">
      <c r="A348" s="52">
        <f>componentes!A348</f>
        <v>0</v>
      </c>
      <c r="B348" s="61" t="str">
        <f>componentes!B348</f>
        <v>Tornillo exagonal DIN 933-87  M6x12 - 8.8  BC</v>
      </c>
      <c r="C348" s="75">
        <v>10</v>
      </c>
      <c r="D348" s="74">
        <v>0</v>
      </c>
    </row>
    <row r="349" spans="1:4" x14ac:dyDescent="0.2">
      <c r="A349" s="52" t="str">
        <f>componentes!A349</f>
        <v>100.16.028</v>
      </c>
      <c r="B349" s="61" t="str">
        <f>componentes!B349</f>
        <v>Tornillo exagonal DIN 933-87  M8x16 - 8.8  BC</v>
      </c>
      <c r="C349" s="75">
        <v>10</v>
      </c>
      <c r="D349" s="74">
        <v>0</v>
      </c>
    </row>
    <row r="350" spans="1:4" x14ac:dyDescent="0.2">
      <c r="A350" s="52" t="str">
        <f>componentes!A350</f>
        <v>100.30.106</v>
      </c>
      <c r="B350" s="61" t="str">
        <f>componentes!B350</f>
        <v>Arandela 6,4 DIN 125-68 - St BC</v>
      </c>
      <c r="C350" s="75">
        <v>10</v>
      </c>
      <c r="D350" s="74">
        <v>0</v>
      </c>
    </row>
    <row r="351" spans="1:4" x14ac:dyDescent="0.2">
      <c r="A351" s="52" t="str">
        <f>componentes!A351</f>
        <v>100.31.108</v>
      </c>
      <c r="B351" s="61" t="str">
        <f>componentes!B351</f>
        <v>Arandela elástica DIN 128-87-A 8 - Fst DELTA-TONE</v>
      </c>
      <c r="C351" s="75">
        <v>10</v>
      </c>
      <c r="D351" s="74">
        <v>0</v>
      </c>
    </row>
    <row r="352" spans="1:4" x14ac:dyDescent="0.2">
      <c r="A352" s="52" t="str">
        <f>componentes!A352</f>
        <v>100.16.061</v>
      </c>
      <c r="B352" s="61" t="str">
        <f>componentes!B352</f>
        <v>Tornillo exagonal DIN 933-87  M10x60 - 8.8  BC</v>
      </c>
      <c r="C352" s="75">
        <v>10</v>
      </c>
      <c r="D352" s="74">
        <v>0</v>
      </c>
    </row>
    <row r="353" spans="1:4" x14ac:dyDescent="0.2">
      <c r="A353" s="52" t="str">
        <f>componentes!A353</f>
        <v>100.16.064</v>
      </c>
      <c r="B353" s="61" t="str">
        <f>componentes!B353</f>
        <v>Tornillo exagonal DIN 933-87  M10x90 - 8.8  BC</v>
      </c>
      <c r="C353" s="75">
        <v>10</v>
      </c>
      <c r="D353" s="74">
        <v>0</v>
      </c>
    </row>
    <row r="354" spans="1:4" x14ac:dyDescent="0.2">
      <c r="A354" s="52" t="str">
        <f>componentes!A354</f>
        <v>100.20.110</v>
      </c>
      <c r="B354" s="61" t="str">
        <f>componentes!B354</f>
        <v>Tuerca exagonal DIN 934-87  M10 - 8  BC</v>
      </c>
      <c r="C354" s="75">
        <v>10</v>
      </c>
      <c r="D354" s="74">
        <v>0</v>
      </c>
    </row>
    <row r="355" spans="1:4" x14ac:dyDescent="0.2">
      <c r="A355" s="52" t="str">
        <f>componentes!A355</f>
        <v>100.30.110</v>
      </c>
      <c r="B355" s="61" t="str">
        <f>componentes!B355</f>
        <v>Arandela 10,5 DIN 125-68 - St BC</v>
      </c>
      <c r="C355" s="75">
        <v>10</v>
      </c>
      <c r="D355" s="74">
        <v>0</v>
      </c>
    </row>
    <row r="356" spans="1:4" x14ac:dyDescent="0.2">
      <c r="A356" s="52" t="str">
        <f>componentes!A356</f>
        <v>100.31.110</v>
      </c>
      <c r="B356" s="61" t="str">
        <f>componentes!B356</f>
        <v>Arandela elástica DIN 128-87-A 10 - Fst DELTA-TONE</v>
      </c>
      <c r="C356" s="75">
        <v>10</v>
      </c>
      <c r="D356" s="74">
        <v>0</v>
      </c>
    </row>
    <row r="357" spans="1:4" x14ac:dyDescent="0.2">
      <c r="A357" s="52" t="str">
        <f>componentes!A357</f>
        <v>100.16.086</v>
      </c>
      <c r="B357" s="61" t="str">
        <f>componentes!B357</f>
        <v>Tornillo exagonal DIN 933-87  M12x70 - 8.8  BC</v>
      </c>
      <c r="C357" s="75">
        <v>10</v>
      </c>
      <c r="D357" s="74">
        <v>0</v>
      </c>
    </row>
    <row r="358" spans="1:4" x14ac:dyDescent="0.2">
      <c r="A358" s="52" t="str">
        <f>componentes!A358</f>
        <v>100.20.112</v>
      </c>
      <c r="B358" s="61" t="str">
        <f>componentes!B358</f>
        <v>Tuerca exagonal DIN 934-87  M12  - 8  BC</v>
      </c>
      <c r="C358" s="75">
        <v>10</v>
      </c>
      <c r="D358" s="74">
        <v>0</v>
      </c>
    </row>
    <row r="359" spans="1:4" x14ac:dyDescent="0.2">
      <c r="A359" s="52" t="str">
        <f>componentes!A359</f>
        <v>100.30.113</v>
      </c>
      <c r="B359" s="61" t="str">
        <f>componentes!B359</f>
        <v>Arandela 13 DIN 125-68 - St BC</v>
      </c>
      <c r="C359" s="75">
        <v>10</v>
      </c>
      <c r="D359" s="74">
        <v>0</v>
      </c>
    </row>
    <row r="360" spans="1:4" ht="13.5" thickBot="1" x14ac:dyDescent="0.25">
      <c r="A360" s="56" t="str">
        <f>componentes!A360</f>
        <v>100.31.112</v>
      </c>
      <c r="B360" s="65" t="str">
        <f>componentes!B360</f>
        <v>Arandela elástica DIN 128-87-A 12 - Fst DELTA-TONE</v>
      </c>
      <c r="C360" s="75">
        <v>10</v>
      </c>
      <c r="D360" s="74">
        <v>0</v>
      </c>
    </row>
    <row r="361" spans="1:4" ht="13.5" thickTop="1" x14ac:dyDescent="0.2">
      <c r="A361" s="53">
        <f>componentes!A361</f>
        <v>0</v>
      </c>
      <c r="B361" s="62">
        <f>componentes!B361</f>
        <v>0</v>
      </c>
      <c r="C361" s="75"/>
    </row>
    <row r="362" spans="1:4" x14ac:dyDescent="0.2">
      <c r="A362" s="53">
        <f>componentes!A362</f>
        <v>0</v>
      </c>
      <c r="B362" s="62">
        <f>componentes!B362</f>
        <v>0</v>
      </c>
      <c r="C362" s="75"/>
    </row>
    <row r="363" spans="1:4" x14ac:dyDescent="0.2">
      <c r="A363" s="53">
        <f>componentes!A363</f>
        <v>0</v>
      </c>
      <c r="B363" s="62">
        <f>componentes!B363</f>
        <v>0</v>
      </c>
      <c r="C363" s="75"/>
    </row>
    <row r="364" spans="1:4" x14ac:dyDescent="0.2">
      <c r="A364" s="53">
        <f>componentes!A364</f>
        <v>0</v>
      </c>
      <c r="B364" s="62">
        <f>componentes!B364</f>
        <v>0</v>
      </c>
      <c r="C364" s="75"/>
    </row>
    <row r="365" spans="1:4" x14ac:dyDescent="0.2">
      <c r="A365" s="53">
        <f>componentes!A365</f>
        <v>0</v>
      </c>
      <c r="B365" s="62">
        <f>componentes!B365</f>
        <v>0</v>
      </c>
      <c r="C365" s="75"/>
    </row>
    <row r="366" spans="1:4" x14ac:dyDescent="0.2">
      <c r="A366" s="53">
        <f>componentes!A366</f>
        <v>0</v>
      </c>
      <c r="B366" s="62" t="str">
        <f>componentes!B366</f>
        <v>DISYUNTORES</v>
      </c>
      <c r="C366" s="75"/>
    </row>
    <row r="367" spans="1:4" x14ac:dyDescent="0.2">
      <c r="A367" s="53">
        <f>componentes!A367</f>
        <v>0</v>
      </c>
      <c r="B367" s="62">
        <f>componentes!B367</f>
        <v>0</v>
      </c>
      <c r="C367" s="75"/>
    </row>
    <row r="368" spans="1:4" x14ac:dyDescent="0.2">
      <c r="A368" s="57" t="str">
        <f>componentes!A368</f>
        <v>100.90.388</v>
      </c>
      <c r="B368" s="63" t="str">
        <f>componentes!B368</f>
        <v>ME06 (1-1,6A)</v>
      </c>
      <c r="C368" s="75">
        <v>10</v>
      </c>
      <c r="D368" s="74">
        <v>0</v>
      </c>
    </row>
    <row r="369" spans="1:4" x14ac:dyDescent="0.2">
      <c r="A369" s="57" t="str">
        <f>componentes!A369</f>
        <v>100.90.389</v>
      </c>
      <c r="B369" s="63" t="str">
        <f>componentes!B369</f>
        <v>ME07 (1,6-2,5A)</v>
      </c>
      <c r="C369" s="75">
        <v>10</v>
      </c>
      <c r="D369" s="74">
        <v>0</v>
      </c>
    </row>
    <row r="370" spans="1:4" x14ac:dyDescent="0.2">
      <c r="A370" s="57" t="str">
        <f>componentes!A370</f>
        <v>100.90.438</v>
      </c>
      <c r="B370" s="63" t="str">
        <f>componentes!B370</f>
        <v>ME08 (2,5-4A)</v>
      </c>
      <c r="C370" s="75">
        <v>10</v>
      </c>
      <c r="D370" s="74">
        <v>0</v>
      </c>
    </row>
    <row r="371" spans="1:4" x14ac:dyDescent="0.2">
      <c r="A371" s="57" t="str">
        <f>componentes!A371</f>
        <v>100.90.437</v>
      </c>
      <c r="B371" s="63" t="str">
        <f>componentes!B371</f>
        <v>ME10 (4-6,3A)</v>
      </c>
      <c r="C371" s="75">
        <v>10</v>
      </c>
      <c r="D371" s="74">
        <v>0</v>
      </c>
    </row>
    <row r="372" spans="1:4" x14ac:dyDescent="0.2">
      <c r="A372" s="57" t="str">
        <f>componentes!A372</f>
        <v>100.90.432</v>
      </c>
      <c r="B372" s="63" t="str">
        <f>componentes!B372</f>
        <v>ME14 (6-10A)</v>
      </c>
      <c r="C372" s="75">
        <v>10</v>
      </c>
      <c r="D372" s="74">
        <v>0</v>
      </c>
    </row>
    <row r="373" spans="1:4" x14ac:dyDescent="0.2">
      <c r="A373" s="57" t="str">
        <f>componentes!A373</f>
        <v>100.90.712</v>
      </c>
      <c r="B373" s="63" t="str">
        <f>componentes!B373</f>
        <v>RT07 (1,6-2,5A)</v>
      </c>
      <c r="C373" s="75">
        <v>10</v>
      </c>
      <c r="D373" s="74">
        <v>0</v>
      </c>
    </row>
    <row r="374" spans="1:4" x14ac:dyDescent="0.2">
      <c r="A374" s="57" t="str">
        <f>componentes!A374</f>
        <v>100.90.713</v>
      </c>
      <c r="B374" s="63" t="str">
        <f>componentes!B374</f>
        <v>RT08 (2,5-4A)</v>
      </c>
      <c r="C374" s="75">
        <v>10</v>
      </c>
      <c r="D374" s="74">
        <v>0</v>
      </c>
    </row>
    <row r="375" spans="1:4" x14ac:dyDescent="0.2">
      <c r="A375" s="57">
        <f>componentes!A375</f>
        <v>0</v>
      </c>
      <c r="B375" s="63" t="str">
        <f>componentes!B375</f>
        <v>RT10</v>
      </c>
      <c r="C375" s="75">
        <v>10</v>
      </c>
      <c r="D375" s="74">
        <v>0</v>
      </c>
    </row>
    <row r="376" spans="1:4" x14ac:dyDescent="0.2">
      <c r="A376" s="57" t="str">
        <f>componentes!A376</f>
        <v>100.90.715</v>
      </c>
      <c r="B376" s="63" t="str">
        <f>componentes!B376</f>
        <v>RT14 (6-10A)</v>
      </c>
      <c r="C376" s="75">
        <v>10</v>
      </c>
      <c r="D376" s="74">
        <v>0</v>
      </c>
    </row>
    <row r="377" spans="1:4" x14ac:dyDescent="0.2">
      <c r="A377" s="57" t="str">
        <f>componentes!A377</f>
        <v>100.90.442</v>
      </c>
      <c r="B377" s="63" t="str">
        <f>componentes!B377</f>
        <v>L16</v>
      </c>
      <c r="C377" s="75">
        <v>10</v>
      </c>
      <c r="D377" s="74">
        <v>0</v>
      </c>
    </row>
    <row r="378" spans="1:4" x14ac:dyDescent="0.2">
      <c r="A378" s="57" t="str">
        <f>componentes!A378</f>
        <v>100.90.439</v>
      </c>
      <c r="B378" s="63" t="str">
        <f>componentes!B378</f>
        <v>L22</v>
      </c>
      <c r="C378" s="75">
        <v>10</v>
      </c>
      <c r="D378" s="74">
        <v>0</v>
      </c>
    </row>
    <row r="379" spans="1:4" x14ac:dyDescent="0.2">
      <c r="A379" s="57" t="str">
        <f>componentes!A379</f>
        <v>100.90.443</v>
      </c>
      <c r="B379" s="63" t="str">
        <f>componentes!B379</f>
        <v>L32</v>
      </c>
      <c r="C379" s="75">
        <v>10</v>
      </c>
      <c r="D379" s="74">
        <v>0</v>
      </c>
    </row>
    <row r="380" spans="1:4" x14ac:dyDescent="0.2">
      <c r="A380" s="57">
        <f>componentes!A380</f>
        <v>0</v>
      </c>
      <c r="B380" s="63" t="str">
        <f>componentes!B380</f>
        <v>P22</v>
      </c>
      <c r="C380" s="75">
        <v>10</v>
      </c>
      <c r="D380" s="74">
        <v>0</v>
      </c>
    </row>
    <row r="381" spans="1:4" x14ac:dyDescent="0.2">
      <c r="A381" s="53">
        <f>componentes!A381</f>
        <v>0</v>
      </c>
      <c r="B381" s="62">
        <f>componentes!B381</f>
        <v>0</v>
      </c>
      <c r="C381" s="75"/>
    </row>
    <row r="382" spans="1:4" x14ac:dyDescent="0.2">
      <c r="A382" s="53">
        <f>componentes!A382</f>
        <v>0</v>
      </c>
      <c r="B382" s="62">
        <f>componentes!B382</f>
        <v>0</v>
      </c>
      <c r="C382" s="75"/>
    </row>
    <row r="383" spans="1:4" x14ac:dyDescent="0.2">
      <c r="A383" s="53">
        <f>componentes!A383</f>
        <v>0</v>
      </c>
      <c r="B383" s="62" t="str">
        <f>componentes!B383</f>
        <v>INTERRUPTORES</v>
      </c>
      <c r="C383" s="75"/>
    </row>
    <row r="384" spans="1:4" x14ac:dyDescent="0.2">
      <c r="A384" s="57" t="str">
        <f>componentes!A384</f>
        <v>100.90.718</v>
      </c>
      <c r="B384" s="63" t="str">
        <f>componentes!B384</f>
        <v>1p2A</v>
      </c>
      <c r="C384" s="75">
        <v>10</v>
      </c>
      <c r="D384" s="74">
        <v>0</v>
      </c>
    </row>
    <row r="385" spans="1:4" x14ac:dyDescent="0.2">
      <c r="A385" s="57" t="str">
        <f>componentes!A385</f>
        <v>100.90.719</v>
      </c>
      <c r="B385" s="63" t="str">
        <f>componentes!B385</f>
        <v>1p3A</v>
      </c>
      <c r="C385" s="75">
        <v>10</v>
      </c>
      <c r="D385" s="74">
        <v>0</v>
      </c>
    </row>
    <row r="386" spans="1:4" x14ac:dyDescent="0.2">
      <c r="A386" s="57" t="str">
        <f>componentes!A386</f>
        <v>100.90.720</v>
      </c>
      <c r="B386" s="63" t="str">
        <f>componentes!B386</f>
        <v>1p4A</v>
      </c>
      <c r="C386" s="75">
        <v>10</v>
      </c>
      <c r="D386" s="74">
        <v>0</v>
      </c>
    </row>
    <row r="387" spans="1:4" x14ac:dyDescent="0.2">
      <c r="A387" s="57" t="str">
        <f>componentes!A387</f>
        <v>100.90.721</v>
      </c>
      <c r="B387" s="63" t="str">
        <f>componentes!B387</f>
        <v>1p6A</v>
      </c>
      <c r="C387" s="75">
        <v>10</v>
      </c>
      <c r="D387" s="74">
        <v>0</v>
      </c>
    </row>
    <row r="388" spans="1:4" x14ac:dyDescent="0.2">
      <c r="A388" s="57" t="str">
        <f>componentes!A388</f>
        <v>100.90.726</v>
      </c>
      <c r="B388" s="63" t="str">
        <f>componentes!B388</f>
        <v>1p32A</v>
      </c>
      <c r="C388" s="75">
        <v>10</v>
      </c>
      <c r="D388" s="74">
        <v>0</v>
      </c>
    </row>
    <row r="389" spans="1:4" x14ac:dyDescent="0.2">
      <c r="A389" s="57" t="str">
        <f>componentes!A389</f>
        <v>100.90.187</v>
      </c>
      <c r="B389" s="63" t="str">
        <f>componentes!B389</f>
        <v>2p16A</v>
      </c>
      <c r="C389" s="75">
        <v>10</v>
      </c>
      <c r="D389" s="74">
        <v>0</v>
      </c>
    </row>
    <row r="390" spans="1:4" x14ac:dyDescent="0.2">
      <c r="A390" s="57" t="str">
        <f>componentes!A390</f>
        <v>100.90.183</v>
      </c>
      <c r="B390" s="63" t="str">
        <f>componentes!B390</f>
        <v>3p25A</v>
      </c>
      <c r="C390" s="75">
        <v>10</v>
      </c>
      <c r="D390" s="74">
        <v>0</v>
      </c>
    </row>
    <row r="391" spans="1:4" x14ac:dyDescent="0.2">
      <c r="A391" s="57" t="str">
        <f>componentes!A391</f>
        <v>100.90.414</v>
      </c>
      <c r="B391" s="63" t="str">
        <f>componentes!B391</f>
        <v>3p32A</v>
      </c>
      <c r="C391" s="75">
        <v>10</v>
      </c>
      <c r="D391" s="74">
        <v>0</v>
      </c>
    </row>
    <row r="392" spans="1:4" x14ac:dyDescent="0.2">
      <c r="A392" s="57" t="str">
        <f>componentes!A392</f>
        <v>100.90.181</v>
      </c>
      <c r="B392" s="63" t="str">
        <f>componentes!B392</f>
        <v>2p25A30mA</v>
      </c>
      <c r="C392" s="75">
        <v>10</v>
      </c>
      <c r="D392" s="74">
        <v>0</v>
      </c>
    </row>
    <row r="393" spans="1:4" x14ac:dyDescent="0.2">
      <c r="A393" s="53">
        <f>componentes!A393</f>
        <v>0</v>
      </c>
      <c r="B393" s="62">
        <f>componentes!B393</f>
        <v>0</v>
      </c>
      <c r="C393" s="75"/>
    </row>
    <row r="394" spans="1:4" x14ac:dyDescent="0.2">
      <c r="A394" s="53">
        <f>componentes!A394</f>
        <v>0</v>
      </c>
      <c r="B394" s="62">
        <f>componentes!B394</f>
        <v>0</v>
      </c>
      <c r="C394" s="75"/>
    </row>
    <row r="395" spans="1:4" x14ac:dyDescent="0.2">
      <c r="A395" s="53">
        <f>componentes!A395</f>
        <v>0</v>
      </c>
      <c r="B395" s="62">
        <f>componentes!B395</f>
        <v>0</v>
      </c>
      <c r="C395" s="75"/>
    </row>
    <row r="396" spans="1:4" x14ac:dyDescent="0.2">
      <c r="A396" s="53">
        <f>componentes!A396</f>
        <v>0</v>
      </c>
      <c r="B396" s="62">
        <f>componentes!B396</f>
        <v>0</v>
      </c>
      <c r="C396" s="75"/>
    </row>
    <row r="397" spans="1:4" x14ac:dyDescent="0.2">
      <c r="A397" s="53">
        <f>componentes!A397</f>
        <v>0</v>
      </c>
      <c r="B397" s="62">
        <f>componentes!B397</f>
        <v>0</v>
      </c>
      <c r="C397" s="75"/>
    </row>
    <row r="398" spans="1:4" x14ac:dyDescent="0.2">
      <c r="A398" s="53">
        <f>componentes!A398</f>
        <v>0</v>
      </c>
      <c r="B398" s="62" t="str">
        <f>componentes!B398</f>
        <v>MANIPULADORES</v>
      </c>
      <c r="C398" s="75"/>
    </row>
    <row r="399" spans="1:4" x14ac:dyDescent="0.2">
      <c r="A399" s="53">
        <f>componentes!A399</f>
        <v>0</v>
      </c>
      <c r="B399" s="62">
        <f>componentes!B399</f>
        <v>0</v>
      </c>
      <c r="C399" s="75"/>
    </row>
    <row r="400" spans="1:4" x14ac:dyDescent="0.2">
      <c r="A400" s="57" t="str">
        <f>componentes!A400</f>
        <v>100.90.240</v>
      </c>
      <c r="B400" s="63" t="str">
        <f>componentes!B400</f>
        <v>Piloto Verde</v>
      </c>
      <c r="C400" s="75">
        <v>10</v>
      </c>
      <c r="D400" s="74">
        <v>0</v>
      </c>
    </row>
    <row r="401" spans="1:4" x14ac:dyDescent="0.2">
      <c r="A401" s="57" t="str">
        <f>componentes!A401</f>
        <v>100.90.241</v>
      </c>
      <c r="B401" s="63" t="str">
        <f>componentes!B401</f>
        <v>Piloto Rojo</v>
      </c>
      <c r="C401" s="75">
        <v>10</v>
      </c>
      <c r="D401" s="74">
        <v>0</v>
      </c>
    </row>
    <row r="402" spans="1:4" x14ac:dyDescent="0.2">
      <c r="A402" s="57" t="str">
        <f>componentes!A402</f>
        <v>100.90.242</v>
      </c>
      <c r="B402" s="63" t="str">
        <f>componentes!B402</f>
        <v>Piloto Ambar</v>
      </c>
      <c r="C402" s="75">
        <v>10</v>
      </c>
      <c r="D402" s="74">
        <v>0</v>
      </c>
    </row>
    <row r="403" spans="1:4" x14ac:dyDescent="0.2">
      <c r="A403" s="57" t="str">
        <f>componentes!A403</f>
        <v>100.90.243</v>
      </c>
      <c r="B403" s="63" t="str">
        <f>componentes!B403</f>
        <v>Cuerpo Verde</v>
      </c>
      <c r="C403" s="75">
        <v>10</v>
      </c>
      <c r="D403" s="74">
        <v>0</v>
      </c>
    </row>
    <row r="404" spans="1:4" x14ac:dyDescent="0.2">
      <c r="A404" s="57" t="str">
        <f>componentes!A404</f>
        <v>100.90.244</v>
      </c>
      <c r="B404" s="63" t="str">
        <f>componentes!B404</f>
        <v>Cuerpo Rojo</v>
      </c>
      <c r="C404" s="75">
        <v>10</v>
      </c>
      <c r="D404" s="74">
        <v>0</v>
      </c>
    </row>
    <row r="405" spans="1:4" x14ac:dyDescent="0.2">
      <c r="A405" s="57" t="str">
        <f>componentes!A405</f>
        <v>100.90.245</v>
      </c>
      <c r="B405" s="63" t="str">
        <f>componentes!B405</f>
        <v>Cuerpo Ambar</v>
      </c>
      <c r="C405" s="75">
        <v>10</v>
      </c>
      <c r="D405" s="74">
        <v>0</v>
      </c>
    </row>
    <row r="406" spans="1:4" x14ac:dyDescent="0.2">
      <c r="A406" s="57" t="str">
        <f>componentes!A406</f>
        <v>100.90.370</v>
      </c>
      <c r="B406" s="63" t="str">
        <f>componentes!B406</f>
        <v>Contacto BZ101</v>
      </c>
      <c r="C406" s="75">
        <v>10</v>
      </c>
      <c r="D406" s="74">
        <v>0</v>
      </c>
    </row>
    <row r="407" spans="1:4" x14ac:dyDescent="0.2">
      <c r="A407" s="57" t="str">
        <f>componentes!A407</f>
        <v>100.90.371</v>
      </c>
      <c r="B407" s="63" t="str">
        <f>componentes!B407</f>
        <v>Contacto BZ102</v>
      </c>
      <c r="C407" s="75">
        <v>10</v>
      </c>
      <c r="D407" s="74">
        <v>0</v>
      </c>
    </row>
    <row r="408" spans="1:4" x14ac:dyDescent="0.2">
      <c r="A408" s="57" t="str">
        <f>componentes!A408</f>
        <v>100.90.372</v>
      </c>
      <c r="B408" s="63" t="str">
        <f>componentes!B408</f>
        <v>Auxiliar BZ102</v>
      </c>
      <c r="C408" s="75">
        <v>10</v>
      </c>
      <c r="D408" s="74">
        <v>0</v>
      </c>
    </row>
    <row r="409" spans="1:4" x14ac:dyDescent="0.2">
      <c r="A409" s="57" t="str">
        <f>componentes!A409</f>
        <v>100.90.373</v>
      </c>
      <c r="B409" s="63" t="str">
        <f>componentes!B409</f>
        <v>Auxiliar BZ101</v>
      </c>
      <c r="C409" s="75">
        <v>10</v>
      </c>
      <c r="D409" s="74">
        <v>0</v>
      </c>
    </row>
    <row r="410" spans="1:4" x14ac:dyDescent="0.2">
      <c r="A410" s="57" t="str">
        <f>componentes!A410</f>
        <v>100.90.356</v>
      </c>
      <c r="B410" s="63" t="str">
        <f>componentes!B410</f>
        <v>Pulsador Verde</v>
      </c>
      <c r="C410" s="75">
        <v>10</v>
      </c>
      <c r="D410" s="74">
        <v>0</v>
      </c>
    </row>
    <row r="411" spans="1:4" x14ac:dyDescent="0.2">
      <c r="A411" s="57" t="str">
        <f>componentes!A411</f>
        <v>100.90.358</v>
      </c>
      <c r="B411" s="63" t="str">
        <f>componentes!B411</f>
        <v>Seta BS54</v>
      </c>
      <c r="C411" s="75">
        <v>10</v>
      </c>
      <c r="D411" s="74">
        <v>0</v>
      </c>
    </row>
    <row r="412" spans="1:4" x14ac:dyDescent="0.2">
      <c r="A412" s="57" t="str">
        <f>componentes!A412</f>
        <v>100.91.311</v>
      </c>
      <c r="B412" s="63" t="str">
        <f>componentes!B412</f>
        <v>Selector ZB4 BD2</v>
      </c>
      <c r="C412" s="75">
        <v>10</v>
      </c>
      <c r="D412" s="74">
        <v>0</v>
      </c>
    </row>
    <row r="413" spans="1:4" x14ac:dyDescent="0.2">
      <c r="A413" s="57" t="str">
        <f>componentes!A413</f>
        <v>100.91.952</v>
      </c>
      <c r="B413" s="63" t="str">
        <f>componentes!B413</f>
        <v>Zumbador acustico</v>
      </c>
      <c r="C413" s="75">
        <v>10</v>
      </c>
      <c r="D413" s="74">
        <v>0</v>
      </c>
    </row>
    <row r="414" spans="1:4" x14ac:dyDescent="0.2">
      <c r="A414" s="53">
        <f>componentes!A414</f>
        <v>0</v>
      </c>
      <c r="B414" s="62">
        <f>componentes!B414</f>
        <v>0</v>
      </c>
      <c r="C414" s="75"/>
    </row>
    <row r="415" spans="1:4" x14ac:dyDescent="0.2">
      <c r="A415" s="53">
        <f>componentes!A415</f>
        <v>0</v>
      </c>
      <c r="B415" s="62">
        <f>componentes!B415</f>
        <v>0</v>
      </c>
      <c r="C415" s="75"/>
    </row>
    <row r="416" spans="1:4" x14ac:dyDescent="0.2">
      <c r="A416" s="53">
        <f>componentes!A416</f>
        <v>0</v>
      </c>
      <c r="B416" s="62">
        <f>componentes!B416</f>
        <v>0</v>
      </c>
      <c r="C416" s="75"/>
    </row>
    <row r="417" spans="1:4" x14ac:dyDescent="0.2">
      <c r="A417" s="53">
        <f>componentes!A417</f>
        <v>0</v>
      </c>
      <c r="B417" s="62">
        <f>componentes!B417</f>
        <v>0</v>
      </c>
      <c r="C417" s="75"/>
    </row>
    <row r="418" spans="1:4" x14ac:dyDescent="0.2">
      <c r="A418" s="53">
        <f>componentes!A418</f>
        <v>0</v>
      </c>
      <c r="B418" s="62" t="str">
        <f>componentes!B418</f>
        <v>CONTACTORES</v>
      </c>
      <c r="C418" s="75">
        <v>10</v>
      </c>
      <c r="D418" s="74">
        <v>0</v>
      </c>
    </row>
    <row r="419" spans="1:4" x14ac:dyDescent="0.2">
      <c r="A419" s="57" t="str">
        <f>componentes!A419</f>
        <v>100.90.015</v>
      </c>
      <c r="B419" s="63" t="str">
        <f>componentes!B419</f>
        <v>CAD32</v>
      </c>
      <c r="C419" s="75">
        <v>10</v>
      </c>
      <c r="D419" s="74">
        <v>0</v>
      </c>
    </row>
    <row r="420" spans="1:4" x14ac:dyDescent="0.2">
      <c r="A420" s="57" t="str">
        <f>componentes!A420</f>
        <v>100.90.023</v>
      </c>
      <c r="B420" s="63" t="str">
        <f>componentes!B420</f>
        <v>D09</v>
      </c>
      <c r="C420" s="75">
        <v>10</v>
      </c>
      <c r="D420" s="74">
        <v>0</v>
      </c>
    </row>
    <row r="421" spans="1:4" x14ac:dyDescent="0.2">
      <c r="A421" s="57" t="str">
        <f>componentes!A421</f>
        <v>100.90.025</v>
      </c>
      <c r="B421" s="63" t="str">
        <f>componentes!B421</f>
        <v>D18</v>
      </c>
      <c r="C421" s="75">
        <v>10</v>
      </c>
      <c r="D421" s="74">
        <v>0</v>
      </c>
    </row>
    <row r="422" spans="1:4" x14ac:dyDescent="0.2">
      <c r="A422" s="57" t="str">
        <f>componentes!A422</f>
        <v>100.90.081</v>
      </c>
      <c r="B422" s="63" t="str">
        <f>componentes!B422</f>
        <v>D50</v>
      </c>
      <c r="C422" s="75">
        <v>10</v>
      </c>
      <c r="D422" s="74">
        <v>0</v>
      </c>
    </row>
    <row r="423" spans="1:4" x14ac:dyDescent="0.2">
      <c r="A423" s="57" t="str">
        <f>componentes!A423</f>
        <v>100.90.084</v>
      </c>
      <c r="B423" s="63" t="str">
        <f>componentes!B423</f>
        <v>DT25</v>
      </c>
      <c r="C423" s="75">
        <v>10</v>
      </c>
      <c r="D423" s="74">
        <v>0</v>
      </c>
    </row>
    <row r="424" spans="1:4" x14ac:dyDescent="0.2">
      <c r="A424" s="57" t="str">
        <f>componentes!A424</f>
        <v>100.90.077</v>
      </c>
      <c r="B424" s="63" t="str">
        <f>componentes!B424</f>
        <v>D65</v>
      </c>
      <c r="C424" s="75">
        <v>10</v>
      </c>
      <c r="D424" s="74">
        <v>0</v>
      </c>
    </row>
    <row r="425" spans="1:4" x14ac:dyDescent="0.2">
      <c r="A425" s="57">
        <f>componentes!A425</f>
        <v>0</v>
      </c>
      <c r="B425" s="63" t="str">
        <f>componentes!B425</f>
        <v>D38</v>
      </c>
      <c r="C425" s="75">
        <v>10</v>
      </c>
      <c r="D425" s="74">
        <v>0</v>
      </c>
    </row>
    <row r="426" spans="1:4" x14ac:dyDescent="0.2">
      <c r="A426" s="53">
        <f>componentes!A426</f>
        <v>0</v>
      </c>
      <c r="B426" s="62">
        <f>componentes!B426</f>
        <v>0</v>
      </c>
      <c r="C426" s="75"/>
    </row>
    <row r="427" spans="1:4" x14ac:dyDescent="0.2">
      <c r="A427" s="53">
        <f>componentes!A427</f>
        <v>0</v>
      </c>
      <c r="B427" s="62">
        <f>componentes!B427</f>
        <v>0</v>
      </c>
      <c r="C427" s="75"/>
    </row>
    <row r="428" spans="1:4" x14ac:dyDescent="0.2">
      <c r="A428" s="53">
        <f>componentes!A428</f>
        <v>0</v>
      </c>
      <c r="B428" s="62" t="str">
        <f>componentes!B428</f>
        <v>CONECTORES AUXILIARES</v>
      </c>
      <c r="C428" s="75">
        <v>10</v>
      </c>
      <c r="D428" s="74">
        <v>0</v>
      </c>
    </row>
    <row r="429" spans="1:4" x14ac:dyDescent="0.2">
      <c r="A429" s="53">
        <f>componentes!A429</f>
        <v>0</v>
      </c>
      <c r="B429" s="62">
        <f>componentes!B429</f>
        <v>0</v>
      </c>
      <c r="C429" s="75"/>
    </row>
    <row r="430" spans="1:4" x14ac:dyDescent="0.2">
      <c r="A430" s="57" t="str">
        <f>componentes!A430</f>
        <v>100.90.595</v>
      </c>
      <c r="B430" s="63" t="str">
        <f>componentes!B430</f>
        <v>Tapa Temp.</v>
      </c>
      <c r="C430" s="75">
        <v>10</v>
      </c>
      <c r="D430" s="74">
        <v>0</v>
      </c>
    </row>
    <row r="431" spans="1:4" x14ac:dyDescent="0.2">
      <c r="A431" s="57" t="str">
        <f>componentes!A431</f>
        <v>100.90.739</v>
      </c>
      <c r="B431" s="63" t="str">
        <f>componentes!B431</f>
        <v>GV-AE20</v>
      </c>
      <c r="C431" s="75">
        <v>10</v>
      </c>
      <c r="D431" s="74">
        <v>0</v>
      </c>
    </row>
    <row r="432" spans="1:4" x14ac:dyDescent="0.2">
      <c r="A432" s="57" t="str">
        <f>componentes!A432</f>
        <v>100.90.744</v>
      </c>
      <c r="B432" s="63" t="str">
        <f>componentes!B432</f>
        <v>DN11</v>
      </c>
      <c r="C432" s="75">
        <v>10</v>
      </c>
      <c r="D432" s="74">
        <v>0</v>
      </c>
    </row>
    <row r="433" spans="1:4" x14ac:dyDescent="0.2">
      <c r="A433" s="57" t="str">
        <f>componentes!A433</f>
        <v>100.90.745</v>
      </c>
      <c r="B433" s="63" t="str">
        <f>componentes!B433</f>
        <v>DN22</v>
      </c>
      <c r="C433" s="75">
        <v>10</v>
      </c>
      <c r="D433" s="74">
        <v>0</v>
      </c>
    </row>
    <row r="434" spans="1:4" x14ac:dyDescent="0.2">
      <c r="A434" s="57" t="str">
        <f>componentes!A434</f>
        <v>100.90.746</v>
      </c>
      <c r="B434" s="63" t="str">
        <f>componentes!B434</f>
        <v>DN20</v>
      </c>
      <c r="C434" s="75">
        <v>10</v>
      </c>
      <c r="D434" s="74">
        <v>0</v>
      </c>
    </row>
    <row r="435" spans="1:4" x14ac:dyDescent="0.2">
      <c r="A435" s="57" t="str">
        <f>componentes!A435</f>
        <v>100.90.747</v>
      </c>
      <c r="B435" s="63" t="str">
        <f>componentes!B435</f>
        <v>DN40</v>
      </c>
      <c r="C435" s="75">
        <v>10</v>
      </c>
      <c r="D435" s="74">
        <v>0</v>
      </c>
    </row>
    <row r="436" spans="1:4" x14ac:dyDescent="0.2">
      <c r="A436" s="57" t="str">
        <f>componentes!A436</f>
        <v>100.90.750</v>
      </c>
      <c r="B436" s="63" t="str">
        <f>componentes!B436</f>
        <v>LA8DN11</v>
      </c>
      <c r="C436" s="75">
        <v>10</v>
      </c>
      <c r="D436" s="74">
        <v>0</v>
      </c>
    </row>
    <row r="437" spans="1:4" x14ac:dyDescent="0.2">
      <c r="A437" s="57" t="str">
        <f>componentes!A437</f>
        <v>100.90.752</v>
      </c>
      <c r="B437" s="63" t="str">
        <f>componentes!B437</f>
        <v>GV-AE11</v>
      </c>
      <c r="C437" s="75">
        <v>10</v>
      </c>
      <c r="D437" s="74">
        <v>0</v>
      </c>
    </row>
    <row r="438" spans="1:4" x14ac:dyDescent="0.2">
      <c r="A438" s="57" t="str">
        <f>componentes!A438</f>
        <v>100.90.758</v>
      </c>
      <c r="B438" s="63" t="str">
        <f>componentes!B438</f>
        <v>DN02</v>
      </c>
      <c r="C438" s="75">
        <v>10</v>
      </c>
      <c r="D438" s="74">
        <v>0</v>
      </c>
    </row>
    <row r="439" spans="1:4" x14ac:dyDescent="0.2">
      <c r="A439" s="57" t="str">
        <f>componentes!A439</f>
        <v>100.90.807</v>
      </c>
      <c r="B439" s="63" t="str">
        <f>componentes!B439</f>
        <v>LADR</v>
      </c>
      <c r="C439" s="75">
        <v>10</v>
      </c>
      <c r="D439" s="74">
        <v>0</v>
      </c>
    </row>
    <row r="440" spans="1:4" x14ac:dyDescent="0.2">
      <c r="A440" s="57" t="str">
        <f>componentes!A440</f>
        <v>100.90.810</v>
      </c>
      <c r="B440" s="63" t="str">
        <f>componentes!B440</f>
        <v>LADT0</v>
      </c>
      <c r="C440" s="75">
        <v>10</v>
      </c>
      <c r="D440" s="74">
        <v>0</v>
      </c>
    </row>
    <row r="441" spans="1:4" x14ac:dyDescent="0.2">
      <c r="A441" s="53">
        <f>componentes!A441</f>
        <v>0</v>
      </c>
      <c r="B441" s="62">
        <f>componentes!B441</f>
        <v>0</v>
      </c>
      <c r="C441" s="75"/>
    </row>
    <row r="442" spans="1:4" x14ac:dyDescent="0.2">
      <c r="A442" s="53">
        <f>componentes!A442</f>
        <v>0</v>
      </c>
      <c r="B442" s="62">
        <f>componentes!B442</f>
        <v>0</v>
      </c>
      <c r="C442" s="75"/>
    </row>
    <row r="443" spans="1:4" x14ac:dyDescent="0.2">
      <c r="A443" s="53">
        <f>componentes!A443</f>
        <v>0</v>
      </c>
      <c r="B443" s="62" t="str">
        <f>componentes!B443</f>
        <v>OTROS ELEMENTOS</v>
      </c>
      <c r="C443" s="75">
        <v>10</v>
      </c>
      <c r="D443" s="74">
        <v>0</v>
      </c>
    </row>
    <row r="444" spans="1:4" x14ac:dyDescent="0.2">
      <c r="A444" s="53">
        <f>componentes!A444</f>
        <v>0</v>
      </c>
      <c r="B444" s="62">
        <f>componentes!B444</f>
        <v>0</v>
      </c>
      <c r="C444" s="75"/>
    </row>
    <row r="445" spans="1:4" x14ac:dyDescent="0.2">
      <c r="A445" s="57" t="str">
        <f>componentes!A445</f>
        <v>100.90.089</v>
      </c>
      <c r="B445" s="63" t="str">
        <f>componentes!B445</f>
        <v>ABR2S102B</v>
      </c>
      <c r="C445" s="75">
        <v>10</v>
      </c>
      <c r="D445" s="74">
        <v>0</v>
      </c>
    </row>
    <row r="446" spans="1:4" x14ac:dyDescent="0.2">
      <c r="A446" s="57" t="str">
        <f>componentes!A446</f>
        <v>100.90.092</v>
      </c>
      <c r="B446" s="63" t="str">
        <f>componentes!B446</f>
        <v>RCF 1E-1S</v>
      </c>
      <c r="C446" s="75">
        <v>10</v>
      </c>
      <c r="D446" s="74">
        <v>0</v>
      </c>
    </row>
    <row r="447" spans="1:4" x14ac:dyDescent="0.2">
      <c r="A447" s="57" t="str">
        <f>componentes!A447</f>
        <v>100.90.092</v>
      </c>
      <c r="B447" s="63" t="str">
        <f>componentes!B447</f>
        <v>RCF 2E-2S</v>
      </c>
      <c r="C447" s="75">
        <v>10</v>
      </c>
      <c r="D447" s="74">
        <v>0</v>
      </c>
    </row>
    <row r="448" spans="1:4" x14ac:dyDescent="0.2">
      <c r="A448" s="57" t="str">
        <f>componentes!A448</f>
        <v>100.90.003</v>
      </c>
      <c r="B448" s="63" t="str">
        <f>componentes!B448</f>
        <v>Pilz</v>
      </c>
      <c r="C448" s="75">
        <v>10</v>
      </c>
      <c r="D448" s="74">
        <v>0</v>
      </c>
    </row>
    <row r="449" spans="1:4" x14ac:dyDescent="0.2">
      <c r="A449" s="57" t="str">
        <f>componentes!A449</f>
        <v>100.90.004</v>
      </c>
      <c r="B449" s="63" t="str">
        <f>componentes!B449</f>
        <v>K8AB</v>
      </c>
      <c r="C449" s="75">
        <v>10</v>
      </c>
      <c r="D449" s="74">
        <v>0</v>
      </c>
    </row>
    <row r="450" spans="1:4" x14ac:dyDescent="0.2">
      <c r="A450" s="57" t="str">
        <f>componentes!A450</f>
        <v>100.90.056</v>
      </c>
      <c r="B450" s="63" t="str">
        <f>componentes!B450</f>
        <v>Zocalos para G7SA</v>
      </c>
      <c r="C450" s="75">
        <v>10</v>
      </c>
      <c r="D450" s="74">
        <v>0</v>
      </c>
    </row>
    <row r="451" spans="1:4" x14ac:dyDescent="0.2">
      <c r="A451" s="57" t="str">
        <f>componentes!A451</f>
        <v>100.90.057</v>
      </c>
      <c r="B451" s="63" t="str">
        <f>componentes!B451</f>
        <v>Rele OMRON G7SA</v>
      </c>
      <c r="C451" s="75">
        <v>10</v>
      </c>
      <c r="D451" s="74">
        <v>0</v>
      </c>
    </row>
    <row r="452" spans="1:4" x14ac:dyDescent="0.2">
      <c r="A452" s="57" t="str">
        <f>componentes!A452</f>
        <v>100.90.812</v>
      </c>
      <c r="B452" s="63" t="str">
        <f>componentes!B452</f>
        <v>Temporizador OMRON</v>
      </c>
      <c r="C452" s="75">
        <v>10</v>
      </c>
      <c r="D452" s="74">
        <v>0</v>
      </c>
    </row>
    <row r="453" spans="1:4" x14ac:dyDescent="0.2">
      <c r="A453" s="57" t="str">
        <f>componentes!A453</f>
        <v>100.91.416</v>
      </c>
      <c r="B453" s="63" t="str">
        <f>componentes!B453</f>
        <v>Rejilla</v>
      </c>
      <c r="C453" s="75">
        <v>10</v>
      </c>
      <c r="D453" s="74">
        <v>0</v>
      </c>
    </row>
    <row r="454" spans="1:4" x14ac:dyDescent="0.2">
      <c r="A454" s="57" t="str">
        <f>componentes!A454</f>
        <v>101.90.950</v>
      </c>
      <c r="B454" s="63" t="str">
        <f>componentes!B454</f>
        <v>Termostato 2 ruedas</v>
      </c>
      <c r="C454" s="75">
        <v>10</v>
      </c>
      <c r="D454" s="74">
        <v>0</v>
      </c>
    </row>
    <row r="455" spans="1:4" x14ac:dyDescent="0.2">
      <c r="A455" s="57" t="str">
        <f>componentes!A455</f>
        <v>101.90.953</v>
      </c>
      <c r="B455" s="63" t="str">
        <f>componentes!B455</f>
        <v>Termostato 1 rueda</v>
      </c>
      <c r="C455" s="75">
        <v>10</v>
      </c>
      <c r="D455" s="74">
        <v>0</v>
      </c>
    </row>
    <row r="456" spans="1:4" x14ac:dyDescent="0.2">
      <c r="A456" s="57" t="str">
        <f>componentes!A456</f>
        <v>149.14.050</v>
      </c>
      <c r="B456" s="63" t="str">
        <f>componentes!B456</f>
        <v>Tarjeta</v>
      </c>
      <c r="C456" s="75">
        <v>10</v>
      </c>
      <c r="D456" s="74">
        <v>0</v>
      </c>
    </row>
    <row r="457" spans="1:4" x14ac:dyDescent="0.2">
      <c r="A457" s="57" t="str">
        <f>componentes!A457</f>
        <v>100.91.677</v>
      </c>
      <c r="B457" s="63" t="str">
        <f>componentes!B457</f>
        <v>Nueva Fuente alim. Pequeña</v>
      </c>
      <c r="C457" s="75">
        <v>10</v>
      </c>
      <c r="D457" s="74">
        <v>0</v>
      </c>
    </row>
    <row r="458" spans="1:4" x14ac:dyDescent="0.2">
      <c r="A458" s="57" t="str">
        <f>componentes!A458</f>
        <v>100.91.678</v>
      </c>
      <c r="B458" s="63" t="str">
        <f>componentes!B458</f>
        <v>Nueva Fuente alim. Grande</v>
      </c>
      <c r="C458" s="75">
        <v>10</v>
      </c>
      <c r="D458" s="74">
        <v>0</v>
      </c>
    </row>
    <row r="459" spans="1:4" x14ac:dyDescent="0.2">
      <c r="A459" s="57" t="str">
        <f>componentes!A459</f>
        <v>100.91.613</v>
      </c>
      <c r="B459" s="63" t="str">
        <f>componentes!B459</f>
        <v>Fuente alim. Pequeña</v>
      </c>
      <c r="C459" s="75">
        <v>10</v>
      </c>
      <c r="D459" s="74">
        <v>0</v>
      </c>
    </row>
    <row r="460" spans="1:4" x14ac:dyDescent="0.2">
      <c r="A460" s="57" t="str">
        <f>componentes!A460</f>
        <v>100.91.658</v>
      </c>
      <c r="B460" s="63" t="str">
        <f>componentes!B460</f>
        <v>Fuente alim. Grande</v>
      </c>
      <c r="C460" s="75">
        <v>10</v>
      </c>
      <c r="D460" s="74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E100"/>
  <sheetViews>
    <sheetView workbookViewId="0">
      <selection activeCell="E81" sqref="E81"/>
    </sheetView>
  </sheetViews>
  <sheetFormatPr baseColWidth="10" defaultColWidth="11.5703125" defaultRowHeight="12.75" x14ac:dyDescent="0.2"/>
  <cols>
    <col min="1" max="1" width="14.140625" customWidth="1"/>
    <col min="2" max="2" width="31.7109375" customWidth="1"/>
    <col min="3" max="3" width="14" customWidth="1"/>
  </cols>
  <sheetData>
    <row r="2" spans="1:5" x14ac:dyDescent="0.2">
      <c r="A2" s="1" t="s">
        <v>3</v>
      </c>
      <c r="B2" s="1" t="s">
        <v>0</v>
      </c>
      <c r="C2" s="1" t="s">
        <v>2</v>
      </c>
      <c r="D2" s="1" t="s">
        <v>4</v>
      </c>
      <c r="E2" s="1" t="s">
        <v>5</v>
      </c>
    </row>
    <row r="3" spans="1:5" x14ac:dyDescent="0.2">
      <c r="A3" s="1"/>
      <c r="B3" s="1"/>
      <c r="C3" s="2"/>
      <c r="D3" s="1"/>
      <c r="E3" s="2">
        <f t="shared" ref="E3:E34" si="0">C3*D3</f>
        <v>0</v>
      </c>
    </row>
    <row r="4" spans="1:5" x14ac:dyDescent="0.2">
      <c r="A4" s="1" t="s">
        <v>7</v>
      </c>
      <c r="B4" s="1" t="s">
        <v>6</v>
      </c>
      <c r="C4" s="2">
        <v>737.4</v>
      </c>
      <c r="D4" s="1"/>
      <c r="E4" s="2">
        <f t="shared" si="0"/>
        <v>0</v>
      </c>
    </row>
    <row r="5" spans="1:5" x14ac:dyDescent="0.2">
      <c r="A5" s="1" t="s">
        <v>8</v>
      </c>
      <c r="B5" s="1"/>
      <c r="C5" s="2"/>
      <c r="D5" s="1"/>
      <c r="E5" s="2">
        <f t="shared" si="0"/>
        <v>0</v>
      </c>
    </row>
    <row r="6" spans="1:5" x14ac:dyDescent="0.2">
      <c r="A6" s="1"/>
      <c r="B6" s="1"/>
      <c r="C6" s="2"/>
      <c r="D6" s="1"/>
      <c r="E6" s="2">
        <f t="shared" si="0"/>
        <v>0</v>
      </c>
    </row>
    <row r="7" spans="1:5" x14ac:dyDescent="0.2">
      <c r="A7" s="1"/>
      <c r="B7" s="1"/>
      <c r="C7" s="2"/>
      <c r="D7" s="1"/>
      <c r="E7" s="2">
        <f t="shared" si="0"/>
        <v>0</v>
      </c>
    </row>
    <row r="8" spans="1:5" x14ac:dyDescent="0.2">
      <c r="A8" s="1"/>
      <c r="B8" s="1"/>
      <c r="C8" s="2"/>
      <c r="D8" s="1"/>
      <c r="E8" s="2">
        <f t="shared" si="0"/>
        <v>0</v>
      </c>
    </row>
    <row r="9" spans="1:5" x14ac:dyDescent="0.2">
      <c r="A9" s="1"/>
      <c r="B9" s="1"/>
      <c r="C9" s="2"/>
      <c r="D9" s="1"/>
      <c r="E9" s="2">
        <f t="shared" si="0"/>
        <v>0</v>
      </c>
    </row>
    <row r="10" spans="1:5" x14ac:dyDescent="0.2">
      <c r="A10" s="1"/>
      <c r="B10" s="1"/>
      <c r="C10" s="2"/>
      <c r="D10" s="1"/>
      <c r="E10" s="2">
        <f t="shared" si="0"/>
        <v>0</v>
      </c>
    </row>
    <row r="11" spans="1:5" x14ac:dyDescent="0.2">
      <c r="A11" s="1"/>
      <c r="B11" s="1"/>
      <c r="C11" s="2"/>
      <c r="D11" s="1"/>
      <c r="E11" s="2">
        <f t="shared" si="0"/>
        <v>0</v>
      </c>
    </row>
    <row r="12" spans="1:5" x14ac:dyDescent="0.2">
      <c r="A12" s="1"/>
      <c r="B12" s="1"/>
      <c r="C12" s="2"/>
      <c r="D12" s="1"/>
      <c r="E12" s="2">
        <f t="shared" si="0"/>
        <v>0</v>
      </c>
    </row>
    <row r="13" spans="1:5" x14ac:dyDescent="0.2">
      <c r="A13" s="1"/>
      <c r="B13" s="1"/>
      <c r="C13" s="2"/>
      <c r="D13" s="1"/>
      <c r="E13" s="2">
        <f t="shared" si="0"/>
        <v>0</v>
      </c>
    </row>
    <row r="14" spans="1:5" x14ac:dyDescent="0.2">
      <c r="A14" s="1"/>
      <c r="B14" s="1"/>
      <c r="C14" s="2"/>
      <c r="D14" s="1"/>
      <c r="E14" s="2">
        <f t="shared" si="0"/>
        <v>0</v>
      </c>
    </row>
    <row r="15" spans="1:5" x14ac:dyDescent="0.2">
      <c r="A15" s="1"/>
      <c r="B15" s="1"/>
      <c r="C15" s="2"/>
      <c r="D15" s="1"/>
      <c r="E15" s="2">
        <f t="shared" si="0"/>
        <v>0</v>
      </c>
    </row>
    <row r="16" spans="1:5" ht="14.25" x14ac:dyDescent="0.2">
      <c r="A16" s="17" t="s">
        <v>344</v>
      </c>
      <c r="B16" s="18" t="s">
        <v>345</v>
      </c>
      <c r="C16" s="19">
        <v>163.79</v>
      </c>
      <c r="D16" s="1"/>
      <c r="E16" s="2">
        <f t="shared" si="0"/>
        <v>0</v>
      </c>
    </row>
    <row r="17" spans="1:5" ht="14.25" x14ac:dyDescent="0.2">
      <c r="A17" s="17" t="s">
        <v>346</v>
      </c>
      <c r="B17" s="18" t="s">
        <v>347</v>
      </c>
      <c r="C17" s="19">
        <v>316.77</v>
      </c>
      <c r="D17" s="1"/>
      <c r="E17" s="2">
        <f t="shared" si="0"/>
        <v>0</v>
      </c>
    </row>
    <row r="18" spans="1:5" ht="14.25" x14ac:dyDescent="0.2">
      <c r="A18" s="17" t="s">
        <v>348</v>
      </c>
      <c r="B18" s="18" t="s">
        <v>349</v>
      </c>
      <c r="C18" s="19">
        <v>335.63</v>
      </c>
      <c r="D18" s="1"/>
      <c r="E18" s="2">
        <f t="shared" si="0"/>
        <v>0</v>
      </c>
    </row>
    <row r="19" spans="1:5" ht="14.25" x14ac:dyDescent="0.2">
      <c r="A19" s="17" t="s">
        <v>350</v>
      </c>
      <c r="B19" s="18" t="s">
        <v>351</v>
      </c>
      <c r="C19" s="19">
        <v>512.34</v>
      </c>
      <c r="D19" s="1"/>
      <c r="E19" s="2">
        <f t="shared" si="0"/>
        <v>0</v>
      </c>
    </row>
    <row r="20" spans="1:5" ht="14.25" x14ac:dyDescent="0.2">
      <c r="A20" s="17" t="s">
        <v>352</v>
      </c>
      <c r="B20" s="18" t="s">
        <v>353</v>
      </c>
      <c r="C20" s="19">
        <v>513.19000000000005</v>
      </c>
      <c r="D20" s="1"/>
      <c r="E20" s="2">
        <f t="shared" si="0"/>
        <v>0</v>
      </c>
    </row>
    <row r="21" spans="1:5" ht="14.25" x14ac:dyDescent="0.2">
      <c r="A21" s="17" t="s">
        <v>354</v>
      </c>
      <c r="B21" s="18" t="s">
        <v>355</v>
      </c>
      <c r="C21" s="19">
        <v>525.1</v>
      </c>
      <c r="D21" s="1"/>
      <c r="E21" s="2">
        <f t="shared" si="0"/>
        <v>0</v>
      </c>
    </row>
    <row r="22" spans="1:5" ht="14.25" x14ac:dyDescent="0.2">
      <c r="A22" s="17" t="s">
        <v>356</v>
      </c>
      <c r="B22" s="18" t="s">
        <v>357</v>
      </c>
      <c r="C22" s="19">
        <v>390.44</v>
      </c>
      <c r="D22" s="1"/>
      <c r="E22" s="2">
        <f t="shared" si="0"/>
        <v>0</v>
      </c>
    </row>
    <row r="23" spans="1:5" ht="14.25" x14ac:dyDescent="0.2">
      <c r="A23" s="17" t="s">
        <v>358</v>
      </c>
      <c r="B23" s="18" t="s">
        <v>359</v>
      </c>
      <c r="C23" s="20" t="s">
        <v>405</v>
      </c>
      <c r="D23" s="1"/>
      <c r="E23" s="2" t="e">
        <f t="shared" si="0"/>
        <v>#VALUE!</v>
      </c>
    </row>
    <row r="24" spans="1:5" ht="14.25" x14ac:dyDescent="0.2">
      <c r="A24" s="17" t="s">
        <v>360</v>
      </c>
      <c r="B24" s="18" t="s">
        <v>361</v>
      </c>
      <c r="C24" s="19">
        <v>449.41</v>
      </c>
      <c r="D24" s="1"/>
      <c r="E24" s="2">
        <f t="shared" si="0"/>
        <v>0</v>
      </c>
    </row>
    <row r="25" spans="1:5" ht="14.25" x14ac:dyDescent="0.2">
      <c r="A25" s="17" t="s">
        <v>362</v>
      </c>
      <c r="B25" s="18" t="s">
        <v>363</v>
      </c>
      <c r="C25" s="19">
        <v>462.3</v>
      </c>
      <c r="D25" s="1"/>
      <c r="E25" s="2">
        <f t="shared" si="0"/>
        <v>0</v>
      </c>
    </row>
    <row r="26" spans="1:5" ht="14.25" x14ac:dyDescent="0.2">
      <c r="A26" s="17" t="s">
        <v>364</v>
      </c>
      <c r="B26" s="18" t="s">
        <v>365</v>
      </c>
      <c r="C26" s="19">
        <v>223.85</v>
      </c>
      <c r="D26" s="1"/>
      <c r="E26" s="2">
        <f t="shared" si="0"/>
        <v>0</v>
      </c>
    </row>
    <row r="27" spans="1:5" ht="14.25" x14ac:dyDescent="0.2">
      <c r="A27" s="17" t="s">
        <v>366</v>
      </c>
      <c r="B27" s="18" t="s">
        <v>367</v>
      </c>
      <c r="C27" s="19">
        <v>207.25</v>
      </c>
      <c r="D27" s="1"/>
      <c r="E27" s="2">
        <f t="shared" si="0"/>
        <v>0</v>
      </c>
    </row>
    <row r="28" spans="1:5" ht="14.25" x14ac:dyDescent="0.2">
      <c r="A28" s="17" t="s">
        <v>368</v>
      </c>
      <c r="B28" s="18" t="s">
        <v>369</v>
      </c>
      <c r="C28" s="19">
        <v>405.55</v>
      </c>
      <c r="D28" s="1"/>
      <c r="E28" s="2">
        <f t="shared" si="0"/>
        <v>0</v>
      </c>
    </row>
    <row r="29" spans="1:5" ht="14.25" x14ac:dyDescent="0.2">
      <c r="A29" s="17" t="s">
        <v>370</v>
      </c>
      <c r="B29" s="18" t="s">
        <v>371</v>
      </c>
      <c r="C29" s="21">
        <v>390.12</v>
      </c>
      <c r="D29" s="1"/>
      <c r="E29" s="2">
        <f t="shared" si="0"/>
        <v>0</v>
      </c>
    </row>
    <row r="30" spans="1:5" ht="14.25" x14ac:dyDescent="0.2">
      <c r="A30" s="17" t="s">
        <v>372</v>
      </c>
      <c r="B30" s="18" t="s">
        <v>373</v>
      </c>
      <c r="C30" s="22">
        <v>170.99</v>
      </c>
      <c r="D30" s="1"/>
      <c r="E30" s="2">
        <f t="shared" si="0"/>
        <v>0</v>
      </c>
    </row>
    <row r="31" spans="1:5" ht="14.25" x14ac:dyDescent="0.2">
      <c r="A31" s="17" t="s">
        <v>374</v>
      </c>
      <c r="B31" s="18" t="s">
        <v>375</v>
      </c>
      <c r="C31" s="22">
        <v>258.60000000000002</v>
      </c>
      <c r="D31" s="1"/>
      <c r="E31" s="2">
        <f t="shared" si="0"/>
        <v>0</v>
      </c>
    </row>
    <row r="32" spans="1:5" ht="14.25" x14ac:dyDescent="0.2">
      <c r="A32" s="17" t="s">
        <v>376</v>
      </c>
      <c r="B32" s="18" t="s">
        <v>377</v>
      </c>
      <c r="C32" s="22">
        <v>677.46</v>
      </c>
      <c r="D32" s="1"/>
      <c r="E32" s="2">
        <f t="shared" si="0"/>
        <v>0</v>
      </c>
    </row>
    <row r="33" spans="1:5" ht="14.25" x14ac:dyDescent="0.2">
      <c r="A33" s="17" t="s">
        <v>378</v>
      </c>
      <c r="B33" s="18" t="s">
        <v>379</v>
      </c>
      <c r="C33" s="22">
        <v>677.46</v>
      </c>
      <c r="D33" s="1"/>
      <c r="E33" s="2">
        <f t="shared" si="0"/>
        <v>0</v>
      </c>
    </row>
    <row r="34" spans="1:5" ht="14.25" x14ac:dyDescent="0.2">
      <c r="A34" s="17" t="s">
        <v>380</v>
      </c>
      <c r="B34" s="18" t="s">
        <v>381</v>
      </c>
      <c r="C34" s="21">
        <v>251.4</v>
      </c>
      <c r="D34" s="1"/>
      <c r="E34" s="2">
        <f t="shared" si="0"/>
        <v>0</v>
      </c>
    </row>
    <row r="35" spans="1:5" ht="14.25" x14ac:dyDescent="0.2">
      <c r="A35" s="17" t="s">
        <v>382</v>
      </c>
      <c r="B35" s="18" t="s">
        <v>383</v>
      </c>
      <c r="C35" s="23">
        <v>68.52</v>
      </c>
      <c r="D35" s="1"/>
      <c r="E35" s="2">
        <f t="shared" ref="E35:E66" si="1">C35*D35</f>
        <v>0</v>
      </c>
    </row>
    <row r="36" spans="1:5" ht="14.25" x14ac:dyDescent="0.2">
      <c r="A36" s="17" t="s">
        <v>384</v>
      </c>
      <c r="B36" s="18" t="s">
        <v>385</v>
      </c>
      <c r="C36" s="24">
        <v>445.93</v>
      </c>
      <c r="D36" s="1"/>
      <c r="E36" s="2">
        <f t="shared" si="1"/>
        <v>0</v>
      </c>
    </row>
    <row r="37" spans="1:5" ht="14.25" x14ac:dyDescent="0.2">
      <c r="A37" s="17" t="s">
        <v>386</v>
      </c>
      <c r="B37" s="18" t="s">
        <v>387</v>
      </c>
      <c r="C37" s="24">
        <v>158.44999999999999</v>
      </c>
      <c r="D37" s="1"/>
      <c r="E37" s="2">
        <f t="shared" si="1"/>
        <v>0</v>
      </c>
    </row>
    <row r="38" spans="1:5" ht="14.25" x14ac:dyDescent="0.2">
      <c r="A38" s="17" t="s">
        <v>388</v>
      </c>
      <c r="B38" s="18" t="s">
        <v>389</v>
      </c>
      <c r="C38" s="24"/>
      <c r="D38" s="1"/>
      <c r="E38" s="2">
        <f t="shared" si="1"/>
        <v>0</v>
      </c>
    </row>
    <row r="39" spans="1:5" ht="14.25" x14ac:dyDescent="0.2">
      <c r="A39" s="17" t="s">
        <v>390</v>
      </c>
      <c r="B39" s="18" t="s">
        <v>389</v>
      </c>
      <c r="C39" s="24">
        <v>773.38</v>
      </c>
      <c r="D39" s="1"/>
      <c r="E39" s="2">
        <f t="shared" si="1"/>
        <v>0</v>
      </c>
    </row>
    <row r="40" spans="1:5" ht="14.25" x14ac:dyDescent="0.2">
      <c r="A40" s="17" t="s">
        <v>391</v>
      </c>
      <c r="B40" s="18" t="s">
        <v>392</v>
      </c>
      <c r="C40" s="24">
        <v>536.73</v>
      </c>
      <c r="D40" s="1"/>
      <c r="E40" s="2">
        <f t="shared" si="1"/>
        <v>0</v>
      </c>
    </row>
    <row r="41" spans="1:5" ht="14.25" x14ac:dyDescent="0.2">
      <c r="A41" s="17" t="s">
        <v>393</v>
      </c>
      <c r="B41" s="17" t="s">
        <v>394</v>
      </c>
      <c r="C41" s="21">
        <v>733.45</v>
      </c>
      <c r="D41" s="1"/>
      <c r="E41" s="2">
        <f t="shared" si="1"/>
        <v>0</v>
      </c>
    </row>
    <row r="42" spans="1:5" ht="14.25" x14ac:dyDescent="0.2">
      <c r="A42" s="17" t="s">
        <v>395</v>
      </c>
      <c r="B42" s="18" t="s">
        <v>396</v>
      </c>
      <c r="C42" s="24">
        <v>729.3</v>
      </c>
      <c r="D42" s="1"/>
      <c r="E42" s="2">
        <f t="shared" si="1"/>
        <v>0</v>
      </c>
    </row>
    <row r="43" spans="1:5" ht="14.25" x14ac:dyDescent="0.2">
      <c r="A43" s="17" t="s">
        <v>397</v>
      </c>
      <c r="B43" s="18" t="s">
        <v>398</v>
      </c>
      <c r="C43" s="24"/>
      <c r="D43" s="1"/>
      <c r="E43" s="2">
        <f t="shared" si="1"/>
        <v>0</v>
      </c>
    </row>
    <row r="44" spans="1:5" ht="14.25" x14ac:dyDescent="0.2">
      <c r="A44" s="17" t="s">
        <v>399</v>
      </c>
      <c r="B44" s="18" t="s">
        <v>400</v>
      </c>
      <c r="C44" s="21"/>
      <c r="D44" s="1"/>
      <c r="E44" s="2">
        <f t="shared" si="1"/>
        <v>0</v>
      </c>
    </row>
    <row r="45" spans="1:5" ht="14.25" x14ac:dyDescent="0.2">
      <c r="A45" s="17" t="s">
        <v>401</v>
      </c>
      <c r="B45" s="18" t="s">
        <v>398</v>
      </c>
      <c r="C45" s="24"/>
      <c r="D45" s="1"/>
      <c r="E45" s="2">
        <f t="shared" si="1"/>
        <v>0</v>
      </c>
    </row>
    <row r="46" spans="1:5" ht="14.25" x14ac:dyDescent="0.2">
      <c r="A46" s="17" t="s">
        <v>402</v>
      </c>
      <c r="B46" s="18" t="s">
        <v>403</v>
      </c>
      <c r="C46" s="24">
        <v>180.14</v>
      </c>
      <c r="D46" s="1"/>
      <c r="E46" s="2">
        <f t="shared" si="1"/>
        <v>0</v>
      </c>
    </row>
    <row r="47" spans="1:5" ht="14.25" x14ac:dyDescent="0.2">
      <c r="A47" s="17" t="s">
        <v>404</v>
      </c>
      <c r="B47" s="18" t="s">
        <v>398</v>
      </c>
      <c r="C47" s="17"/>
      <c r="D47" s="1"/>
      <c r="E47" s="2">
        <f t="shared" si="1"/>
        <v>0</v>
      </c>
    </row>
    <row r="48" spans="1:5" x14ac:dyDescent="0.2">
      <c r="A48" s="1"/>
      <c r="B48" s="1"/>
      <c r="C48" s="2"/>
      <c r="D48" s="1"/>
      <c r="E48" s="2">
        <f t="shared" si="1"/>
        <v>0</v>
      </c>
    </row>
    <row r="49" spans="1:5" x14ac:dyDescent="0.2">
      <c r="A49" s="1"/>
      <c r="B49" s="1"/>
      <c r="C49" s="2"/>
      <c r="D49" s="1"/>
      <c r="E49" s="2">
        <f t="shared" si="1"/>
        <v>0</v>
      </c>
    </row>
    <row r="50" spans="1:5" x14ac:dyDescent="0.2">
      <c r="A50" s="1"/>
      <c r="B50" s="1"/>
      <c r="C50" s="2"/>
      <c r="D50" s="1"/>
      <c r="E50" s="2">
        <f t="shared" si="1"/>
        <v>0</v>
      </c>
    </row>
    <row r="51" spans="1:5" ht="14.25" x14ac:dyDescent="0.2">
      <c r="A51" s="17" t="s">
        <v>406</v>
      </c>
      <c r="B51" s="18" t="s">
        <v>407</v>
      </c>
      <c r="C51" s="21">
        <v>678.3</v>
      </c>
      <c r="D51" s="1"/>
      <c r="E51" s="2">
        <f t="shared" si="1"/>
        <v>0</v>
      </c>
    </row>
    <row r="52" spans="1:5" ht="14.25" x14ac:dyDescent="0.2">
      <c r="A52" s="17" t="s">
        <v>408</v>
      </c>
      <c r="B52" s="17" t="s">
        <v>407</v>
      </c>
      <c r="C52" s="25">
        <v>655</v>
      </c>
      <c r="D52" s="1"/>
      <c r="E52" s="2">
        <f t="shared" si="1"/>
        <v>0</v>
      </c>
    </row>
    <row r="53" spans="1:5" ht="14.25" x14ac:dyDescent="0.2">
      <c r="A53" s="17" t="s">
        <v>409</v>
      </c>
      <c r="B53" s="17" t="s">
        <v>410</v>
      </c>
      <c r="C53" s="21">
        <v>445.93</v>
      </c>
      <c r="D53" s="1"/>
      <c r="E53" s="2">
        <f t="shared" si="1"/>
        <v>0</v>
      </c>
    </row>
    <row r="54" spans="1:5" ht="14.25" x14ac:dyDescent="0.2">
      <c r="A54" s="17" t="s">
        <v>411</v>
      </c>
      <c r="B54" s="18" t="s">
        <v>412</v>
      </c>
      <c r="C54" s="21">
        <v>705.6</v>
      </c>
      <c r="D54" s="1"/>
      <c r="E54" s="2">
        <f t="shared" si="1"/>
        <v>0</v>
      </c>
    </row>
    <row r="55" spans="1:5" ht="14.25" x14ac:dyDescent="0.2">
      <c r="A55" s="17" t="s">
        <v>413</v>
      </c>
      <c r="B55" s="18" t="s">
        <v>414</v>
      </c>
      <c r="C55" s="21">
        <v>451.47</v>
      </c>
      <c r="D55" s="1"/>
      <c r="E55" s="2">
        <f t="shared" si="1"/>
        <v>0</v>
      </c>
    </row>
    <row r="56" spans="1:5" ht="14.25" x14ac:dyDescent="0.2">
      <c r="A56" s="17" t="s">
        <v>415</v>
      </c>
      <c r="B56" s="18" t="s">
        <v>416</v>
      </c>
      <c r="C56" s="21">
        <v>430.2</v>
      </c>
      <c r="D56" s="1"/>
      <c r="E56" s="2">
        <f t="shared" si="1"/>
        <v>0</v>
      </c>
    </row>
    <row r="57" spans="1:5" ht="14.25" x14ac:dyDescent="0.2">
      <c r="A57" s="17" t="s">
        <v>417</v>
      </c>
      <c r="B57" s="18" t="s">
        <v>418</v>
      </c>
      <c r="C57" s="21">
        <v>561.35</v>
      </c>
      <c r="D57" s="1"/>
      <c r="E57" s="2">
        <f t="shared" si="1"/>
        <v>0</v>
      </c>
    </row>
    <row r="58" spans="1:5" ht="14.25" x14ac:dyDescent="0.2">
      <c r="A58" s="17" t="s">
        <v>419</v>
      </c>
      <c r="B58" s="18" t="s">
        <v>420</v>
      </c>
      <c r="C58" s="21">
        <v>498.63</v>
      </c>
      <c r="D58" s="1"/>
      <c r="E58" s="2">
        <f t="shared" si="1"/>
        <v>0</v>
      </c>
    </row>
    <row r="59" spans="1:5" ht="14.25" x14ac:dyDescent="0.2">
      <c r="A59" s="17" t="s">
        <v>421</v>
      </c>
      <c r="B59" s="18" t="s">
        <v>422</v>
      </c>
      <c r="C59" s="21">
        <v>431.18</v>
      </c>
      <c r="D59" s="1"/>
      <c r="E59" s="2">
        <f t="shared" si="1"/>
        <v>0</v>
      </c>
    </row>
    <row r="60" spans="1:5" ht="14.25" x14ac:dyDescent="0.2">
      <c r="A60" s="17" t="s">
        <v>423</v>
      </c>
      <c r="B60" s="18" t="s">
        <v>424</v>
      </c>
      <c r="C60" s="21">
        <v>404.4</v>
      </c>
      <c r="D60" s="1"/>
      <c r="E60" s="2">
        <f t="shared" si="1"/>
        <v>0</v>
      </c>
    </row>
    <row r="61" spans="1:5" ht="14.25" x14ac:dyDescent="0.2">
      <c r="A61" s="17" t="s">
        <v>425</v>
      </c>
      <c r="B61" s="18" t="s">
        <v>426</v>
      </c>
      <c r="C61" s="21">
        <v>920.92</v>
      </c>
      <c r="D61" s="1"/>
      <c r="E61" s="2">
        <f t="shared" si="1"/>
        <v>0</v>
      </c>
    </row>
    <row r="62" spans="1:5" ht="14.25" x14ac:dyDescent="0.2">
      <c r="A62" s="17" t="s">
        <v>427</v>
      </c>
      <c r="B62" s="18" t="s">
        <v>428</v>
      </c>
      <c r="C62" s="20" t="s">
        <v>405</v>
      </c>
      <c r="D62" s="1"/>
      <c r="E62" s="2" t="e">
        <f t="shared" si="1"/>
        <v>#VALUE!</v>
      </c>
    </row>
    <row r="63" spans="1:5" ht="14.25" x14ac:dyDescent="0.2">
      <c r="A63" s="17" t="s">
        <v>429</v>
      </c>
      <c r="B63" s="18" t="s">
        <v>430</v>
      </c>
      <c r="C63" s="21">
        <v>568.04999999999995</v>
      </c>
      <c r="D63" s="1"/>
      <c r="E63" s="2">
        <f t="shared" si="1"/>
        <v>0</v>
      </c>
    </row>
    <row r="64" spans="1:5" ht="14.25" x14ac:dyDescent="0.2">
      <c r="A64" s="17" t="s">
        <v>431</v>
      </c>
      <c r="B64" s="18" t="s">
        <v>400</v>
      </c>
      <c r="C64" s="21">
        <v>145.31</v>
      </c>
      <c r="D64" s="1"/>
      <c r="E64" s="2">
        <f t="shared" si="1"/>
        <v>0</v>
      </c>
    </row>
    <row r="65" spans="1:5" ht="14.25" x14ac:dyDescent="0.2">
      <c r="A65" s="17" t="s">
        <v>432</v>
      </c>
      <c r="B65" s="18" t="s">
        <v>433</v>
      </c>
      <c r="C65" s="24">
        <v>145.31</v>
      </c>
      <c r="D65" s="1"/>
      <c r="E65" s="2">
        <f t="shared" si="1"/>
        <v>0</v>
      </c>
    </row>
    <row r="66" spans="1:5" ht="14.25" x14ac:dyDescent="0.2">
      <c r="A66" s="17" t="s">
        <v>434</v>
      </c>
      <c r="B66" s="18" t="s">
        <v>435</v>
      </c>
      <c r="C66" s="21">
        <v>117.68</v>
      </c>
      <c r="D66" s="1"/>
      <c r="E66" s="2">
        <f t="shared" si="1"/>
        <v>0</v>
      </c>
    </row>
    <row r="67" spans="1:5" ht="14.25" x14ac:dyDescent="0.2">
      <c r="A67" s="17" t="s">
        <v>436</v>
      </c>
      <c r="B67" s="18" t="s">
        <v>437</v>
      </c>
      <c r="C67" s="23">
        <v>323.02</v>
      </c>
      <c r="D67" s="1"/>
      <c r="E67" s="2">
        <f t="shared" ref="E67:E98" si="2">C67*D67</f>
        <v>0</v>
      </c>
    </row>
    <row r="68" spans="1:5" ht="14.25" x14ac:dyDescent="0.2">
      <c r="A68" s="17" t="s">
        <v>438</v>
      </c>
      <c r="B68" s="18" t="s">
        <v>361</v>
      </c>
      <c r="C68" s="2"/>
      <c r="D68" s="1"/>
      <c r="E68" s="2">
        <f t="shared" si="2"/>
        <v>0</v>
      </c>
    </row>
    <row r="69" spans="1:5" ht="14.25" x14ac:dyDescent="0.2">
      <c r="A69" s="17" t="s">
        <v>439</v>
      </c>
      <c r="B69" s="18" t="s">
        <v>371</v>
      </c>
      <c r="C69" s="2"/>
      <c r="D69" s="1"/>
      <c r="E69" s="2">
        <f t="shared" si="2"/>
        <v>0</v>
      </c>
    </row>
    <row r="70" spans="1:5" ht="14.25" x14ac:dyDescent="0.2">
      <c r="A70" s="17" t="s">
        <v>440</v>
      </c>
      <c r="B70" s="18" t="s">
        <v>441</v>
      </c>
      <c r="C70" s="2"/>
      <c r="D70" s="1"/>
      <c r="E70" s="2">
        <f t="shared" si="2"/>
        <v>0</v>
      </c>
    </row>
    <row r="71" spans="1:5" ht="14.25" x14ac:dyDescent="0.2">
      <c r="A71" s="17" t="s">
        <v>442</v>
      </c>
      <c r="B71" s="18" t="s">
        <v>443</v>
      </c>
      <c r="C71" s="2"/>
      <c r="D71" s="1"/>
      <c r="E71" s="2">
        <f t="shared" si="2"/>
        <v>0</v>
      </c>
    </row>
    <row r="72" spans="1:5" ht="14.25" x14ac:dyDescent="0.2">
      <c r="A72" s="17" t="s">
        <v>444</v>
      </c>
      <c r="B72" s="18" t="s">
        <v>389</v>
      </c>
      <c r="C72" s="2"/>
      <c r="D72" s="1"/>
      <c r="E72" s="2">
        <f t="shared" si="2"/>
        <v>0</v>
      </c>
    </row>
    <row r="73" spans="1:5" ht="14.25" x14ac:dyDescent="0.2">
      <c r="A73" s="17" t="s">
        <v>445</v>
      </c>
      <c r="B73" s="18" t="s">
        <v>446</v>
      </c>
      <c r="C73" s="2"/>
      <c r="D73" s="1"/>
      <c r="E73" s="2">
        <f t="shared" si="2"/>
        <v>0</v>
      </c>
    </row>
    <row r="74" spans="1:5" ht="14.25" x14ac:dyDescent="0.2">
      <c r="A74" s="17" t="s">
        <v>447</v>
      </c>
      <c r="B74" s="18" t="s">
        <v>448</v>
      </c>
      <c r="C74" s="2"/>
      <c r="D74" s="1"/>
      <c r="E74" s="2">
        <f t="shared" si="2"/>
        <v>0</v>
      </c>
    </row>
    <row r="75" spans="1:5" ht="14.25" x14ac:dyDescent="0.2">
      <c r="A75" s="17" t="s">
        <v>449</v>
      </c>
      <c r="B75" s="18" t="s">
        <v>450</v>
      </c>
      <c r="C75" s="2"/>
      <c r="D75" s="1"/>
      <c r="E75" s="2">
        <f t="shared" si="2"/>
        <v>0</v>
      </c>
    </row>
    <row r="76" spans="1:5" ht="14.25" x14ac:dyDescent="0.2">
      <c r="A76" s="17" t="s">
        <v>408</v>
      </c>
      <c r="B76" s="18" t="s">
        <v>451</v>
      </c>
      <c r="C76" s="2"/>
      <c r="D76" s="1"/>
      <c r="E76" s="2">
        <f t="shared" si="2"/>
        <v>0</v>
      </c>
    </row>
    <row r="77" spans="1:5" ht="14.25" x14ac:dyDescent="0.2">
      <c r="A77" s="17" t="s">
        <v>452</v>
      </c>
      <c r="B77" s="18" t="s">
        <v>453</v>
      </c>
      <c r="C77" s="2"/>
      <c r="D77" s="1"/>
      <c r="E77" s="2">
        <f t="shared" si="2"/>
        <v>0</v>
      </c>
    </row>
    <row r="78" spans="1:5" ht="14.25" x14ac:dyDescent="0.2">
      <c r="A78" s="17" t="s">
        <v>454</v>
      </c>
      <c r="B78" s="18" t="s">
        <v>455</v>
      </c>
      <c r="C78" s="2"/>
      <c r="D78" s="1"/>
      <c r="E78" s="2">
        <f t="shared" si="2"/>
        <v>0</v>
      </c>
    </row>
    <row r="79" spans="1:5" ht="14.25" x14ac:dyDescent="0.2">
      <c r="A79" s="17" t="s">
        <v>456</v>
      </c>
      <c r="B79" s="18" t="s">
        <v>457</v>
      </c>
      <c r="C79" s="2"/>
      <c r="D79" s="1"/>
      <c r="E79" s="2">
        <f t="shared" si="2"/>
        <v>0</v>
      </c>
    </row>
    <row r="80" spans="1:5" ht="14.25" x14ac:dyDescent="0.2">
      <c r="A80" s="17" t="s">
        <v>458</v>
      </c>
      <c r="B80" s="18" t="s">
        <v>459</v>
      </c>
      <c r="C80" s="2"/>
      <c r="D80" s="1"/>
      <c r="E80" s="2">
        <f t="shared" si="2"/>
        <v>0</v>
      </c>
    </row>
    <row r="81" spans="1:5" ht="14.25" x14ac:dyDescent="0.2">
      <c r="A81" s="17" t="s">
        <v>460</v>
      </c>
      <c r="B81" s="18" t="s">
        <v>461</v>
      </c>
      <c r="C81" s="2"/>
      <c r="D81" s="1"/>
      <c r="E81" s="2">
        <f t="shared" si="2"/>
        <v>0</v>
      </c>
    </row>
    <row r="82" spans="1:5" ht="14.25" x14ac:dyDescent="0.2">
      <c r="A82" s="17" t="s">
        <v>462</v>
      </c>
      <c r="B82" s="18" t="s">
        <v>463</v>
      </c>
      <c r="C82" s="2"/>
      <c r="D82" s="1"/>
      <c r="E82" s="2">
        <f t="shared" si="2"/>
        <v>0</v>
      </c>
    </row>
    <row r="83" spans="1:5" ht="14.25" x14ac:dyDescent="0.2">
      <c r="A83" s="17" t="s">
        <v>464</v>
      </c>
      <c r="B83" s="18" t="s">
        <v>465</v>
      </c>
      <c r="C83" s="2"/>
      <c r="D83" s="1"/>
      <c r="E83" s="2">
        <f t="shared" si="2"/>
        <v>0</v>
      </c>
    </row>
    <row r="84" spans="1:5" ht="14.25" x14ac:dyDescent="0.2">
      <c r="A84" s="17" t="s">
        <v>466</v>
      </c>
      <c r="B84" s="18" t="s">
        <v>467</v>
      </c>
      <c r="C84" s="2"/>
      <c r="D84" s="1"/>
      <c r="E84" s="2">
        <f t="shared" si="2"/>
        <v>0</v>
      </c>
    </row>
    <row r="85" spans="1:5" ht="14.25" x14ac:dyDescent="0.2">
      <c r="A85" s="17" t="s">
        <v>468</v>
      </c>
      <c r="B85" s="18" t="s">
        <v>469</v>
      </c>
      <c r="C85" s="2"/>
      <c r="D85" s="1"/>
      <c r="E85" s="2">
        <f t="shared" si="2"/>
        <v>0</v>
      </c>
    </row>
    <row r="86" spans="1:5" x14ac:dyDescent="0.2">
      <c r="A86" s="1"/>
      <c r="B86" s="1"/>
      <c r="C86" s="2"/>
      <c r="D86" s="1"/>
      <c r="E86" s="2">
        <f t="shared" si="2"/>
        <v>0</v>
      </c>
    </row>
    <row r="87" spans="1:5" x14ac:dyDescent="0.2">
      <c r="A87" s="1"/>
      <c r="B87" s="1"/>
      <c r="C87" s="2"/>
      <c r="D87" s="1"/>
      <c r="E87" s="2">
        <f t="shared" si="2"/>
        <v>0</v>
      </c>
    </row>
    <row r="88" spans="1:5" x14ac:dyDescent="0.2">
      <c r="A88" s="1"/>
      <c r="B88" s="1"/>
      <c r="C88" s="2"/>
      <c r="D88" s="1"/>
      <c r="E88" s="2">
        <f t="shared" si="2"/>
        <v>0</v>
      </c>
    </row>
    <row r="89" spans="1:5" x14ac:dyDescent="0.2">
      <c r="A89" s="1"/>
      <c r="B89" s="1"/>
      <c r="C89" s="2"/>
      <c r="D89" s="1"/>
      <c r="E89" s="2">
        <f t="shared" si="2"/>
        <v>0</v>
      </c>
    </row>
    <row r="90" spans="1:5" x14ac:dyDescent="0.2">
      <c r="A90" s="1"/>
      <c r="B90" s="1"/>
      <c r="C90" s="2"/>
      <c r="D90" s="1"/>
      <c r="E90" s="2">
        <f t="shared" si="2"/>
        <v>0</v>
      </c>
    </row>
    <row r="91" spans="1:5" x14ac:dyDescent="0.2">
      <c r="A91" s="1"/>
      <c r="B91" s="1"/>
      <c r="C91" s="2"/>
      <c r="D91" s="1"/>
      <c r="E91" s="2">
        <f t="shared" si="2"/>
        <v>0</v>
      </c>
    </row>
    <row r="92" spans="1:5" x14ac:dyDescent="0.2">
      <c r="A92" s="1"/>
      <c r="B92" s="1"/>
      <c r="C92" s="2"/>
      <c r="D92" s="1"/>
      <c r="E92" s="2">
        <f t="shared" si="2"/>
        <v>0</v>
      </c>
    </row>
    <row r="93" spans="1:5" x14ac:dyDescent="0.2">
      <c r="A93" s="1"/>
      <c r="B93" s="1"/>
      <c r="C93" s="2"/>
      <c r="D93" s="1"/>
      <c r="E93" s="2">
        <f t="shared" si="2"/>
        <v>0</v>
      </c>
    </row>
    <row r="94" spans="1:5" x14ac:dyDescent="0.2">
      <c r="A94" s="1"/>
      <c r="B94" s="1"/>
      <c r="C94" s="2"/>
      <c r="D94" s="1"/>
      <c r="E94" s="2">
        <f t="shared" si="2"/>
        <v>0</v>
      </c>
    </row>
    <row r="95" spans="1:5" x14ac:dyDescent="0.2">
      <c r="A95" s="1"/>
      <c r="B95" s="1"/>
      <c r="C95" s="2"/>
      <c r="D95" s="1"/>
      <c r="E95" s="2">
        <f t="shared" si="2"/>
        <v>0</v>
      </c>
    </row>
    <row r="96" spans="1:5" x14ac:dyDescent="0.2">
      <c r="A96" s="1"/>
      <c r="B96" s="1"/>
      <c r="C96" s="2"/>
      <c r="D96" s="1"/>
      <c r="E96" s="2">
        <f t="shared" si="2"/>
        <v>0</v>
      </c>
    </row>
    <row r="97" spans="1:5" x14ac:dyDescent="0.2">
      <c r="A97" s="1"/>
      <c r="B97" s="1"/>
      <c r="C97" s="2"/>
      <c r="D97" s="1"/>
      <c r="E97" s="2">
        <f t="shared" si="2"/>
        <v>0</v>
      </c>
    </row>
    <row r="98" spans="1:5" x14ac:dyDescent="0.2">
      <c r="A98" s="1"/>
      <c r="B98" s="1"/>
      <c r="C98" s="2"/>
      <c r="D98" s="1"/>
      <c r="E98" s="2">
        <f t="shared" si="2"/>
        <v>0</v>
      </c>
    </row>
    <row r="99" spans="1:5" x14ac:dyDescent="0.2">
      <c r="A99" s="1"/>
      <c r="B99" s="1"/>
      <c r="C99" s="2"/>
      <c r="D99" s="1"/>
      <c r="E99" s="2">
        <f>C99*D99</f>
        <v>0</v>
      </c>
    </row>
    <row r="100" spans="1:5" x14ac:dyDescent="0.2">
      <c r="A100" s="1"/>
      <c r="B100" s="1"/>
      <c r="C100" s="2"/>
      <c r="D100" s="1"/>
      <c r="E100" s="2">
        <f>C100*D100</f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componentes</vt:lpstr>
      <vt:lpstr>stock</vt:lpstr>
      <vt:lpstr>armarios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IXI Matxain</dc:creator>
  <cp:lastModifiedBy>IXI Matxain</cp:lastModifiedBy>
  <cp:lastPrinted>2015-06-17T10:03:38Z</cp:lastPrinted>
  <dcterms:created xsi:type="dcterms:W3CDTF">2015-08-26T10:07:37Z</dcterms:created>
  <dcterms:modified xsi:type="dcterms:W3CDTF">2015-08-31T09:58:50Z</dcterms:modified>
</cp:coreProperties>
</file>