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F5CA1360-2865-46C9-8304-382146E29A81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G22" i="1" l="1"/>
  <c r="N14" i="1"/>
  <c r="N6" i="1"/>
  <c r="N7" i="1"/>
  <c r="N8" i="1"/>
  <c r="N9" i="1"/>
  <c r="N10" i="1"/>
  <c r="N11" i="1"/>
  <c r="N12" i="1"/>
  <c r="N13" i="1"/>
  <c r="N19" i="1"/>
  <c r="N5" i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N22" i="1" l="1"/>
  <c r="G63" i="1"/>
  <c r="E63" i="1" s="1"/>
  <c r="G78" i="1"/>
  <c r="G44" i="1"/>
  <c r="E44" i="1" s="1"/>
</calcChain>
</file>

<file path=xl/sharedStrings.xml><?xml version="1.0" encoding="utf-8"?>
<sst xmlns="http://schemas.openxmlformats.org/spreadsheetml/2006/main" count="104" uniqueCount="43">
  <si>
    <t>ATUALIZAÇÃO DOS PREÇOS COM A COMPRA DOS COMPONETES EM: 22/04/2021</t>
  </si>
  <si>
    <t>Display com semáfaro simples COMPRA 4 UNIDADES</t>
  </si>
  <si>
    <t>COMPONENTES</t>
  </si>
  <si>
    <t>Quantidade</t>
  </si>
  <si>
    <t>Preço Unit</t>
  </si>
  <si>
    <t>Data compra</t>
  </si>
  <si>
    <t>Total em R$</t>
  </si>
  <si>
    <t>Sinalizador Semaforo 37 Led 160 Mm Verde Vermelho 12V</t>
  </si>
  <si>
    <t xml:space="preserve">Receptora Srx 302 3 Canais Multifuncional </t>
  </si>
  <si>
    <t>fonte 12V 3A</t>
  </si>
  <si>
    <t>Acrilico frontal</t>
  </si>
  <si>
    <t>Caixa plastica 350x270x150</t>
  </si>
  <si>
    <t>terminal prensa cabo</t>
  </si>
  <si>
    <t>PCB e componentes</t>
  </si>
  <si>
    <t>Reles auxiliares</t>
  </si>
  <si>
    <t>Eletroduto Galvanizado Médio 2 3m</t>
  </si>
  <si>
    <t>Eletroduto Flex Preto Reforçado 3/4</t>
  </si>
  <si>
    <t>Abraçadeira tipo U 2 pol</t>
  </si>
  <si>
    <t>Fretes</t>
  </si>
  <si>
    <t>Projeto configurações e manual de instalação</t>
  </si>
  <si>
    <t xml:space="preserve">Fio Cabo Pp 2 Vias De 1,50mm (2 X 1,50) </t>
  </si>
  <si>
    <t>valor unitário</t>
  </si>
  <si>
    <t>ATUALIZAÇÃO DOS PREÇOS COM A COMPRA DOS COMPONETES EM: 13/04/2021</t>
  </si>
  <si>
    <t>Display com semáfaro arduino display MONO VERMELHO</t>
  </si>
  <si>
    <t xml:space="preserve">Modulo para Painel LED P10 Vermelho 32x16cm HUB12 P10(1R) </t>
  </si>
  <si>
    <t>caixa display  pintura+mão de obra+dobra+materiais</t>
  </si>
  <si>
    <t>arduino uno + regulador</t>
  </si>
  <si>
    <t>Caixa De Passagem 25*15*10</t>
  </si>
  <si>
    <t>cabo 4 vias celula de carga</t>
  </si>
  <si>
    <t>Display com semáfaro arduino display RGB</t>
  </si>
  <si>
    <t xml:space="preserve">Modulo para Painel RGB 32x16cm </t>
  </si>
  <si>
    <t>Materiais para desenvolvimento</t>
  </si>
  <si>
    <t>Sinalizador Semaforo 37 Led 160 Mm Verde Vermelho Bivolt Aut</t>
  </si>
  <si>
    <t>Gasto até o agora</t>
  </si>
  <si>
    <t>https://produto.mercadolivre.com.br/MLB-1832546477-sinalizador-semaforo-37-led-160-mm-verde-vermelho-bivolt-aut-_JM</t>
  </si>
  <si>
    <t>https://produto.mercadolivre.com.br/MLB-793735747-receptora-srx-302-3-canais-multifuncional-sulton-_JM#position=3&amp;type=item&amp;tracking_id=348b8995-c5c5-4d71-9d61-68df567ef072</t>
  </si>
  <si>
    <t>https://www.dualshop.com.br/modulo-painel-led-p10-vermelho-16x32px-14-scan-hub12-p101r-v706-interno-k2476</t>
  </si>
  <si>
    <t>PCB impostação</t>
  </si>
  <si>
    <t>PCB imposto</t>
  </si>
  <si>
    <t>Custo por par semafaros</t>
  </si>
  <si>
    <t>Qt</t>
  </si>
  <si>
    <t>Display com semáfaro simples o par</t>
  </si>
  <si>
    <t>ATUALIZAÇÃO DOS PREÇOS COM A COMPRA DOS COMPONETES EM: 27/05/2021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</si>
</sst>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&quot;R$&quot;\ #,##0.00"/>
  </numFmts>
  <fonts count="11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b/>
      <sz val="11"/>
      <name val="Calibri"/>
    </font>
    <font>
      <b/>
      <sz val="11"/>
      <color theme="1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2" fontId="5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2" fontId="4" fillId="4" borderId="10" xfId="0" applyNumberFormat="1" applyFont="1" applyFill="1" applyBorder="1" applyAlignment="1">
      <alignment horizontal="center" vertical="center"/>
    </xf>
    <xf numFmtId="2" fontId="4" fillId="4" borderId="9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165" fontId="7" fillId="2" borderId="15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6" fillId="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ualshop.com.br/modulo-painel-led-p10-vermelho-16x32px-14-scan-hub12-p101r-v706-interno-k2476" TargetMode="External"/><Relationship Id="rId2" Type="http://schemas.openxmlformats.org/officeDocument/2006/relationships/hyperlink" Target="https://produto.mercadolivre.com.br/MLB-793735747-receptora-srx-302-3-canais-multifuncional-sulton-_JM" TargetMode="External"/><Relationship Id="rId1" Type="http://schemas.openxmlformats.org/officeDocument/2006/relationships/hyperlink" Target="https://produto.mercadolivre.com.br/MLB-1832546477-sinalizador-semaforo-37-led-160-mm-verde-vermelho-bivolt-aut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70"/>
  <sheetViews>
    <sheetView tabSelected="1" workbookViewId="0">
      <selection activeCell="I27" sqref="I27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5" customWidth="1"/>
    <col min="6" max="7" width="13.09765625" customWidth="1"/>
    <col min="8" max="8" width="2.59765625" customWidth="1"/>
    <col min="9" max="9" width="46.59765625" bestFit="1" customWidth="1"/>
    <col min="10" max="10" width="10" bestFit="1" customWidth="1"/>
    <col min="11" max="11" width="9.8984375" customWidth="1"/>
    <col min="12" max="13" width="7.59765625" customWidth="1"/>
    <col min="14" max="14" width="13" bestFit="1" customWidth="1"/>
    <col min="15" max="26" width="7.59765625" customWidth="1"/>
  </cols>
  <sheetData>
    <row r="1" spans="2:14" ht="14.25" customHeight="1" x14ac:dyDescent="0.25"/>
    <row r="2" spans="2:14" ht="14.25" customHeight="1" thickBot="1" x14ac:dyDescent="0.35">
      <c r="B2" s="34" t="s">
        <v>0</v>
      </c>
      <c r="C2" s="35"/>
      <c r="D2" s="35"/>
      <c r="E2" s="35"/>
      <c r="F2" s="35"/>
      <c r="G2" s="35"/>
      <c r="I2" s="34" t="s">
        <v>42</v>
      </c>
      <c r="J2" s="35"/>
      <c r="K2" s="35"/>
      <c r="L2" s="35"/>
      <c r="M2" s="35"/>
      <c r="N2" s="35"/>
    </row>
    <row r="3" spans="2:14" ht="14.25" customHeight="1" thickBot="1" x14ac:dyDescent="0.3">
      <c r="B3" s="29" t="s">
        <v>1</v>
      </c>
      <c r="C3" s="30"/>
      <c r="D3" s="30"/>
      <c r="E3" s="30"/>
      <c r="F3" s="30"/>
      <c r="G3" s="31"/>
      <c r="I3" s="29" t="s">
        <v>41</v>
      </c>
      <c r="J3" s="30"/>
      <c r="K3" s="30"/>
      <c r="L3" s="30"/>
      <c r="M3" s="30"/>
      <c r="N3" s="31"/>
    </row>
    <row r="4" spans="2:14" ht="14.25" customHeight="1" thickBot="1" x14ac:dyDescent="0.3">
      <c r="B4" s="1" t="s">
        <v>2</v>
      </c>
      <c r="C4" s="2" t="s">
        <v>3</v>
      </c>
      <c r="D4" s="3" t="s">
        <v>4</v>
      </c>
      <c r="E4" s="4" t="s">
        <v>5</v>
      </c>
      <c r="F4" s="5"/>
      <c r="G4" s="6" t="s">
        <v>6</v>
      </c>
      <c r="I4" s="1" t="s">
        <v>2</v>
      </c>
      <c r="J4" s="3" t="s">
        <v>40</v>
      </c>
      <c r="K4" s="3" t="s">
        <v>4</v>
      </c>
      <c r="L4" s="5" t="s">
        <v>5</v>
      </c>
      <c r="M4" s="5"/>
      <c r="N4" s="6" t="s">
        <v>6</v>
      </c>
    </row>
    <row r="5" spans="2:14" ht="14.25" customHeight="1" thickBot="1" x14ac:dyDescent="0.3">
      <c r="B5" s="7" t="s">
        <v>7</v>
      </c>
      <c r="C5" s="8">
        <v>4</v>
      </c>
      <c r="D5" s="9">
        <v>266</v>
      </c>
      <c r="E5" s="10"/>
      <c r="F5" s="11"/>
      <c r="G5" s="11">
        <v>532</v>
      </c>
      <c r="I5" s="7" t="s">
        <v>7</v>
      </c>
      <c r="J5" s="8">
        <v>2</v>
      </c>
      <c r="K5" s="20">
        <v>160</v>
      </c>
      <c r="L5" s="10"/>
      <c r="M5" s="11"/>
      <c r="N5" s="12">
        <f t="shared" ref="N5:N20" si="0">J5*K5</f>
        <v>320</v>
      </c>
    </row>
    <row r="6" spans="2:14" ht="14.25" customHeight="1" thickBot="1" x14ac:dyDescent="0.3">
      <c r="B6" s="13" t="s">
        <v>8</v>
      </c>
      <c r="C6" s="14">
        <v>2</v>
      </c>
      <c r="D6" s="9">
        <v>124</v>
      </c>
      <c r="E6" s="15">
        <v>44308</v>
      </c>
      <c r="F6" s="11"/>
      <c r="G6" s="11">
        <v>124</v>
      </c>
      <c r="I6" s="16" t="s">
        <v>8</v>
      </c>
      <c r="J6" s="19">
        <v>1</v>
      </c>
      <c r="K6" s="20">
        <v>124</v>
      </c>
      <c r="L6" s="15"/>
      <c r="M6" s="11"/>
      <c r="N6" s="12">
        <f t="shared" si="0"/>
        <v>124</v>
      </c>
    </row>
    <row r="7" spans="2:14" ht="14.25" customHeight="1" thickBot="1" x14ac:dyDescent="0.3">
      <c r="B7" s="16" t="s">
        <v>9</v>
      </c>
      <c r="C7" s="8">
        <v>2</v>
      </c>
      <c r="D7" s="9">
        <v>45</v>
      </c>
      <c r="E7" s="15">
        <v>44308</v>
      </c>
      <c r="F7" s="11"/>
      <c r="G7" s="11">
        <v>45</v>
      </c>
      <c r="I7" s="16" t="s">
        <v>9</v>
      </c>
      <c r="J7" s="8">
        <v>1</v>
      </c>
      <c r="K7" s="20">
        <v>45</v>
      </c>
      <c r="L7" s="15"/>
      <c r="M7" s="11"/>
      <c r="N7" s="12">
        <f t="shared" si="0"/>
        <v>45</v>
      </c>
    </row>
    <row r="8" spans="2:14" ht="14.25" customHeight="1" thickBot="1" x14ac:dyDescent="0.3">
      <c r="B8" s="7" t="s">
        <v>10</v>
      </c>
      <c r="C8" s="8">
        <v>4</v>
      </c>
      <c r="D8" s="17">
        <v>40</v>
      </c>
      <c r="E8" s="11"/>
      <c r="F8" s="11"/>
      <c r="G8" s="11"/>
      <c r="I8" s="7"/>
      <c r="J8" s="8"/>
      <c r="K8" s="17"/>
      <c r="L8" s="11"/>
      <c r="M8" s="11"/>
      <c r="N8" s="12">
        <f t="shared" si="0"/>
        <v>0</v>
      </c>
    </row>
    <row r="9" spans="2:14" ht="14.25" customHeight="1" thickBot="1" x14ac:dyDescent="0.3">
      <c r="B9" s="7" t="s">
        <v>11</v>
      </c>
      <c r="C9" s="8">
        <v>4</v>
      </c>
      <c r="D9" s="17">
        <v>125</v>
      </c>
      <c r="E9" s="15">
        <v>44308</v>
      </c>
      <c r="F9" s="11"/>
      <c r="G9" s="11">
        <v>250</v>
      </c>
      <c r="I9" s="7"/>
      <c r="J9" s="8"/>
      <c r="K9" s="17"/>
      <c r="L9" s="15"/>
      <c r="M9" s="11"/>
      <c r="N9" s="12">
        <f t="shared" si="0"/>
        <v>0</v>
      </c>
    </row>
    <row r="10" spans="2:14" ht="14.25" customHeight="1" thickBot="1" x14ac:dyDescent="0.3">
      <c r="B10" s="16" t="s">
        <v>12</v>
      </c>
      <c r="C10" s="8">
        <v>4</v>
      </c>
      <c r="D10" s="9">
        <v>3.5</v>
      </c>
      <c r="E10" s="15">
        <v>44308</v>
      </c>
      <c r="F10" s="11"/>
      <c r="G10" s="11">
        <v>14</v>
      </c>
      <c r="I10" s="16" t="s">
        <v>12</v>
      </c>
      <c r="J10" s="8">
        <v>4</v>
      </c>
      <c r="K10" s="20">
        <v>3.5</v>
      </c>
      <c r="L10" s="15"/>
      <c r="M10" s="11"/>
      <c r="N10" s="12">
        <f t="shared" si="0"/>
        <v>14</v>
      </c>
    </row>
    <row r="11" spans="2:14" ht="14.25" customHeight="1" thickBot="1" x14ac:dyDescent="0.3">
      <c r="B11" s="7" t="s">
        <v>13</v>
      </c>
      <c r="C11" s="8">
        <v>4</v>
      </c>
      <c r="D11" s="17">
        <v>143.75</v>
      </c>
      <c r="E11" s="15">
        <v>44308</v>
      </c>
      <c r="F11" s="11"/>
      <c r="G11" s="11">
        <v>287.5</v>
      </c>
      <c r="I11" s="7" t="s">
        <v>13</v>
      </c>
      <c r="J11" s="8">
        <v>1</v>
      </c>
      <c r="K11" s="17">
        <v>143.30000000000001</v>
      </c>
      <c r="L11" s="15"/>
      <c r="M11" s="11"/>
      <c r="N11" s="12">
        <f t="shared" si="0"/>
        <v>143.30000000000001</v>
      </c>
    </row>
    <row r="12" spans="2:14" ht="14.25" customHeight="1" thickBot="1" x14ac:dyDescent="0.3">
      <c r="B12" s="7" t="s">
        <v>37</v>
      </c>
      <c r="C12" s="27">
        <v>4</v>
      </c>
      <c r="D12" s="28">
        <v>42.25</v>
      </c>
      <c r="E12" s="15">
        <v>44308</v>
      </c>
      <c r="F12" s="11"/>
      <c r="G12" s="11">
        <v>84.5</v>
      </c>
      <c r="I12" s="7" t="s">
        <v>37</v>
      </c>
      <c r="J12" s="27">
        <v>1</v>
      </c>
      <c r="K12" s="28">
        <v>42.7</v>
      </c>
      <c r="L12" s="15"/>
      <c r="M12" s="11"/>
      <c r="N12" s="12">
        <f t="shared" si="0"/>
        <v>42.7</v>
      </c>
    </row>
    <row r="13" spans="2:14" ht="14.25" customHeight="1" thickBot="1" x14ac:dyDescent="0.3">
      <c r="B13" s="7" t="s">
        <v>38</v>
      </c>
      <c r="C13" s="27">
        <v>4</v>
      </c>
      <c r="D13" s="28">
        <v>58.05</v>
      </c>
      <c r="E13" s="15">
        <v>44308</v>
      </c>
      <c r="F13" s="11"/>
      <c r="G13" s="11">
        <v>116.1</v>
      </c>
      <c r="I13" s="7" t="s">
        <v>38</v>
      </c>
      <c r="J13" s="27">
        <v>1</v>
      </c>
      <c r="K13" s="28">
        <v>58.05</v>
      </c>
      <c r="L13" s="15"/>
      <c r="M13" s="11"/>
      <c r="N13" s="12">
        <f t="shared" si="0"/>
        <v>58.05</v>
      </c>
    </row>
    <row r="14" spans="2:14" ht="14.25" customHeight="1" thickBot="1" x14ac:dyDescent="0.3">
      <c r="B14" s="7" t="s">
        <v>14</v>
      </c>
      <c r="C14" s="8">
        <v>4</v>
      </c>
      <c r="D14" s="17">
        <v>35</v>
      </c>
      <c r="E14" s="15">
        <v>44308</v>
      </c>
      <c r="F14" s="11"/>
      <c r="G14" s="11">
        <v>35</v>
      </c>
      <c r="I14" s="7" t="s">
        <v>14</v>
      </c>
      <c r="J14" s="8">
        <v>4</v>
      </c>
      <c r="K14" s="17">
        <v>35</v>
      </c>
      <c r="L14" s="15"/>
      <c r="M14" s="11"/>
      <c r="N14" s="12">
        <f>K14</f>
        <v>35</v>
      </c>
    </row>
    <row r="15" spans="2:14" ht="14.25" customHeight="1" thickBot="1" x14ac:dyDescent="0.3">
      <c r="B15" s="16" t="s">
        <v>15</v>
      </c>
      <c r="C15" s="8">
        <v>4</v>
      </c>
      <c r="D15" s="9">
        <v>75</v>
      </c>
      <c r="E15" s="11"/>
      <c r="F15" s="11"/>
      <c r="G15" s="11"/>
      <c r="I15" s="16" t="s">
        <v>15</v>
      </c>
      <c r="J15" s="8">
        <v>2</v>
      </c>
      <c r="K15" s="20">
        <v>75</v>
      </c>
      <c r="L15" s="11"/>
      <c r="M15" s="11"/>
      <c r="N15" s="12"/>
    </row>
    <row r="16" spans="2:14" ht="14.25" customHeight="1" thickBot="1" x14ac:dyDescent="0.3">
      <c r="B16" s="16" t="s">
        <v>16</v>
      </c>
      <c r="C16" s="8">
        <v>120</v>
      </c>
      <c r="D16" s="9">
        <v>1.35</v>
      </c>
      <c r="E16" s="11"/>
      <c r="F16" s="11"/>
      <c r="G16" s="11"/>
      <c r="I16" s="16" t="s">
        <v>16</v>
      </c>
      <c r="J16" s="8">
        <v>15</v>
      </c>
      <c r="K16" s="20">
        <v>1.35</v>
      </c>
      <c r="L16" s="11"/>
      <c r="M16" s="11"/>
      <c r="N16" s="12"/>
    </row>
    <row r="17" spans="2:14" ht="14.25" customHeight="1" thickBot="1" x14ac:dyDescent="0.3">
      <c r="B17" s="16" t="s">
        <v>17</v>
      </c>
      <c r="C17" s="8">
        <v>8</v>
      </c>
      <c r="D17" s="9">
        <v>4.5</v>
      </c>
      <c r="E17" s="11"/>
      <c r="F17" s="11"/>
      <c r="G17" s="11"/>
      <c r="I17" s="16" t="s">
        <v>17</v>
      </c>
      <c r="J17" s="8">
        <v>4</v>
      </c>
      <c r="K17" s="20">
        <v>4.5</v>
      </c>
      <c r="L17" s="11"/>
      <c r="M17" s="11"/>
      <c r="N17" s="12"/>
    </row>
    <row r="18" spans="2:14" ht="14.25" customHeight="1" thickBot="1" x14ac:dyDescent="0.3">
      <c r="B18" s="16" t="s">
        <v>18</v>
      </c>
      <c r="C18" s="19">
        <v>1</v>
      </c>
      <c r="D18" s="20">
        <v>86</v>
      </c>
      <c r="E18" s="10"/>
      <c r="F18" s="11"/>
      <c r="G18" s="11">
        <v>86</v>
      </c>
      <c r="I18" s="16" t="s">
        <v>18</v>
      </c>
      <c r="J18" s="19">
        <v>1</v>
      </c>
      <c r="K18" s="20">
        <v>125</v>
      </c>
      <c r="L18" s="10"/>
      <c r="M18" s="11"/>
      <c r="N18" s="12"/>
    </row>
    <row r="19" spans="2:14" ht="14.25" customHeight="1" thickBot="1" x14ac:dyDescent="0.3">
      <c r="B19" s="16" t="s">
        <v>19</v>
      </c>
      <c r="C19" s="8">
        <v>4</v>
      </c>
      <c r="D19" s="9">
        <v>250</v>
      </c>
      <c r="E19" s="11"/>
      <c r="F19" s="11"/>
      <c r="G19" s="11">
        <v>500</v>
      </c>
      <c r="I19" s="16" t="s">
        <v>19</v>
      </c>
      <c r="J19" s="8">
        <v>2</v>
      </c>
      <c r="K19" s="20">
        <v>250</v>
      </c>
      <c r="L19" s="11"/>
      <c r="M19" s="11"/>
      <c r="N19" s="12">
        <f t="shared" si="0"/>
        <v>500</v>
      </c>
    </row>
    <row r="20" spans="2:14" ht="14.25" customHeight="1" thickBot="1" x14ac:dyDescent="0.3">
      <c r="B20" s="16" t="s">
        <v>20</v>
      </c>
      <c r="C20" s="9">
        <v>60</v>
      </c>
      <c r="D20" s="9">
        <v>3.5</v>
      </c>
      <c r="E20" s="11"/>
      <c r="F20" s="11"/>
      <c r="G20" s="11"/>
      <c r="I20" s="16" t="s">
        <v>20</v>
      </c>
      <c r="J20" s="20">
        <v>60</v>
      </c>
      <c r="K20" s="20">
        <v>3.5</v>
      </c>
      <c r="L20" s="11"/>
      <c r="M20" s="11"/>
      <c r="N20" s="12"/>
    </row>
    <row r="21" spans="2:14" ht="14.25" customHeight="1" thickBot="1" x14ac:dyDescent="0.3">
      <c r="B21" s="13"/>
      <c r="C21" s="19"/>
      <c r="D21" s="9"/>
      <c r="E21" s="21"/>
      <c r="F21" s="11"/>
      <c r="G21" s="11"/>
      <c r="I21" s="16"/>
      <c r="J21" s="19"/>
      <c r="K21" s="20"/>
      <c r="L21" s="21"/>
      <c r="M21" s="11"/>
      <c r="N21" s="18"/>
    </row>
    <row r="22" spans="2:14" ht="14.25" customHeight="1" x14ac:dyDescent="0.25">
      <c r="B22" s="22"/>
      <c r="C22" s="32" t="s">
        <v>39</v>
      </c>
      <c r="D22" s="33"/>
      <c r="E22" s="23"/>
      <c r="F22" s="23"/>
      <c r="G22" s="23">
        <f>SUM(G5:G21)</f>
        <v>2074.1</v>
      </c>
      <c r="I22" s="22"/>
      <c r="J22" s="32" t="s">
        <v>39</v>
      </c>
      <c r="K22" s="33"/>
      <c r="L22" s="23"/>
      <c r="M22" s="23"/>
      <c r="N22" s="23">
        <f>SUM(N5:N21)</f>
        <v>1282.05</v>
      </c>
    </row>
    <row r="23" spans="2:14" ht="14.25" customHeight="1" x14ac:dyDescent="0.25">
      <c r="G23" s="36"/>
    </row>
    <row r="24" spans="2:14" ht="14.25" customHeight="1" x14ac:dyDescent="0.25"/>
    <row r="25" spans="2:14" ht="14.25" customHeight="1" x14ac:dyDescent="0.3">
      <c r="B25" s="34" t="s">
        <v>22</v>
      </c>
      <c r="C25" s="35"/>
      <c r="D25" s="35"/>
      <c r="E25" s="35"/>
      <c r="F25" s="35"/>
      <c r="G25" s="35"/>
    </row>
    <row r="26" spans="2:14" ht="14.25" customHeight="1" x14ac:dyDescent="0.25"/>
    <row r="27" spans="2:14" ht="14.25" customHeight="1" x14ac:dyDescent="0.25">
      <c r="B27" s="29" t="s">
        <v>23</v>
      </c>
      <c r="C27" s="30"/>
      <c r="D27" s="30"/>
      <c r="E27" s="30"/>
      <c r="F27" s="30"/>
      <c r="G27" s="31"/>
    </row>
    <row r="28" spans="2:14" ht="14.25" customHeight="1" x14ac:dyDescent="0.25">
      <c r="B28" s="1" t="s">
        <v>2</v>
      </c>
      <c r="C28" s="2" t="s">
        <v>3</v>
      </c>
      <c r="D28" s="3" t="s">
        <v>4</v>
      </c>
      <c r="E28" s="5"/>
      <c r="F28" s="5"/>
      <c r="G28" s="6" t="s">
        <v>6</v>
      </c>
    </row>
    <row r="29" spans="2:14" ht="14.25" customHeight="1" x14ac:dyDescent="0.25">
      <c r="B29" s="16" t="s">
        <v>24</v>
      </c>
      <c r="C29" s="14">
        <v>2</v>
      </c>
      <c r="D29" s="9">
        <v>95</v>
      </c>
      <c r="E29" s="10"/>
      <c r="F29" s="11"/>
      <c r="G29" s="12">
        <f t="shared" ref="G29:G43" si="1">C29*D29</f>
        <v>190</v>
      </c>
    </row>
    <row r="30" spans="2:14" ht="14.25" customHeight="1" x14ac:dyDescent="0.25">
      <c r="B30" s="16" t="s">
        <v>25</v>
      </c>
      <c r="C30" s="14">
        <v>2</v>
      </c>
      <c r="D30" s="9">
        <v>225</v>
      </c>
      <c r="E30" s="10"/>
      <c r="F30" s="11"/>
      <c r="G30" s="12">
        <f t="shared" si="1"/>
        <v>450</v>
      </c>
    </row>
    <row r="31" spans="2:14" ht="14.25" customHeight="1" x14ac:dyDescent="0.25">
      <c r="B31" s="16" t="s">
        <v>26</v>
      </c>
      <c r="C31" s="14">
        <v>2</v>
      </c>
      <c r="D31" s="9">
        <v>75</v>
      </c>
      <c r="E31" s="10"/>
      <c r="F31" s="11"/>
      <c r="G31" s="12">
        <f t="shared" si="1"/>
        <v>150</v>
      </c>
    </row>
    <row r="32" spans="2:14" ht="14.25" customHeight="1" x14ac:dyDescent="0.25">
      <c r="B32" s="13" t="s">
        <v>8</v>
      </c>
      <c r="C32" s="14">
        <v>2</v>
      </c>
      <c r="D32" s="9">
        <v>124</v>
      </c>
      <c r="E32" s="10"/>
      <c r="F32" s="11"/>
      <c r="G32" s="12">
        <f t="shared" si="1"/>
        <v>248</v>
      </c>
    </row>
    <row r="33" spans="2:7" ht="14.25" customHeight="1" x14ac:dyDescent="0.25">
      <c r="B33" s="16" t="s">
        <v>9</v>
      </c>
      <c r="C33" s="14">
        <v>1</v>
      </c>
      <c r="D33" s="9">
        <v>45</v>
      </c>
      <c r="E33" s="10"/>
      <c r="F33" s="11"/>
      <c r="G33" s="12">
        <f t="shared" si="1"/>
        <v>45</v>
      </c>
    </row>
    <row r="34" spans="2:7" ht="14.25" customHeight="1" x14ac:dyDescent="0.25">
      <c r="B34" s="16" t="s">
        <v>27</v>
      </c>
      <c r="C34" s="14">
        <v>1</v>
      </c>
      <c r="D34" s="9">
        <v>35</v>
      </c>
      <c r="E34" s="11"/>
      <c r="F34" s="11"/>
      <c r="G34" s="12">
        <f t="shared" si="1"/>
        <v>35</v>
      </c>
    </row>
    <row r="35" spans="2:7" ht="14.25" customHeight="1" x14ac:dyDescent="0.25">
      <c r="B35" s="16" t="s">
        <v>12</v>
      </c>
      <c r="C35" s="14">
        <v>6</v>
      </c>
      <c r="D35" s="9">
        <v>3.5</v>
      </c>
      <c r="E35" s="11"/>
      <c r="F35" s="11"/>
      <c r="G35" s="12">
        <f t="shared" si="1"/>
        <v>21</v>
      </c>
    </row>
    <row r="36" spans="2:7" ht="14.25" customHeight="1" x14ac:dyDescent="0.25">
      <c r="B36" s="16" t="s">
        <v>15</v>
      </c>
      <c r="C36" s="14">
        <v>2</v>
      </c>
      <c r="D36" s="9">
        <v>75</v>
      </c>
      <c r="E36" s="11"/>
      <c r="F36" s="11"/>
      <c r="G36" s="12">
        <f t="shared" si="1"/>
        <v>150</v>
      </c>
    </row>
    <row r="37" spans="2:7" ht="14.25" customHeight="1" x14ac:dyDescent="0.25">
      <c r="B37" s="16" t="s">
        <v>16</v>
      </c>
      <c r="C37" s="14">
        <v>60</v>
      </c>
      <c r="D37" s="9">
        <v>1.35</v>
      </c>
      <c r="E37" s="11"/>
      <c r="F37" s="11"/>
      <c r="G37" s="12">
        <f t="shared" si="1"/>
        <v>81</v>
      </c>
    </row>
    <row r="38" spans="2:7" ht="14.25" customHeight="1" x14ac:dyDescent="0.25">
      <c r="B38" s="16" t="s">
        <v>17</v>
      </c>
      <c r="C38" s="14">
        <v>4</v>
      </c>
      <c r="D38" s="9">
        <v>4.5</v>
      </c>
      <c r="E38" s="11"/>
      <c r="F38" s="11"/>
      <c r="G38" s="12">
        <f t="shared" si="1"/>
        <v>18</v>
      </c>
    </row>
    <row r="39" spans="2:7" ht="14.25" customHeight="1" x14ac:dyDescent="0.25">
      <c r="B39" s="16" t="s">
        <v>18</v>
      </c>
      <c r="C39" s="19">
        <v>1</v>
      </c>
      <c r="D39" s="20">
        <v>86</v>
      </c>
      <c r="E39" s="11"/>
      <c r="F39" s="11"/>
      <c r="G39" s="12">
        <f t="shared" si="1"/>
        <v>86</v>
      </c>
    </row>
    <row r="40" spans="2:7" ht="14.25" customHeight="1" x14ac:dyDescent="0.25">
      <c r="B40" s="16" t="s">
        <v>20</v>
      </c>
      <c r="C40" s="9">
        <v>30</v>
      </c>
      <c r="D40" s="9">
        <v>3.5</v>
      </c>
      <c r="E40" s="11"/>
      <c r="F40" s="11"/>
      <c r="G40" s="12">
        <f t="shared" si="1"/>
        <v>105</v>
      </c>
    </row>
    <row r="41" spans="2:7" ht="14.25" customHeight="1" x14ac:dyDescent="0.25">
      <c r="B41" s="16" t="s">
        <v>19</v>
      </c>
      <c r="C41" s="19">
        <v>1</v>
      </c>
      <c r="D41" s="9">
        <v>250</v>
      </c>
      <c r="E41" s="11"/>
      <c r="F41" s="11"/>
      <c r="G41" s="12">
        <f t="shared" si="1"/>
        <v>250</v>
      </c>
    </row>
    <row r="42" spans="2:7" ht="14.25" customHeight="1" x14ac:dyDescent="0.25">
      <c r="B42" s="16" t="s">
        <v>28</v>
      </c>
      <c r="C42" s="14">
        <v>36</v>
      </c>
      <c r="D42" s="9">
        <v>3.1</v>
      </c>
      <c r="E42" s="11"/>
      <c r="F42" s="11"/>
      <c r="G42" s="12">
        <f t="shared" si="1"/>
        <v>111.60000000000001</v>
      </c>
    </row>
    <row r="43" spans="2:7" ht="14.25" customHeight="1" x14ac:dyDescent="0.25">
      <c r="B43" s="16"/>
      <c r="C43" s="14"/>
      <c r="D43" s="9"/>
      <c r="E43" s="21"/>
      <c r="F43" s="11"/>
      <c r="G43" s="12">
        <f t="shared" si="1"/>
        <v>0</v>
      </c>
    </row>
    <row r="44" spans="2:7" ht="14.25" customHeight="1" x14ac:dyDescent="0.25">
      <c r="B44" s="22"/>
      <c r="C44" s="32" t="s">
        <v>21</v>
      </c>
      <c r="D44" s="33"/>
      <c r="E44" s="23">
        <f>G44/2</f>
        <v>970.3</v>
      </c>
      <c r="F44" s="23"/>
      <c r="G44" s="23">
        <f>SUM(G29:G43)</f>
        <v>1940.6</v>
      </c>
    </row>
    <row r="45" spans="2:7" ht="14.25" customHeight="1" x14ac:dyDescent="0.25"/>
    <row r="46" spans="2:7" ht="14.25" customHeight="1" x14ac:dyDescent="0.25">
      <c r="B46" s="29" t="s">
        <v>29</v>
      </c>
      <c r="C46" s="30"/>
      <c r="D46" s="30"/>
      <c r="E46" s="30"/>
      <c r="F46" s="30"/>
      <c r="G46" s="31"/>
    </row>
    <row r="47" spans="2:7" ht="14.25" customHeight="1" x14ac:dyDescent="0.25">
      <c r="B47" s="1" t="s">
        <v>2</v>
      </c>
      <c r="C47" s="2" t="s">
        <v>3</v>
      </c>
      <c r="D47" s="3" t="s">
        <v>4</v>
      </c>
      <c r="E47" s="5"/>
      <c r="F47" s="5"/>
      <c r="G47" s="6" t="s">
        <v>6</v>
      </c>
    </row>
    <row r="48" spans="2:7" ht="14.25" customHeight="1" x14ac:dyDescent="0.25">
      <c r="B48" s="16" t="s">
        <v>30</v>
      </c>
      <c r="C48" s="14">
        <v>2</v>
      </c>
      <c r="D48" s="9">
        <v>380</v>
      </c>
      <c r="E48" s="10"/>
      <c r="F48" s="11"/>
      <c r="G48" s="12">
        <f t="shared" ref="G48:G61" si="2">C48*D48</f>
        <v>760</v>
      </c>
    </row>
    <row r="49" spans="2:7" ht="14.25" customHeight="1" x14ac:dyDescent="0.25">
      <c r="B49" s="16" t="s">
        <v>25</v>
      </c>
      <c r="C49" s="14">
        <v>2</v>
      </c>
      <c r="D49" s="9">
        <v>150</v>
      </c>
      <c r="E49" s="10"/>
      <c r="F49" s="11"/>
      <c r="G49" s="12">
        <f t="shared" si="2"/>
        <v>300</v>
      </c>
    </row>
    <row r="50" spans="2:7" ht="14.25" customHeight="1" x14ac:dyDescent="0.25">
      <c r="B50" s="16" t="s">
        <v>26</v>
      </c>
      <c r="C50" s="14">
        <v>2</v>
      </c>
      <c r="D50" s="9">
        <v>75</v>
      </c>
      <c r="E50" s="10"/>
      <c r="F50" s="11"/>
      <c r="G50" s="12">
        <f t="shared" si="2"/>
        <v>150</v>
      </c>
    </row>
    <row r="51" spans="2:7" ht="14.25" customHeight="1" x14ac:dyDescent="0.25">
      <c r="B51" s="13" t="s">
        <v>8</v>
      </c>
      <c r="C51" s="14">
        <v>2</v>
      </c>
      <c r="D51" s="9">
        <v>124</v>
      </c>
      <c r="E51" s="10"/>
      <c r="F51" s="11"/>
      <c r="G51" s="12">
        <f t="shared" si="2"/>
        <v>248</v>
      </c>
    </row>
    <row r="52" spans="2:7" ht="14.25" customHeight="1" x14ac:dyDescent="0.25">
      <c r="B52" s="16" t="s">
        <v>9</v>
      </c>
      <c r="C52" s="14">
        <v>1</v>
      </c>
      <c r="D52" s="9">
        <v>45</v>
      </c>
      <c r="E52" s="10"/>
      <c r="F52" s="11"/>
      <c r="G52" s="12">
        <f t="shared" si="2"/>
        <v>45</v>
      </c>
    </row>
    <row r="53" spans="2:7" ht="14.25" customHeight="1" x14ac:dyDescent="0.25">
      <c r="B53" s="16" t="s">
        <v>27</v>
      </c>
      <c r="C53" s="14">
        <v>1</v>
      </c>
      <c r="D53" s="9">
        <v>35</v>
      </c>
      <c r="E53" s="11"/>
      <c r="F53" s="11"/>
      <c r="G53" s="12">
        <f t="shared" si="2"/>
        <v>35</v>
      </c>
    </row>
    <row r="54" spans="2:7" ht="14.25" customHeight="1" x14ac:dyDescent="0.25">
      <c r="B54" s="16" t="s">
        <v>12</v>
      </c>
      <c r="C54" s="14">
        <v>6</v>
      </c>
      <c r="D54" s="9">
        <v>3.5</v>
      </c>
      <c r="E54" s="11"/>
      <c r="F54" s="11"/>
      <c r="G54" s="12">
        <f t="shared" si="2"/>
        <v>21</v>
      </c>
    </row>
    <row r="55" spans="2:7" ht="14.25" customHeight="1" x14ac:dyDescent="0.25">
      <c r="B55" s="16" t="s">
        <v>15</v>
      </c>
      <c r="C55" s="14">
        <v>2</v>
      </c>
      <c r="D55" s="9">
        <v>75</v>
      </c>
      <c r="E55" s="11"/>
      <c r="F55" s="11"/>
      <c r="G55" s="12">
        <f t="shared" si="2"/>
        <v>150</v>
      </c>
    </row>
    <row r="56" spans="2:7" ht="14.25" customHeight="1" x14ac:dyDescent="0.25">
      <c r="B56" s="16" t="s">
        <v>16</v>
      </c>
      <c r="C56" s="14">
        <v>60</v>
      </c>
      <c r="D56" s="9">
        <v>1.35</v>
      </c>
      <c r="E56" s="11"/>
      <c r="F56" s="11"/>
      <c r="G56" s="12">
        <f t="shared" si="2"/>
        <v>81</v>
      </c>
    </row>
    <row r="57" spans="2:7" ht="14.25" customHeight="1" x14ac:dyDescent="0.25">
      <c r="B57" s="16" t="s">
        <v>17</v>
      </c>
      <c r="C57" s="14">
        <v>4</v>
      </c>
      <c r="D57" s="9">
        <v>4.5</v>
      </c>
      <c r="E57" s="11"/>
      <c r="F57" s="11"/>
      <c r="G57" s="12">
        <f t="shared" si="2"/>
        <v>18</v>
      </c>
    </row>
    <row r="58" spans="2:7" ht="14.25" customHeight="1" x14ac:dyDescent="0.25">
      <c r="B58" s="16" t="s">
        <v>18</v>
      </c>
      <c r="C58" s="19">
        <v>1</v>
      </c>
      <c r="D58" s="20">
        <v>86</v>
      </c>
      <c r="E58" s="11"/>
      <c r="F58" s="11"/>
      <c r="G58" s="12">
        <f t="shared" si="2"/>
        <v>86</v>
      </c>
    </row>
    <row r="59" spans="2:7" ht="14.25" customHeight="1" x14ac:dyDescent="0.25">
      <c r="B59" s="16" t="s">
        <v>20</v>
      </c>
      <c r="C59" s="9">
        <v>30</v>
      </c>
      <c r="D59" s="9">
        <v>3.5</v>
      </c>
      <c r="E59" s="11"/>
      <c r="F59" s="11"/>
      <c r="G59" s="12">
        <f t="shared" si="2"/>
        <v>105</v>
      </c>
    </row>
    <row r="60" spans="2:7" ht="14.25" customHeight="1" x14ac:dyDescent="0.25">
      <c r="B60" s="16" t="s">
        <v>19</v>
      </c>
      <c r="C60" s="19">
        <v>1</v>
      </c>
      <c r="D60" s="9">
        <v>250</v>
      </c>
      <c r="E60" s="11"/>
      <c r="F60" s="11"/>
      <c r="G60" s="12">
        <f t="shared" si="2"/>
        <v>250</v>
      </c>
    </row>
    <row r="61" spans="2:7" ht="14.25" customHeight="1" x14ac:dyDescent="0.25">
      <c r="B61" s="16" t="s">
        <v>28</v>
      </c>
      <c r="C61" s="14">
        <v>36</v>
      </c>
      <c r="D61" s="9">
        <v>3.1</v>
      </c>
      <c r="E61" s="11"/>
      <c r="F61" s="11"/>
      <c r="G61" s="12">
        <f t="shared" si="2"/>
        <v>111.60000000000001</v>
      </c>
    </row>
    <row r="62" spans="2:7" ht="14.25" customHeight="1" x14ac:dyDescent="0.25">
      <c r="B62" s="16"/>
      <c r="C62" s="14"/>
      <c r="D62" s="9"/>
      <c r="E62" s="21"/>
      <c r="F62" s="11"/>
      <c r="G62" s="12"/>
    </row>
    <row r="63" spans="2:7" ht="14.25" customHeight="1" x14ac:dyDescent="0.25">
      <c r="B63" s="22"/>
      <c r="C63" s="32" t="s">
        <v>21</v>
      </c>
      <c r="D63" s="33"/>
      <c r="E63" s="23">
        <f>G63/2</f>
        <v>1180.3</v>
      </c>
      <c r="F63" s="23"/>
      <c r="G63" s="23">
        <f>SUM(G48:G62)</f>
        <v>2360.6</v>
      </c>
    </row>
    <row r="64" spans="2:7" ht="14.25" customHeight="1" x14ac:dyDescent="0.25"/>
    <row r="65" spans="2:7" ht="14.25" customHeight="1" x14ac:dyDescent="0.25">
      <c r="B65" s="29" t="s">
        <v>31</v>
      </c>
      <c r="C65" s="30"/>
      <c r="D65" s="30"/>
      <c r="E65" s="30"/>
      <c r="F65" s="30"/>
      <c r="G65" s="31"/>
    </row>
    <row r="66" spans="2:7" ht="14.25" customHeight="1" x14ac:dyDescent="0.25">
      <c r="B66" s="1" t="s">
        <v>2</v>
      </c>
      <c r="C66" s="2" t="s">
        <v>3</v>
      </c>
      <c r="D66" s="3" t="s">
        <v>4</v>
      </c>
      <c r="E66" s="4" t="s">
        <v>5</v>
      </c>
      <c r="F66" s="5"/>
      <c r="G66" s="6" t="s">
        <v>6</v>
      </c>
    </row>
    <row r="67" spans="2:7" ht="14.25" customHeight="1" x14ac:dyDescent="0.25">
      <c r="B67" s="16" t="s">
        <v>32</v>
      </c>
      <c r="C67" s="14">
        <v>2</v>
      </c>
      <c r="D67" s="9">
        <v>266</v>
      </c>
      <c r="E67" s="10">
        <v>44298</v>
      </c>
      <c r="F67" s="11">
        <f t="shared" ref="F67:F73" si="3">G67</f>
        <v>532</v>
      </c>
      <c r="G67" s="12">
        <f t="shared" ref="G67:G73" si="4">C67*D67</f>
        <v>532</v>
      </c>
    </row>
    <row r="68" spans="2:7" ht="14.25" customHeight="1" x14ac:dyDescent="0.25">
      <c r="B68" s="13" t="s">
        <v>8</v>
      </c>
      <c r="C68" s="14">
        <v>4</v>
      </c>
      <c r="D68" s="9">
        <v>124</v>
      </c>
      <c r="E68" s="10">
        <v>44298</v>
      </c>
      <c r="F68" s="11">
        <f t="shared" si="3"/>
        <v>496</v>
      </c>
      <c r="G68" s="12">
        <f t="shared" si="4"/>
        <v>496</v>
      </c>
    </row>
    <row r="69" spans="2:7" ht="14.25" customHeight="1" x14ac:dyDescent="0.25">
      <c r="B69" s="16" t="s">
        <v>9</v>
      </c>
      <c r="C69" s="14">
        <v>3</v>
      </c>
      <c r="D69" s="9">
        <v>45</v>
      </c>
      <c r="E69" s="10">
        <v>44298</v>
      </c>
      <c r="F69" s="11">
        <f t="shared" si="3"/>
        <v>135</v>
      </c>
      <c r="G69" s="12">
        <f t="shared" si="4"/>
        <v>135</v>
      </c>
    </row>
    <row r="70" spans="2:7" ht="14.25" customHeight="1" x14ac:dyDescent="0.25">
      <c r="B70" s="16" t="s">
        <v>30</v>
      </c>
      <c r="C70" s="14">
        <v>3</v>
      </c>
      <c r="D70" s="9">
        <v>380</v>
      </c>
      <c r="E70" s="10">
        <v>44298</v>
      </c>
      <c r="F70" s="11">
        <f t="shared" si="3"/>
        <v>1140</v>
      </c>
      <c r="G70" s="12">
        <f t="shared" si="4"/>
        <v>1140</v>
      </c>
    </row>
    <row r="71" spans="2:7" ht="14.25" customHeight="1" x14ac:dyDescent="0.25">
      <c r="B71" s="16" t="s">
        <v>25</v>
      </c>
      <c r="C71" s="14">
        <v>2</v>
      </c>
      <c r="D71" s="9">
        <v>150</v>
      </c>
      <c r="E71" s="10">
        <v>44298</v>
      </c>
      <c r="F71" s="11">
        <f t="shared" si="3"/>
        <v>300</v>
      </c>
      <c r="G71" s="12">
        <f t="shared" si="4"/>
        <v>300</v>
      </c>
    </row>
    <row r="72" spans="2:7" ht="14.25" customHeight="1" x14ac:dyDescent="0.25">
      <c r="B72" s="16" t="s">
        <v>26</v>
      </c>
      <c r="C72" s="14">
        <v>6</v>
      </c>
      <c r="D72" s="9">
        <v>75</v>
      </c>
      <c r="E72" s="10">
        <v>44298</v>
      </c>
      <c r="F72" s="11">
        <f t="shared" si="3"/>
        <v>450</v>
      </c>
      <c r="G72" s="12">
        <f t="shared" si="4"/>
        <v>450</v>
      </c>
    </row>
    <row r="73" spans="2:7" ht="14.25" customHeight="1" x14ac:dyDescent="0.25">
      <c r="B73" s="16" t="s">
        <v>24</v>
      </c>
      <c r="C73" s="14">
        <v>4</v>
      </c>
      <c r="D73" s="9">
        <v>95</v>
      </c>
      <c r="E73" s="10">
        <v>44298</v>
      </c>
      <c r="F73" s="11">
        <f t="shared" si="3"/>
        <v>380</v>
      </c>
      <c r="G73" s="12">
        <f t="shared" si="4"/>
        <v>380</v>
      </c>
    </row>
    <row r="74" spans="2:7" ht="14.25" customHeight="1" x14ac:dyDescent="0.25">
      <c r="B74" s="13"/>
      <c r="C74" s="14"/>
      <c r="D74" s="9"/>
      <c r="E74" s="10"/>
      <c r="F74" s="11"/>
      <c r="G74" s="12"/>
    </row>
    <row r="75" spans="2:7" ht="14.25" customHeight="1" x14ac:dyDescent="0.25">
      <c r="B75" s="13"/>
      <c r="C75" s="14"/>
      <c r="D75" s="9"/>
      <c r="E75" s="10"/>
      <c r="F75" s="11"/>
      <c r="G75" s="11"/>
    </row>
    <row r="76" spans="2:7" ht="14.25" customHeight="1" x14ac:dyDescent="0.25">
      <c r="B76" s="13"/>
      <c r="C76" s="14"/>
      <c r="D76" s="9"/>
      <c r="E76" s="10"/>
      <c r="F76" s="11"/>
      <c r="G76" s="11"/>
    </row>
    <row r="77" spans="2:7" ht="14.25" customHeight="1" x14ac:dyDescent="0.25">
      <c r="B77" s="13"/>
      <c r="C77" s="14"/>
      <c r="D77" s="9"/>
      <c r="E77" s="10"/>
      <c r="F77" s="11"/>
      <c r="G77" s="11"/>
    </row>
    <row r="78" spans="2:7" ht="14.25" customHeight="1" x14ac:dyDescent="0.25">
      <c r="B78" s="16"/>
      <c r="C78" s="14"/>
      <c r="D78" s="9"/>
      <c r="E78" s="21" t="s">
        <v>33</v>
      </c>
      <c r="F78" s="11"/>
      <c r="G78" s="11">
        <f>SUM(G67:G74)</f>
        <v>3433</v>
      </c>
    </row>
    <row r="79" spans="2:7" ht="14.25" customHeight="1" x14ac:dyDescent="0.3">
      <c r="B79" s="24"/>
    </row>
    <row r="80" spans="2:7" ht="14.25" customHeight="1" x14ac:dyDescent="0.25">
      <c r="B80" s="25" t="s">
        <v>34</v>
      </c>
    </row>
    <row r="81" spans="2:2" ht="14.25" customHeight="1" x14ac:dyDescent="0.25">
      <c r="B81" s="26" t="s">
        <v>35</v>
      </c>
    </row>
    <row r="82" spans="2:2" ht="14.25" customHeight="1" x14ac:dyDescent="0.25"/>
    <row r="83" spans="2:2" ht="14.25" customHeight="1" x14ac:dyDescent="0.25">
      <c r="B83" s="26" t="s">
        <v>36</v>
      </c>
    </row>
    <row r="84" spans="2:2" ht="14.25" customHeight="1" x14ac:dyDescent="0.25"/>
    <row r="85" spans="2:2" ht="14.25" customHeight="1" x14ac:dyDescent="0.25"/>
    <row r="86" spans="2:2" ht="14.25" customHeight="1" x14ac:dyDescent="0.25"/>
    <row r="87" spans="2:2" ht="14.25" customHeight="1" x14ac:dyDescent="0.25"/>
    <row r="88" spans="2:2" ht="14.25" customHeight="1" x14ac:dyDescent="0.25"/>
    <row r="89" spans="2:2" ht="14.25" customHeight="1" x14ac:dyDescent="0.25"/>
    <row r="90" spans="2:2" ht="14.25" customHeight="1" x14ac:dyDescent="0.25"/>
    <row r="91" spans="2:2" ht="14.25" customHeight="1" x14ac:dyDescent="0.25"/>
    <row r="92" spans="2:2" ht="14.25" customHeight="1" x14ac:dyDescent="0.25"/>
    <row r="93" spans="2:2" ht="14.25" customHeight="1" x14ac:dyDescent="0.25"/>
    <row r="94" spans="2:2" ht="14.25" customHeight="1" x14ac:dyDescent="0.25"/>
    <row r="95" spans="2:2" ht="14.25" customHeight="1" x14ac:dyDescent="0.25"/>
    <row r="96" spans="2:2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</sheetData>
  <mergeCells count="12">
    <mergeCell ref="B2:G2"/>
    <mergeCell ref="B3:G3"/>
    <mergeCell ref="C22:D22"/>
    <mergeCell ref="B27:G27"/>
    <mergeCell ref="I2:N2"/>
    <mergeCell ref="I3:N3"/>
    <mergeCell ref="J22:K22"/>
    <mergeCell ref="B46:G46"/>
    <mergeCell ref="B65:G65"/>
    <mergeCell ref="C44:D44"/>
    <mergeCell ref="C63:D63"/>
    <mergeCell ref="B25:G25"/>
  </mergeCells>
  <hyperlinks>
    <hyperlink ref="B80" r:id="rId1" xr:uid="{00000000-0004-0000-0000-000000000000}"/>
    <hyperlink ref="B81" r:id="rId2" location="position=3&amp;type=item&amp;tracking_id=348b8995-c5c5-4d71-9d61-68df567ef072" xr:uid="{00000000-0004-0000-0000-000001000000}"/>
    <hyperlink ref="B83" r:id="rId3" xr:uid="{00000000-0004-0000-0000-000002000000}"/>
  </hyperlink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dcterms:created xsi:type="dcterms:W3CDTF">2018-03-12T19:44:22Z</dcterms:created>
  <dcterms:modified xsi:type="dcterms:W3CDTF">2021-05-27T12:03:20Z</dcterms:modified>
</cp:coreProperties>
</file>