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FW\X-Series\XD12R\Jig\XCR_XDR\XC24RV_XD12RV\HW\"/>
    </mc:Choice>
  </mc:AlternateContent>
  <xr:revisionPtr revIDLastSave="0" documentId="13_ncr:1_{713C9C86-380A-4A58-A0C9-6648B966BF6D}" xr6:coauthVersionLast="47" xr6:coauthVersionMax="47" xr10:uidLastSave="{00000000-0000-0000-0000-000000000000}"/>
  <bookViews>
    <workbookView xWindow="43080" yWindow="2160" windowWidth="29040" windowHeight="15720" activeTab="7" xr2:uid="{32538B79-DC4A-44A8-A8C4-6C0535803166}"/>
  </bookViews>
  <sheets>
    <sheet name="07_06 1일차" sheetId="1" r:id="rId1"/>
    <sheet name="07_07 2일차" sheetId="5" r:id="rId2"/>
    <sheet name="07_08 3일차" sheetId="2" r:id="rId3"/>
    <sheet name="07_09 4일차" sheetId="7" r:id="rId4"/>
    <sheet name="그 이후" sheetId="8" r:id="rId5"/>
    <sheet name="VDD 3V3" sheetId="3" r:id="rId6"/>
    <sheet name="XDR 스위치" sheetId="4" r:id="rId7"/>
    <sheet name="XCR 스위치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7" l="1"/>
  <c r="J11" i="7"/>
  <c r="K11" i="7"/>
  <c r="L11" i="7"/>
  <c r="I9" i="7"/>
  <c r="J9" i="7"/>
  <c r="K9" i="7"/>
  <c r="L9" i="7"/>
  <c r="I10" i="7"/>
  <c r="J10" i="7"/>
  <c r="K10" i="7"/>
  <c r="L10" i="7"/>
  <c r="J8" i="7"/>
  <c r="K8" i="7"/>
  <c r="L8" i="7"/>
  <c r="I8" i="7"/>
  <c r="L7" i="7"/>
  <c r="K7" i="7"/>
  <c r="J7" i="7"/>
  <c r="I7" i="7"/>
  <c r="I9" i="2"/>
  <c r="J9" i="2"/>
  <c r="K9" i="2"/>
  <c r="L9" i="2"/>
  <c r="M9" i="2"/>
  <c r="N9" i="2"/>
  <c r="O9" i="2"/>
  <c r="P9" i="2"/>
  <c r="Q9" i="2"/>
  <c r="R9" i="2"/>
  <c r="S9" i="2"/>
  <c r="T9" i="2"/>
  <c r="U9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J8" i="2"/>
  <c r="K8" i="2"/>
  <c r="L8" i="2"/>
  <c r="M8" i="2"/>
  <c r="N8" i="2"/>
  <c r="O8" i="2"/>
  <c r="P8" i="2"/>
  <c r="Q8" i="2"/>
  <c r="R8" i="2"/>
  <c r="S8" i="2"/>
  <c r="T8" i="2"/>
  <c r="U8" i="2"/>
  <c r="I8" i="2"/>
</calcChain>
</file>

<file path=xl/sharedStrings.xml><?xml version="1.0" encoding="utf-8"?>
<sst xmlns="http://schemas.openxmlformats.org/spreadsheetml/2006/main" count="304" uniqueCount="188">
  <si>
    <t>수정</t>
    <phoneticPr fontId="2" type="noConversion"/>
  </si>
  <si>
    <t>Switch</t>
    <phoneticPr fontId="2" type="noConversion"/>
  </si>
  <si>
    <t>J12</t>
    <phoneticPr fontId="2" type="noConversion"/>
  </si>
  <si>
    <t>2-3</t>
    <phoneticPr fontId="2" type="noConversion"/>
  </si>
  <si>
    <t>J17</t>
    <phoneticPr fontId="2" type="noConversion"/>
  </si>
  <si>
    <t>J18</t>
    <phoneticPr fontId="2" type="noConversion"/>
  </si>
  <si>
    <t>J9</t>
    <phoneticPr fontId="2" type="noConversion"/>
  </si>
  <si>
    <t>J11</t>
    <phoneticPr fontId="2" type="noConversion"/>
  </si>
  <si>
    <t>J20</t>
    <phoneticPr fontId="2" type="noConversion"/>
  </si>
  <si>
    <t>1 on</t>
    <phoneticPr fontId="2" type="noConversion"/>
  </si>
  <si>
    <t>2 on</t>
    <phoneticPr fontId="2" type="noConversion"/>
  </si>
  <si>
    <t>Position</t>
    <phoneticPr fontId="2" type="noConversion"/>
  </si>
  <si>
    <t>스위치 셋팅 for XD controlled by MCU</t>
    <phoneticPr fontId="3" type="noConversion"/>
  </si>
  <si>
    <t>분류</t>
    <phoneticPr fontId="2" type="noConversion"/>
  </si>
  <si>
    <t>점검 항목</t>
    <phoneticPr fontId="2" type="noConversion"/>
  </si>
  <si>
    <t>상태</t>
    <phoneticPr fontId="2" type="noConversion"/>
  </si>
  <si>
    <t>VLED for trim</t>
    <phoneticPr fontId="2" type="noConversion"/>
  </si>
  <si>
    <t>회로 캡처</t>
    <phoneticPr fontId="2" type="noConversion"/>
  </si>
  <si>
    <t>9V On/Off</t>
    <phoneticPr fontId="2" type="noConversion"/>
  </si>
  <si>
    <t>OK</t>
    <phoneticPr fontId="2" type="noConversion"/>
  </si>
  <si>
    <t>VLED for 시분할</t>
    <phoneticPr fontId="2" type="noConversion"/>
  </si>
  <si>
    <t>EN 시그널에 따른
4V On/Off</t>
    <phoneticPr fontId="2" type="noConversion"/>
  </si>
  <si>
    <t>3.3V / 5.5V / Off</t>
    <phoneticPr fontId="2" type="noConversion"/>
  </si>
  <si>
    <t>C102 제거</t>
    <phoneticPr fontId="2" type="noConversion"/>
  </si>
  <si>
    <t>수정 후 OK</t>
    <phoneticPr fontId="2" type="noConversion"/>
  </si>
  <si>
    <t>XC24 Vcc</t>
    <phoneticPr fontId="2" type="noConversion"/>
  </si>
  <si>
    <t>XD12 Vcc</t>
    <phoneticPr fontId="2" type="noConversion"/>
  </si>
  <si>
    <t>C108 제거
R40 제거
R80 제거</t>
    <phoneticPr fontId="2" type="noConversion"/>
  </si>
  <si>
    <t>XD12 Read &amp; Write</t>
    <phoneticPr fontId="2" type="noConversion"/>
  </si>
  <si>
    <t>레지스터 Access (By MCU)</t>
    <phoneticPr fontId="2" type="noConversion"/>
  </si>
  <si>
    <t>스위치 설정 가이드 참고</t>
    <phoneticPr fontId="2" type="noConversion"/>
  </si>
  <si>
    <t>스위치 셋팅 for XD Trim</t>
    <phoneticPr fontId="3" type="noConversion"/>
  </si>
  <si>
    <t>Left</t>
    <phoneticPr fontId="2" type="noConversion"/>
  </si>
  <si>
    <t>XD 주파수 Measure</t>
    <phoneticPr fontId="2" type="noConversion"/>
  </si>
  <si>
    <t>주파수 측정</t>
    <phoneticPr fontId="2" type="noConversion"/>
  </si>
  <si>
    <t>전류 측정</t>
    <phoneticPr fontId="2" type="noConversion"/>
  </si>
  <si>
    <t>Down</t>
    <phoneticPr fontId="2" type="noConversion"/>
  </si>
  <si>
    <t>XD Iout Measure</t>
    <phoneticPr fontId="2" type="noConversion"/>
  </si>
  <si>
    <t>XD LDO Volatage Measure</t>
    <phoneticPr fontId="2" type="noConversion"/>
  </si>
  <si>
    <t>항목</t>
    <phoneticPr fontId="2" type="noConversion"/>
  </si>
  <si>
    <t>전압 측정</t>
    <phoneticPr fontId="2" type="noConversion"/>
  </si>
  <si>
    <t>선행 조건 없음</t>
    <phoneticPr fontId="2" type="noConversion"/>
  </si>
  <si>
    <t>SW2 (SPDT)</t>
    <phoneticPr fontId="2" type="noConversion"/>
  </si>
  <si>
    <t>SW36 (SPDT)</t>
    <phoneticPr fontId="2" type="noConversion"/>
  </si>
  <si>
    <t>SW3 (Piano)</t>
    <phoneticPr fontId="2" type="noConversion"/>
  </si>
  <si>
    <t>SW22 (Piano)</t>
    <phoneticPr fontId="2" type="noConversion"/>
  </si>
  <si>
    <t>SW23 (Piano)</t>
    <phoneticPr fontId="2" type="noConversion"/>
  </si>
  <si>
    <t>SW40 (Piano)</t>
    <phoneticPr fontId="2" type="noConversion"/>
  </si>
  <si>
    <t>XD Icc measure</t>
    <phoneticPr fontId="2" type="noConversion"/>
  </si>
  <si>
    <t>주파수 Source 선택 스위치
binary counter 동작</t>
    <phoneticPr fontId="2" type="noConversion"/>
  </si>
  <si>
    <t>Current Gain
Channel Muxing
외장 ADC</t>
    <phoneticPr fontId="2" type="noConversion"/>
  </si>
  <si>
    <t>MCU ADC</t>
    <phoneticPr fontId="2" type="noConversion"/>
  </si>
  <si>
    <t>외장 ADC</t>
  </si>
  <si>
    <t>-</t>
    <phoneticPr fontId="2" type="noConversion"/>
  </si>
  <si>
    <t>Pin. 2 (VSS)</t>
    <phoneticPr fontId="2" type="noConversion"/>
  </si>
  <si>
    <t>Pin. 5 (Dio)</t>
    <phoneticPr fontId="2" type="noConversion"/>
  </si>
  <si>
    <t>Pin. 6 (SVI)</t>
    <phoneticPr fontId="2" type="noConversion"/>
  </si>
  <si>
    <t>Pin. 16 (VSS)</t>
    <phoneticPr fontId="2" type="noConversion"/>
  </si>
  <si>
    <t>Pin. 15 (VSS)</t>
    <phoneticPr fontId="2" type="noConversion"/>
  </si>
  <si>
    <t>Pin. 14 (Ddio)</t>
    <phoneticPr fontId="2" type="noConversion"/>
  </si>
  <si>
    <t>Pin. 5 (Dio) 버퍼 전원</t>
    <phoneticPr fontId="2" type="noConversion"/>
  </si>
  <si>
    <t>IC No.</t>
    <phoneticPr fontId="2" type="noConversion"/>
  </si>
  <si>
    <t>#1-1</t>
    <phoneticPr fontId="2" type="noConversion"/>
  </si>
  <si>
    <t>#1-2</t>
  </si>
  <si>
    <t>#1-3</t>
  </si>
  <si>
    <t>#1-4</t>
  </si>
  <si>
    <t>#1-5</t>
  </si>
  <si>
    <t>#2</t>
    <phoneticPr fontId="2" type="noConversion"/>
  </si>
  <si>
    <t>#3</t>
    <phoneticPr fontId="2" type="noConversion"/>
  </si>
  <si>
    <t>#4</t>
    <phoneticPr fontId="2" type="noConversion"/>
  </si>
  <si>
    <t>#5</t>
    <phoneticPr fontId="2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</si>
  <si>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</si>
  <si>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</si>
  <si>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</si>
  <si>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</si>
  <si>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</si>
  <si>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</si>
  <si>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</si>
  <si>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</si>
  <si>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</si>
  <si>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</si>
  <si>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</si>
  <si>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비고</t>
    <phoneticPr fontId="2" type="noConversion"/>
  </si>
  <si>
    <t>동일 IC
5회 반복</t>
    <phoneticPr fontId="2" type="noConversion"/>
  </si>
  <si>
    <t>초기 시행 결과 (#1-1)
대비 변화량</t>
    <phoneticPr fontId="2" type="noConversion"/>
  </si>
  <si>
    <t>NG</t>
    <phoneticPr fontId="2" type="noConversion"/>
  </si>
  <si>
    <t>주파수 OSC [MHz]</t>
    <phoneticPr fontId="2" type="noConversion"/>
  </si>
  <si>
    <t>CH1 [mA]</t>
    <phoneticPr fontId="2" type="noConversion"/>
  </si>
  <si>
    <t>변화량 #1-2</t>
    <phoneticPr fontId="2" type="noConversion"/>
  </si>
  <si>
    <t>변화량 #1-3</t>
  </si>
  <si>
    <t>변화량 #1-4</t>
  </si>
  <si>
    <t>변화량 #1-5</t>
  </si>
  <si>
    <t>XD 주파수 Measure
(ZIF Socket)</t>
    <phoneticPr fontId="2" type="noConversion"/>
  </si>
  <si>
    <t>XD Iout Measure
(ZIF Socket)</t>
    <phoneticPr fontId="2" type="noConversion"/>
  </si>
  <si>
    <t>XD Icc measure
(ZIF Socket)</t>
    <phoneticPr fontId="2" type="noConversion"/>
  </si>
  <si>
    <t>&lt; PCB 전원층&gt;</t>
    <phoneticPr fontId="2" type="noConversion"/>
  </si>
  <si>
    <t>&lt; PCB Top View&gt;</t>
    <phoneticPr fontId="2" type="noConversion"/>
  </si>
  <si>
    <t>&lt; Daisy 검토용 ZIF Socket &gt;</t>
    <phoneticPr fontId="2" type="noConversion"/>
  </si>
  <si>
    <t>&lt; 신뢰성 후 측정용 ZIF Socket &gt;</t>
    <phoneticPr fontId="2" type="noConversion"/>
  </si>
  <si>
    <t>SW4 (Piano)</t>
    <phoneticPr fontId="2" type="noConversion"/>
  </si>
  <si>
    <t>all on</t>
    <phoneticPr fontId="2" type="noConversion"/>
  </si>
  <si>
    <t>SPI, VSYNC, FLLSYNC, MCLK</t>
    <phoneticPr fontId="2" type="noConversion"/>
  </si>
  <si>
    <t>SW5 (Piano)</t>
    <phoneticPr fontId="2" type="noConversion"/>
  </si>
  <si>
    <t>all off</t>
    <phoneticPr fontId="2" type="noConversion"/>
  </si>
  <si>
    <t>SW7 (Piano)</t>
    <phoneticPr fontId="2" type="noConversion"/>
  </si>
  <si>
    <t>Pin. 2 (TEST1)</t>
    <phoneticPr fontId="2" type="noConversion"/>
  </si>
  <si>
    <t>J57</t>
    <phoneticPr fontId="2" type="noConversion"/>
  </si>
  <si>
    <t>off</t>
    <phoneticPr fontId="2" type="noConversion"/>
  </si>
  <si>
    <t>Pin. 3 (FLLSYNC)</t>
    <phoneticPr fontId="2" type="noConversion"/>
  </si>
  <si>
    <t>SW8 (Piano)</t>
    <phoneticPr fontId="2" type="noConversion"/>
  </si>
  <si>
    <t>SW10 (Piano)</t>
    <phoneticPr fontId="2" type="noConversion"/>
  </si>
  <si>
    <t>SW12 (Piano)</t>
    <phoneticPr fontId="2" type="noConversion"/>
  </si>
  <si>
    <t>Pin. 11 (nINT_LD)</t>
    <phoneticPr fontId="2" type="noConversion"/>
  </si>
  <si>
    <t>Pin. 13 (MCLK)</t>
    <phoneticPr fontId="2" type="noConversion"/>
  </si>
  <si>
    <t>Pin. 22 (GND)</t>
    <phoneticPr fontId="2" type="noConversion"/>
  </si>
  <si>
    <t>SW11 (Piano)</t>
    <phoneticPr fontId="2" type="noConversion"/>
  </si>
  <si>
    <t>1, 3 on</t>
    <phoneticPr fontId="2" type="noConversion"/>
  </si>
  <si>
    <t>Pin. 35 (L_G1), Pin. 36 (H_G1)</t>
    <phoneticPr fontId="2" type="noConversion"/>
  </si>
  <si>
    <t>SW9 (Piano)</t>
    <phoneticPr fontId="2" type="noConversion"/>
  </si>
  <si>
    <t>1, 4 on</t>
    <phoneticPr fontId="2" type="noConversion"/>
  </si>
  <si>
    <t>Pin. 38 (LDOO), Pin. 40 (TESTA)</t>
    <phoneticPr fontId="2" type="noConversion"/>
  </si>
  <si>
    <t>SW6 (Piano)</t>
    <phoneticPr fontId="2" type="noConversion"/>
  </si>
  <si>
    <t>Pin. 56 (GND)</t>
    <phoneticPr fontId="2" type="noConversion"/>
  </si>
  <si>
    <t>Right</t>
    <phoneticPr fontId="2" type="noConversion"/>
  </si>
  <si>
    <t>XC VSYNC</t>
    <phoneticPr fontId="2" type="noConversion"/>
  </si>
  <si>
    <t>XC FLLSYNC</t>
    <phoneticPr fontId="2" type="noConversion"/>
  </si>
  <si>
    <t>XC MCLK</t>
    <phoneticPr fontId="2" type="noConversion"/>
  </si>
  <si>
    <t>&lt; 임시 방편 &gt;</t>
    <phoneticPr fontId="2" type="noConversion"/>
  </si>
  <si>
    <t>XC SPI</t>
    <phoneticPr fontId="2" type="noConversion"/>
  </si>
  <si>
    <t>Piano 스위치
(MCU, FPGA 구분)</t>
    <phoneticPr fontId="2" type="noConversion"/>
  </si>
  <si>
    <t>전원 Source 변경 필요
VDD 3V3이 PCB 전원층에 
Plane 형태로 넓게 결합되어 있어패턴 커팅 등의 수정이 불가함
임시 방편 적용 필요
(VDD 3V3 시트 참조)</t>
    <phoneticPr fontId="2" type="noConversion"/>
  </si>
  <si>
    <t>SW37</t>
    <phoneticPr fontId="2" type="noConversion"/>
  </si>
  <si>
    <t>VDD Selection</t>
    <phoneticPr fontId="2" type="noConversion"/>
  </si>
  <si>
    <t>보드 간 편차</t>
    <phoneticPr fontId="2" type="noConversion"/>
  </si>
  <si>
    <t>Board No</t>
    <phoneticPr fontId="2" type="noConversion"/>
  </si>
  <si>
    <t>#1</t>
    <phoneticPr fontId="2" type="noConversion"/>
  </si>
  <si>
    <t>Vref [V]</t>
    <phoneticPr fontId="2" type="noConversion"/>
  </si>
  <si>
    <t>XD 주파수, Vref전압, 출력 전류</t>
    <phoneticPr fontId="2" type="noConversion"/>
  </si>
  <si>
    <t>AVG</t>
    <phoneticPr fontId="2" type="noConversion"/>
  </si>
  <si>
    <t>평균값 대비 편차</t>
    <phoneticPr fontId="2" type="noConversion"/>
  </si>
  <si>
    <t>편차 #1</t>
    <phoneticPr fontId="2" type="noConversion"/>
  </si>
  <si>
    <t>편차 #2</t>
    <phoneticPr fontId="2" type="noConversion"/>
  </si>
  <si>
    <t>편차 #3</t>
    <phoneticPr fontId="2" type="noConversion"/>
  </si>
  <si>
    <t>편차 #4</t>
    <phoneticPr fontId="2" type="noConversion"/>
  </si>
  <si>
    <t>SW15, SW17, SW18, SW16</t>
    <phoneticPr fontId="2" type="noConversion"/>
  </si>
  <si>
    <t>Dio</t>
    <phoneticPr fontId="2" type="noConversion"/>
  </si>
  <si>
    <t>SW20, SW21, SW19</t>
    <phoneticPr fontId="2" type="noConversion"/>
  </si>
  <si>
    <t>SVO</t>
    <phoneticPr fontId="2" type="noConversion"/>
  </si>
  <si>
    <t>don't care</t>
    <phoneticPr fontId="2" type="noConversion"/>
  </si>
  <si>
    <t>시분할 동작 테스트를 위한 VLED_R/B swap</t>
    <phoneticPr fontId="2" type="noConversion"/>
  </si>
  <si>
    <t>LED Package 이슈</t>
    <phoneticPr fontId="2" type="noConversion"/>
  </si>
  <si>
    <t>스위치 셋팅 for XCR ES0</t>
    <phoneticPr fontId="3" type="noConversion"/>
  </si>
  <si>
    <t>SW41 (Piano)</t>
    <phoneticPr fontId="2" type="noConversion"/>
  </si>
  <si>
    <t>VCC XC</t>
    <phoneticPr fontId="2" type="noConversion"/>
  </si>
  <si>
    <t>스위치 셋팅 for XD controlled by XCR</t>
    <phoneticPr fontId="3" type="noConversion"/>
  </si>
  <si>
    <t>스위치 셋팅 for 시분할 LED</t>
    <phoneticPr fontId="3" type="noConversion"/>
  </si>
  <si>
    <t>SW24</t>
    <phoneticPr fontId="2" type="noConversion"/>
  </si>
  <si>
    <t>SW25</t>
  </si>
  <si>
    <t>SW26</t>
  </si>
  <si>
    <t>SW27</t>
  </si>
  <si>
    <t>SW28</t>
  </si>
  <si>
    <t>SW29</t>
  </si>
  <si>
    <t>SW30</t>
  </si>
  <si>
    <t>SW31</t>
  </si>
  <si>
    <t>SW32</t>
  </si>
  <si>
    <t>SW33</t>
  </si>
  <si>
    <t>SW34</t>
  </si>
  <si>
    <t>SW35</t>
  </si>
  <si>
    <t>Pin. 24 (O1)</t>
    <phoneticPr fontId="2" type="noConversion"/>
  </si>
  <si>
    <t>Pin. 23 (O2)</t>
    <phoneticPr fontId="2" type="noConversion"/>
  </si>
  <si>
    <t>Pin. 22 (O3)</t>
    <phoneticPr fontId="2" type="noConversion"/>
  </si>
  <si>
    <t>Pin. 21 (O4)</t>
    <phoneticPr fontId="2" type="noConversion"/>
  </si>
  <si>
    <t>Pin. 20 (O5)</t>
    <phoneticPr fontId="2" type="noConversion"/>
  </si>
  <si>
    <t>Pin. 19 (O6)</t>
    <phoneticPr fontId="2" type="noConversion"/>
  </si>
  <si>
    <t>Pin. 12 (O7)</t>
    <phoneticPr fontId="2" type="noConversion"/>
  </si>
  <si>
    <t>Pin. 11 (O8)</t>
    <phoneticPr fontId="2" type="noConversion"/>
  </si>
  <si>
    <t>Pin. 10 (O9)</t>
    <phoneticPr fontId="2" type="noConversion"/>
  </si>
  <si>
    <t>Pin. 9 (O10)</t>
    <phoneticPr fontId="2" type="noConversion"/>
  </si>
  <si>
    <t>Pin. 8 (O11)</t>
    <phoneticPr fontId="2" type="noConversion"/>
  </si>
  <si>
    <t>Pin. 7 (O12)</t>
    <phoneticPr fontId="2" type="noConversion"/>
  </si>
  <si>
    <t>XD 설정에 따름</t>
    <phoneticPr fontId="2" type="noConversion"/>
  </si>
  <si>
    <t>SW1</t>
    <phoneticPr fontId="2" type="noConversion"/>
  </si>
  <si>
    <t>1,3 on</t>
    <phoneticPr fontId="2" type="noConversion"/>
  </si>
  <si>
    <t>icc 측정</t>
    <phoneticPr fontId="2" type="noConversion"/>
  </si>
  <si>
    <t>스위치 셋팅 for XCR ES0 Trim</t>
    <phoneticPr fontId="3" type="noConversion"/>
  </si>
  <si>
    <t>XC icc 직렬 저항 변경</t>
    <phoneticPr fontId="2" type="noConversion"/>
  </si>
  <si>
    <t>22 -&gt; 4.7옴 변경</t>
    <phoneticPr fontId="2" type="noConversion"/>
  </si>
  <si>
    <t>R37 (xc)., R78(603)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</si>
</sst>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9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2" tint="-9.9978637043366805E-2"/>
      <name val="맑은 고딕"/>
      <family val="2"/>
      <scheme val="minor"/>
    </font>
    <font>
      <sz val="10"/>
      <color theme="2" tint="-9.9978637043366805E-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11" xfId="0" quotePrefix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0" fontId="1" fillId="3" borderId="21" xfId="1" applyNumberFormat="1" applyFont="1" applyFill="1" applyBorder="1" applyAlignment="1">
      <alignment horizontal="center" vertical="center"/>
    </xf>
    <xf numFmtId="176" fontId="1" fillId="0" borderId="20" xfId="0" applyNumberFormat="1" applyFont="1" applyBorder="1" applyAlignment="1">
      <alignment horizontal="center" vertical="center"/>
    </xf>
    <xf numFmtId="176" fontId="1" fillId="0" borderId="12" xfId="0" applyNumberFormat="1" applyFont="1" applyBorder="1" applyAlignment="1">
      <alignment horizontal="center" vertical="center"/>
    </xf>
    <xf numFmtId="176" fontId="1" fillId="0" borderId="30" xfId="0" applyNumberFormat="1" applyFont="1" applyBorder="1" applyAlignment="1">
      <alignment horizontal="center" vertical="center"/>
    </xf>
    <xf numFmtId="176" fontId="1" fillId="0" borderId="21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176" fontId="1" fillId="0" borderId="31" xfId="0" applyNumberFormat="1" applyFont="1" applyBorder="1" applyAlignment="1">
      <alignment horizontal="center" vertical="center"/>
    </xf>
    <xf numFmtId="176" fontId="1" fillId="0" borderId="22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176" fontId="1" fillId="0" borderId="32" xfId="0" applyNumberFormat="1" applyFont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176" fontId="1" fillId="0" borderId="26" xfId="0" applyNumberFormat="1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176" fontId="1" fillId="0" borderId="33" xfId="0" applyNumberFormat="1" applyFont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10" fontId="1" fillId="3" borderId="26" xfId="1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0" fontId="1" fillId="3" borderId="22" xfId="1" applyNumberFormat="1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0" borderId="10" xfId="0" quotePrefix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/>
    </xf>
    <xf numFmtId="0" fontId="1" fillId="0" borderId="38" xfId="0" quotePrefix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vertical="center" wrapText="1"/>
    </xf>
    <xf numFmtId="0" fontId="1" fillId="4" borderId="40" xfId="0" applyFont="1" applyFill="1" applyBorder="1" applyAlignment="1">
      <alignment horizontal="center" vertical="center"/>
    </xf>
    <xf numFmtId="176" fontId="1" fillId="0" borderId="45" xfId="0" applyNumberFormat="1" applyFont="1" applyBorder="1" applyAlignment="1">
      <alignment horizontal="center" vertical="center"/>
    </xf>
    <xf numFmtId="176" fontId="1" fillId="0" borderId="38" xfId="0" applyNumberFormat="1" applyFont="1" applyBorder="1" applyAlignment="1">
      <alignment horizontal="center" vertical="center"/>
    </xf>
    <xf numFmtId="0" fontId="1" fillId="4" borderId="40" xfId="0" applyFont="1" applyFill="1" applyBorder="1" applyAlignment="1">
      <alignment vertical="center" wrapText="1"/>
    </xf>
    <xf numFmtId="0" fontId="1" fillId="4" borderId="23" xfId="0" applyFont="1" applyFill="1" applyBorder="1" applyAlignment="1">
      <alignment vertical="center" wrapText="1"/>
    </xf>
    <xf numFmtId="0" fontId="1" fillId="4" borderId="23" xfId="0" applyFont="1" applyFill="1" applyBorder="1" applyAlignment="1">
      <alignment horizontal="center" vertical="center"/>
    </xf>
    <xf numFmtId="176" fontId="1" fillId="0" borderId="50" xfId="0" applyNumberFormat="1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176" fontId="1" fillId="5" borderId="19" xfId="0" applyNumberFormat="1" applyFont="1" applyFill="1" applyBorder="1" applyAlignment="1">
      <alignment horizontal="center" vertical="center"/>
    </xf>
    <xf numFmtId="176" fontId="1" fillId="5" borderId="17" xfId="0" applyNumberFormat="1" applyFont="1" applyFill="1" applyBorder="1" applyAlignment="1">
      <alignment horizontal="center" vertical="center"/>
    </xf>
    <xf numFmtId="176" fontId="1" fillId="5" borderId="29" xfId="0" applyNumberFormat="1" applyFont="1" applyFill="1" applyBorder="1" applyAlignment="1">
      <alignment horizontal="center" vertical="center"/>
    </xf>
    <xf numFmtId="10" fontId="1" fillId="0" borderId="20" xfId="1" applyNumberFormat="1" applyFont="1" applyFill="1" applyBorder="1" applyAlignment="1">
      <alignment horizontal="center" vertical="center"/>
    </xf>
    <xf numFmtId="10" fontId="1" fillId="0" borderId="12" xfId="1" applyNumberFormat="1" applyFont="1" applyFill="1" applyBorder="1" applyAlignment="1">
      <alignment horizontal="center" vertical="center"/>
    </xf>
    <xf numFmtId="10" fontId="1" fillId="0" borderId="30" xfId="1" applyNumberFormat="1" applyFont="1" applyFill="1" applyBorder="1" applyAlignment="1">
      <alignment horizontal="center" vertical="center"/>
    </xf>
    <xf numFmtId="10" fontId="1" fillId="0" borderId="21" xfId="1" applyNumberFormat="1" applyFont="1" applyFill="1" applyBorder="1" applyAlignment="1">
      <alignment horizontal="center" vertical="center"/>
    </xf>
    <xf numFmtId="10" fontId="1" fillId="0" borderId="7" xfId="1" applyNumberFormat="1" applyFont="1" applyFill="1" applyBorder="1" applyAlignment="1">
      <alignment horizontal="center" vertical="center"/>
    </xf>
    <xf numFmtId="10" fontId="1" fillId="0" borderId="31" xfId="1" applyNumberFormat="1" applyFont="1" applyFill="1" applyBorder="1" applyAlignment="1">
      <alignment horizontal="center" vertical="center"/>
    </xf>
    <xf numFmtId="10" fontId="1" fillId="0" borderId="22" xfId="1" applyNumberFormat="1" applyFont="1" applyFill="1" applyBorder="1" applyAlignment="1">
      <alignment horizontal="center" vertical="center"/>
    </xf>
    <xf numFmtId="10" fontId="1" fillId="0" borderId="11" xfId="1" applyNumberFormat="1" applyFont="1" applyFill="1" applyBorder="1" applyAlignment="1">
      <alignment horizontal="center" vertical="center"/>
    </xf>
    <xf numFmtId="10" fontId="1" fillId="0" borderId="32" xfId="1" applyNumberFormat="1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8" fillId="0" borderId="7" xfId="0" quotePrefix="1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9" xfId="0" applyBorder="1">
      <alignment vertical="center"/>
    </xf>
    <xf numFmtId="0" fontId="1" fillId="4" borderId="27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3" xfId="0" quotePrefix="1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1" fillId="0" borderId="43" xfId="0" applyNumberFormat="1" applyFont="1" applyBorder="1" applyAlignment="1">
      <alignment horizontal="center" vertical="center"/>
    </xf>
    <xf numFmtId="49" fontId="1" fillId="0" borderId="48" xfId="0" applyNumberFormat="1" applyFont="1" applyBorder="1" applyAlignment="1">
      <alignment horizontal="center" vertical="center"/>
    </xf>
    <xf numFmtId="49" fontId="1" fillId="0" borderId="49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jpeg"/><Relationship Id="rId4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1240419</xdr:colOff>
      <xdr:row>2</xdr:row>
      <xdr:rowOff>628650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24CA61C-7D51-4257-90B8-FBB4162E7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8325" y="400050"/>
          <a:ext cx="1240419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1228420</xdr:colOff>
      <xdr:row>3</xdr:row>
      <xdr:rowOff>1743075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1334EE1-9809-4896-8F74-8198978F7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1076325"/>
          <a:ext cx="1231595" cy="173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1219200</xdr:colOff>
      <xdr:row>4</xdr:row>
      <xdr:rowOff>974146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9C991913-70BD-4843-9377-CCAFEEC21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48325" y="2895600"/>
          <a:ext cx="1219200" cy="97414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1416670</xdr:colOff>
      <xdr:row>5</xdr:row>
      <xdr:rowOff>1177925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A9D19A27-4E50-48F9-A39E-B61078E70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48325" y="3952875"/>
          <a:ext cx="1419845" cy="1177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8131</xdr:colOff>
      <xdr:row>6</xdr:row>
      <xdr:rowOff>952500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E601CB8D-7DC0-4B3B-B310-B9AB95DBE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48325" y="5172075"/>
          <a:ext cx="1535306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1428749</xdr:colOff>
      <xdr:row>2</xdr:row>
      <xdr:rowOff>573981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E605314-2AC0-4E7B-B8B0-48A31AF19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3675" y="400050"/>
          <a:ext cx="1428749" cy="57398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16</xdr:col>
      <xdr:colOff>200412</xdr:colOff>
      <xdr:row>8</xdr:row>
      <xdr:rowOff>57323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588F6F3-9AE2-EDD6-3A81-077EBDA8B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7275" y="400050"/>
          <a:ext cx="7531487" cy="335932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1488039</xdr:colOff>
      <xdr:row>3</xdr:row>
      <xdr:rowOff>958850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E739D27-B908-8069-66CE-7FB300A9A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43675" y="1076325"/>
          <a:ext cx="1488039" cy="9620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1</xdr:rowOff>
    </xdr:from>
    <xdr:to>
      <xdr:col>5</xdr:col>
      <xdr:colOff>1511300</xdr:colOff>
      <xdr:row>5</xdr:row>
      <xdr:rowOff>735552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6093592-393E-487B-93BC-FD5C54AFE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1800" y="3152776"/>
          <a:ext cx="1514475" cy="738726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4</xdr:row>
      <xdr:rowOff>1</xdr:rowOff>
    </xdr:from>
    <xdr:to>
      <xdr:col>6</xdr:col>
      <xdr:colOff>1</xdr:colOff>
      <xdr:row>4</xdr:row>
      <xdr:rowOff>388385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59C0CC8-BDF0-D7E1-A76E-FA5EBF92D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81801" y="2095501"/>
          <a:ext cx="1524000" cy="394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56031</xdr:colOff>
      <xdr:row>4</xdr:row>
      <xdr:rowOff>33618</xdr:rowOff>
    </xdr:from>
    <xdr:to>
      <xdr:col>6</xdr:col>
      <xdr:colOff>1</xdr:colOff>
      <xdr:row>4</xdr:row>
      <xdr:rowOff>817357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15E0C8B-8A8D-11E9-FB2E-1B09EFE7F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1766" y="2151530"/>
          <a:ext cx="1467970" cy="783739"/>
        </a:xfrm>
        <a:prstGeom prst="rect">
          <a:avLst/>
        </a:prstGeom>
      </xdr:spPr>
    </xdr:pic>
    <xdr:clientData/>
  </xdr:twoCellAnchor>
  <xdr:twoCellAnchor editAs="oneCell">
    <xdr:from>
      <xdr:col>5</xdr:col>
      <xdr:colOff>19237</xdr:colOff>
      <xdr:row>5</xdr:row>
      <xdr:rowOff>11206</xdr:rowOff>
    </xdr:from>
    <xdr:to>
      <xdr:col>5</xdr:col>
      <xdr:colOff>1504764</xdr:colOff>
      <xdr:row>9</xdr:row>
      <xdr:rowOff>2351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84C41A9-A28C-4EFD-94AA-CF48D5B79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4972" y="3339353"/>
          <a:ext cx="1485527" cy="9324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56030</xdr:colOff>
      <xdr:row>2</xdr:row>
      <xdr:rowOff>67237</xdr:rowOff>
    </xdr:from>
    <xdr:to>
      <xdr:col>5</xdr:col>
      <xdr:colOff>4057115</xdr:colOff>
      <xdr:row>2</xdr:row>
      <xdr:rowOff>3059207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CAADE7-65A2-F29B-9B12-78914C72B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6383" y="493061"/>
          <a:ext cx="4001085" cy="2988795"/>
        </a:xfrm>
        <a:prstGeom prst="rect">
          <a:avLst/>
        </a:prstGeom>
      </xdr:spPr>
    </xdr:pic>
    <xdr:clientData/>
  </xdr:twoCellAnchor>
  <xdr:twoCellAnchor editAs="oneCell">
    <xdr:from>
      <xdr:col>5</xdr:col>
      <xdr:colOff>100853</xdr:colOff>
      <xdr:row>3</xdr:row>
      <xdr:rowOff>44823</xdr:rowOff>
    </xdr:from>
    <xdr:to>
      <xdr:col>5</xdr:col>
      <xdr:colOff>4355913</xdr:colOff>
      <xdr:row>3</xdr:row>
      <xdr:rowOff>1134247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504BF3-AAAD-F9D7-0E89-EF32116C8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31206" y="3675529"/>
          <a:ext cx="4258235" cy="10862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7</xdr:col>
      <xdr:colOff>25590</xdr:colOff>
      <xdr:row>36</xdr:row>
      <xdr:rowOff>25503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AEF6A19A-6017-4613-8EDA-9FD73F065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217" y="5449957"/>
          <a:ext cx="3706243" cy="201650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26</xdr:col>
      <xdr:colOff>398933</xdr:colOff>
      <xdr:row>34</xdr:row>
      <xdr:rowOff>142218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30A33DFD-B7EF-4553-9621-DE7B6B14F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63143" y="5578929"/>
          <a:ext cx="11420719" cy="17750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11</xdr:col>
      <xdr:colOff>0</xdr:colOff>
      <xdr:row>2</xdr:row>
      <xdr:rowOff>0</xdr:rowOff>
    </xdr:from>
    <xdr:to>
      <xdr:col>20</xdr:col>
      <xdr:colOff>0</xdr:colOff>
      <xdr:row>23</xdr:row>
      <xdr:rowOff>100853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54F4CB24-AD84-315D-633B-AC1074F598BC}"/>
            </a:ext>
          </a:extLst>
        </xdr:cNvPr>
        <xdr:cNvGrpSpPr/>
      </xdr:nvGrpSpPr>
      <xdr:grpSpPr>
        <a:xfrm>
          <a:off x="6234545" y="536864"/>
          <a:ext cx="5455228" cy="4468209"/>
          <a:chOff x="6230471" y="549088"/>
          <a:chExt cx="5364141" cy="4276629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F3B863AC-ED72-4DF7-9FD5-ED4F6476E8C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230471" y="549088"/>
            <a:ext cx="5364141" cy="4276629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11" name="화살표: 오른쪽 10">
            <a:extLst>
              <a:ext uri="{FF2B5EF4-FFF2-40B4-BE49-F238E27FC236}">
                <a16:creationId xmlns:a16="http://schemas.microsoft.com/office/drawing/2014/main" id="{C570FE76-60B1-4EB1-9011-F1294C264745}"/>
              </a:ext>
            </a:extLst>
          </xdr:cNvPr>
          <xdr:cNvSpPr/>
        </xdr:nvSpPr>
        <xdr:spPr>
          <a:xfrm>
            <a:off x="7356290" y="1479737"/>
            <a:ext cx="655918" cy="227106"/>
          </a:xfrm>
          <a:prstGeom prst="rightArrow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화살표: 오른쪽 11">
            <a:extLst>
              <a:ext uri="{FF2B5EF4-FFF2-40B4-BE49-F238E27FC236}">
                <a16:creationId xmlns:a16="http://schemas.microsoft.com/office/drawing/2014/main" id="{0E7ADD60-589A-46FE-8659-7E644B46A507}"/>
              </a:ext>
            </a:extLst>
          </xdr:cNvPr>
          <xdr:cNvSpPr/>
        </xdr:nvSpPr>
        <xdr:spPr>
          <a:xfrm rot="5400000">
            <a:off x="6767140" y="2948923"/>
            <a:ext cx="670299" cy="231775"/>
          </a:xfrm>
          <a:prstGeom prst="rightArrow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" name="화살표: 오른쪽 12">
            <a:extLst>
              <a:ext uri="{FF2B5EF4-FFF2-40B4-BE49-F238E27FC236}">
                <a16:creationId xmlns:a16="http://schemas.microsoft.com/office/drawing/2014/main" id="{CC5A4013-2246-45C6-AAB0-2B498823F0D9}"/>
              </a:ext>
            </a:extLst>
          </xdr:cNvPr>
          <xdr:cNvSpPr/>
        </xdr:nvSpPr>
        <xdr:spPr>
          <a:xfrm rot="5400000">
            <a:off x="8571381" y="2969560"/>
            <a:ext cx="673474" cy="225425"/>
          </a:xfrm>
          <a:prstGeom prst="rightArrow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" name="화살표: 오른쪽 13">
            <a:extLst>
              <a:ext uri="{FF2B5EF4-FFF2-40B4-BE49-F238E27FC236}">
                <a16:creationId xmlns:a16="http://schemas.microsoft.com/office/drawing/2014/main" id="{5CEB0226-43E7-4FF7-8F79-EA5CC63B6EC3}"/>
              </a:ext>
            </a:extLst>
          </xdr:cNvPr>
          <xdr:cNvSpPr/>
        </xdr:nvSpPr>
        <xdr:spPr>
          <a:xfrm rot="5400000">
            <a:off x="10367684" y="2940985"/>
            <a:ext cx="673474" cy="231775"/>
          </a:xfrm>
          <a:prstGeom prst="rightArrow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920D3F7C-AF1A-55EA-5B3D-A9064E85947E}"/>
              </a:ext>
            </a:extLst>
          </xdr:cNvPr>
          <xdr:cNvSpPr txBox="1"/>
        </xdr:nvSpPr>
        <xdr:spPr>
          <a:xfrm>
            <a:off x="6840070" y="1806949"/>
            <a:ext cx="4181475" cy="790986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en-US" altLang="ko-KR" sz="1050">
                <a:solidFill>
                  <a:schemeClr val="tx1"/>
                </a:solidFill>
              </a:rPr>
              <a:t>VDD 3V3</a:t>
            </a:r>
            <a:r>
              <a:rPr lang="ko-KR" altLang="en-US" sz="1050">
                <a:solidFill>
                  <a:schemeClr val="tx1"/>
                </a:solidFill>
              </a:rPr>
              <a:t>전원이 </a:t>
            </a:r>
            <a:r>
              <a:rPr lang="en-US" altLang="ko-KR" sz="1050">
                <a:solidFill>
                  <a:schemeClr val="tx1"/>
                </a:solidFill>
              </a:rPr>
              <a:t>PCB </a:t>
            </a:r>
            <a:r>
              <a:rPr lang="ko-KR" altLang="en-US" sz="1050">
                <a:solidFill>
                  <a:schemeClr val="tx1"/>
                </a:solidFill>
              </a:rPr>
              <a:t>전원층에</a:t>
            </a:r>
            <a:endParaRPr lang="en-US" altLang="ko-KR" sz="1050">
              <a:solidFill>
                <a:schemeClr val="tx1"/>
              </a:solidFill>
            </a:endParaRPr>
          </a:p>
          <a:p>
            <a:pPr algn="ctr"/>
            <a:r>
              <a:rPr lang="en-US" altLang="ko-KR" sz="1050">
                <a:solidFill>
                  <a:schemeClr val="tx1"/>
                </a:solidFill>
              </a:rPr>
              <a:t>Plane </a:t>
            </a:r>
            <a:r>
              <a:rPr lang="ko-KR" altLang="en-US" sz="1050">
                <a:solidFill>
                  <a:schemeClr val="tx1"/>
                </a:solidFill>
              </a:rPr>
              <a:t>형태로 구성되어 있음</a:t>
            </a:r>
            <a:r>
              <a:rPr lang="en-US" altLang="ko-KR" sz="1050">
                <a:solidFill>
                  <a:schemeClr val="tx1"/>
                </a:solidFill>
              </a:rPr>
              <a:t>.</a:t>
            </a:r>
          </a:p>
          <a:p>
            <a:pPr algn="ctr"/>
            <a:r>
              <a:rPr lang="ko-KR" altLang="en-US" sz="1050">
                <a:solidFill>
                  <a:schemeClr val="tx1"/>
                </a:solidFill>
              </a:rPr>
              <a:t>수정이 불가함</a:t>
            </a:r>
            <a:r>
              <a:rPr lang="en-US" altLang="ko-KR" sz="1050">
                <a:solidFill>
                  <a:schemeClr val="tx1"/>
                </a:solidFill>
              </a:rPr>
              <a:t>.</a:t>
            </a:r>
            <a:endParaRPr lang="ko-KR" altLang="en-US" sz="1050">
              <a:solidFill>
                <a:schemeClr val="tx1"/>
              </a:solidFill>
            </a:endParaRPr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1458B99D-0687-4B7F-8BB0-7B5505225743}"/>
              </a:ext>
            </a:extLst>
          </xdr:cNvPr>
          <xdr:cNvSpPr/>
        </xdr:nvSpPr>
        <xdr:spPr>
          <a:xfrm>
            <a:off x="6278096" y="711013"/>
            <a:ext cx="795617" cy="220756"/>
          </a:xfrm>
          <a:prstGeom prst="rect">
            <a:avLst/>
          </a:prstGeom>
          <a:noFill/>
          <a:ln w="76200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0</xdr:colOff>
      <xdr:row>2</xdr:row>
      <xdr:rowOff>10</xdr:rowOff>
    </xdr:from>
    <xdr:to>
      <xdr:col>10</xdr:col>
      <xdr:colOff>0</xdr:colOff>
      <xdr:row>23</xdr:row>
      <xdr:rowOff>142501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EC825EC9-1C90-ECB6-FB84-9D4B2BD5CA77}"/>
            </a:ext>
          </a:extLst>
        </xdr:cNvPr>
        <xdr:cNvGrpSpPr/>
      </xdr:nvGrpSpPr>
      <xdr:grpSpPr>
        <a:xfrm>
          <a:off x="173182" y="536874"/>
          <a:ext cx="5455227" cy="4509847"/>
          <a:chOff x="179294" y="549098"/>
          <a:chExt cx="5367316" cy="4276651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D146EDC4-BC60-48D0-B211-DE5C850421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79294" y="549098"/>
            <a:ext cx="5367316" cy="427665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7" name="화살표: 오른쪽 6">
            <a:extLst>
              <a:ext uri="{FF2B5EF4-FFF2-40B4-BE49-F238E27FC236}">
                <a16:creationId xmlns:a16="http://schemas.microsoft.com/office/drawing/2014/main" id="{91033732-8567-BC95-D6EF-AD35AB87E660}"/>
              </a:ext>
            </a:extLst>
          </xdr:cNvPr>
          <xdr:cNvSpPr/>
        </xdr:nvSpPr>
        <xdr:spPr>
          <a:xfrm>
            <a:off x="1305112" y="1470212"/>
            <a:ext cx="655917" cy="227106"/>
          </a:xfrm>
          <a:prstGeom prst="rightArrow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" name="화살표: 오른쪽 7">
            <a:extLst>
              <a:ext uri="{FF2B5EF4-FFF2-40B4-BE49-F238E27FC236}">
                <a16:creationId xmlns:a16="http://schemas.microsoft.com/office/drawing/2014/main" id="{4DD16CFF-3161-477C-B023-803A0BCCCA73}"/>
              </a:ext>
            </a:extLst>
          </xdr:cNvPr>
          <xdr:cNvSpPr/>
        </xdr:nvSpPr>
        <xdr:spPr>
          <a:xfrm rot="5400000">
            <a:off x="714375" y="2940985"/>
            <a:ext cx="673474" cy="231775"/>
          </a:xfrm>
          <a:prstGeom prst="rightArrow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" name="화살표: 오른쪽 8">
            <a:extLst>
              <a:ext uri="{FF2B5EF4-FFF2-40B4-BE49-F238E27FC236}">
                <a16:creationId xmlns:a16="http://schemas.microsoft.com/office/drawing/2014/main" id="{46ED1AAC-F1A9-467B-9F46-56814B138FC2}"/>
              </a:ext>
            </a:extLst>
          </xdr:cNvPr>
          <xdr:cNvSpPr/>
        </xdr:nvSpPr>
        <xdr:spPr>
          <a:xfrm rot="5400000">
            <a:off x="2518615" y="2961623"/>
            <a:ext cx="676649" cy="225425"/>
          </a:xfrm>
          <a:prstGeom prst="rightArrow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화살표: 오른쪽 9">
            <a:extLst>
              <a:ext uri="{FF2B5EF4-FFF2-40B4-BE49-F238E27FC236}">
                <a16:creationId xmlns:a16="http://schemas.microsoft.com/office/drawing/2014/main" id="{7445C874-576E-4366-AAC5-6E3F82019B3C}"/>
              </a:ext>
            </a:extLst>
          </xdr:cNvPr>
          <xdr:cNvSpPr/>
        </xdr:nvSpPr>
        <xdr:spPr>
          <a:xfrm rot="5400000">
            <a:off x="4318093" y="2929873"/>
            <a:ext cx="670299" cy="231775"/>
          </a:xfrm>
          <a:prstGeom prst="rightArrow">
            <a:avLst/>
          </a:prstGeom>
          <a:solidFill>
            <a:srgbClr val="FFFF00"/>
          </a:solidFill>
          <a:ln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C0D692EC-4436-3117-E2C2-E9BA5B0F9CCC}"/>
              </a:ext>
            </a:extLst>
          </xdr:cNvPr>
          <xdr:cNvSpPr/>
        </xdr:nvSpPr>
        <xdr:spPr>
          <a:xfrm>
            <a:off x="204694" y="720538"/>
            <a:ext cx="789268" cy="220756"/>
          </a:xfrm>
          <a:prstGeom prst="rect">
            <a:avLst/>
          </a:prstGeom>
          <a:noFill/>
          <a:ln w="76200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D81EA42F-D7FE-24E5-B13E-B414B6C17BA4}"/>
              </a:ext>
            </a:extLst>
          </xdr:cNvPr>
          <xdr:cNvSpPr txBox="1"/>
        </xdr:nvSpPr>
        <xdr:spPr>
          <a:xfrm>
            <a:off x="1332846" y="1475519"/>
            <a:ext cx="579058" cy="2319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900">
                <a:solidFill>
                  <a:schemeClr val="tx1"/>
                </a:solidFill>
              </a:rPr>
              <a:t>VDD 3V3</a:t>
            </a:r>
            <a:endParaRPr lang="ko-KR" altLang="en-US" sz="9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39787</xdr:colOff>
      <xdr:row>26</xdr:row>
      <xdr:rowOff>65645</xdr:rowOff>
    </xdr:from>
    <xdr:to>
      <xdr:col>2</xdr:col>
      <xdr:colOff>173122</xdr:colOff>
      <xdr:row>27</xdr:row>
      <xdr:rowOff>164483</xdr:rowOff>
    </xdr:to>
    <xdr:sp macro="" textlink="">
      <xdr:nvSpPr>
        <xdr:cNvPr id="25" name="화살표: 오른쪽 24">
          <a:extLst>
            <a:ext uri="{FF2B5EF4-FFF2-40B4-BE49-F238E27FC236}">
              <a16:creationId xmlns:a16="http://schemas.microsoft.com/office/drawing/2014/main" id="{00DFF17F-1DD9-4642-9B34-EF463A57383D}"/>
            </a:ext>
          </a:extLst>
        </xdr:cNvPr>
        <xdr:cNvSpPr/>
      </xdr:nvSpPr>
      <xdr:spPr>
        <a:xfrm rot="5400000">
          <a:off x="752775" y="5597744"/>
          <a:ext cx="297620" cy="133335"/>
        </a:xfrm>
        <a:prstGeom prst="rightArrow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575527</xdr:colOff>
      <xdr:row>26</xdr:row>
      <xdr:rowOff>118108</xdr:rowOff>
    </xdr:from>
    <xdr:to>
      <xdr:col>9</xdr:col>
      <xdr:colOff>95949</xdr:colOff>
      <xdr:row>28</xdr:row>
      <xdr:rowOff>8386</xdr:rowOff>
    </xdr:to>
    <xdr:sp macro="" textlink="">
      <xdr:nvSpPr>
        <xdr:cNvPr id="26" name="화살표: 오른쪽 25">
          <a:extLst>
            <a:ext uri="{FF2B5EF4-FFF2-40B4-BE49-F238E27FC236}">
              <a16:creationId xmlns:a16="http://schemas.microsoft.com/office/drawing/2014/main" id="{62245EA9-82F4-48A0-92F0-3C228729D3AE}"/>
            </a:ext>
          </a:extLst>
        </xdr:cNvPr>
        <xdr:cNvSpPr/>
      </xdr:nvSpPr>
      <xdr:spPr>
        <a:xfrm rot="5400000">
          <a:off x="4970882" y="5645319"/>
          <a:ext cx="287843" cy="133335"/>
        </a:xfrm>
        <a:prstGeom prst="rightArrow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235941</xdr:colOff>
      <xdr:row>26</xdr:row>
      <xdr:rowOff>104720</xdr:rowOff>
    </xdr:from>
    <xdr:to>
      <xdr:col>15</xdr:col>
      <xdr:colOff>369276</xdr:colOff>
      <xdr:row>27</xdr:row>
      <xdr:rowOff>187431</xdr:rowOff>
    </xdr:to>
    <xdr:sp macro="" textlink="">
      <xdr:nvSpPr>
        <xdr:cNvPr id="27" name="화살표: 오른쪽 26">
          <a:extLst>
            <a:ext uri="{FF2B5EF4-FFF2-40B4-BE49-F238E27FC236}">
              <a16:creationId xmlns:a16="http://schemas.microsoft.com/office/drawing/2014/main" id="{3D1DA084-249E-45A1-814C-E9E20001AAFD}"/>
            </a:ext>
          </a:extLst>
        </xdr:cNvPr>
        <xdr:cNvSpPr/>
      </xdr:nvSpPr>
      <xdr:spPr>
        <a:xfrm rot="5400000">
          <a:off x="8924862" y="5628756"/>
          <a:ext cx="281493" cy="133335"/>
        </a:xfrm>
        <a:prstGeom prst="rightArrow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492701</xdr:colOff>
      <xdr:row>26</xdr:row>
      <xdr:rowOff>113003</xdr:rowOff>
    </xdr:from>
    <xdr:to>
      <xdr:col>22</xdr:col>
      <xdr:colOff>13123</xdr:colOff>
      <xdr:row>27</xdr:row>
      <xdr:rowOff>189364</xdr:rowOff>
    </xdr:to>
    <xdr:sp macro="" textlink="">
      <xdr:nvSpPr>
        <xdr:cNvPr id="28" name="화살표: 오른쪽 27">
          <a:extLst>
            <a:ext uri="{FF2B5EF4-FFF2-40B4-BE49-F238E27FC236}">
              <a16:creationId xmlns:a16="http://schemas.microsoft.com/office/drawing/2014/main" id="{D95910E7-AEF8-4111-AC7A-0EA5419149B0}"/>
            </a:ext>
          </a:extLst>
        </xdr:cNvPr>
        <xdr:cNvSpPr/>
      </xdr:nvSpPr>
      <xdr:spPr>
        <a:xfrm rot="5400000">
          <a:off x="12862275" y="5633864"/>
          <a:ext cx="275143" cy="133335"/>
        </a:xfrm>
        <a:prstGeom prst="rightArrow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588065</xdr:colOff>
      <xdr:row>6</xdr:row>
      <xdr:rowOff>132532</xdr:rowOff>
    </xdr:from>
    <xdr:to>
      <xdr:col>13</xdr:col>
      <xdr:colOff>573449</xdr:colOff>
      <xdr:row>7</xdr:row>
      <xdr:rowOff>167870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58BF632-7C20-42E4-B88B-BD8188AB44D9}"/>
            </a:ext>
          </a:extLst>
        </xdr:cNvPr>
        <xdr:cNvSpPr txBox="1"/>
      </xdr:nvSpPr>
      <xdr:spPr>
        <a:xfrm>
          <a:off x="10841935" y="1466032"/>
          <a:ext cx="598297" cy="234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900">
              <a:solidFill>
                <a:schemeClr val="tx1"/>
              </a:solidFill>
            </a:rPr>
            <a:t>VDD 3V3</a:t>
          </a:r>
          <a:endParaRPr lang="ko-KR" altLang="en-US" sz="9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11211</xdr:colOff>
      <xdr:row>39</xdr:row>
      <xdr:rowOff>44827</xdr:rowOff>
    </xdr:from>
    <xdr:to>
      <xdr:col>7</xdr:col>
      <xdr:colOff>11207</xdr:colOff>
      <xdr:row>57</xdr:row>
      <xdr:rowOff>46786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42794D8-A164-F0AB-F269-559345620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5" y="8348386"/>
          <a:ext cx="3630702" cy="3632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493059</xdr:colOff>
      <xdr:row>42</xdr:row>
      <xdr:rowOff>168089</xdr:rowOff>
    </xdr:from>
    <xdr:to>
      <xdr:col>5</xdr:col>
      <xdr:colOff>219261</xdr:colOff>
      <xdr:row>48</xdr:row>
      <xdr:rowOff>56029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100FA21-BB77-3B60-6C37-BBF7FCC9749A}"/>
            </a:ext>
          </a:extLst>
        </xdr:cNvPr>
        <xdr:cNvSpPr/>
      </xdr:nvSpPr>
      <xdr:spPr>
        <a:xfrm>
          <a:off x="1277471" y="9076765"/>
          <a:ext cx="1541555" cy="1098176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257735</xdr:colOff>
      <xdr:row>40</xdr:row>
      <xdr:rowOff>56029</xdr:rowOff>
    </xdr:from>
    <xdr:to>
      <xdr:col>3</xdr:col>
      <xdr:colOff>44824</xdr:colOff>
      <xdr:row>42</xdr:row>
      <xdr:rowOff>112059</xdr:rowOff>
    </xdr:to>
    <xdr:sp macro="" textlink="">
      <xdr:nvSpPr>
        <xdr:cNvPr id="5" name="별: 꼭짓점 5개 4">
          <a:extLst>
            <a:ext uri="{FF2B5EF4-FFF2-40B4-BE49-F238E27FC236}">
              <a16:creationId xmlns:a16="http://schemas.microsoft.com/office/drawing/2014/main" id="{EB8FAFA2-D775-9F8F-9485-79552DE04892}"/>
            </a:ext>
          </a:extLst>
        </xdr:cNvPr>
        <xdr:cNvSpPr/>
      </xdr:nvSpPr>
      <xdr:spPr>
        <a:xfrm>
          <a:off x="1042147" y="8561294"/>
          <a:ext cx="392206" cy="459441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39</xdr:row>
      <xdr:rowOff>0</xdr:rowOff>
    </xdr:from>
    <xdr:to>
      <xdr:col>30</xdr:col>
      <xdr:colOff>500700</xdr:colOff>
      <xdr:row>47</xdr:row>
      <xdr:rowOff>70410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1FB2449D-C0F2-41F9-966E-C658CEBA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00" y="8303559"/>
          <a:ext cx="14418406" cy="168405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23</xdr:col>
      <xdr:colOff>330530</xdr:colOff>
      <xdr:row>24</xdr:row>
      <xdr:rowOff>92319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0898EB-6E38-D609-C00C-49A00ED2B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39825" y="209550"/>
          <a:ext cx="6426530" cy="4750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8CD6-32BA-42AD-869C-9A6DD7BC206C}">
  <dimension ref="B1:O31"/>
  <sheetViews>
    <sheetView zoomScale="85" zoomScaleNormal="85" workbookViewId="0"/>
  </sheetViews>
  <sheetFormatPr defaultColWidth="8.7265625" defaultRowHeight="16" x14ac:dyDescent="0.45"/>
  <cols>
    <col min="1" max="1" width="2.81640625" style="1" customWidth="1"/>
    <col min="2" max="2" width="21" style="1" bestFit="1" customWidth="1"/>
    <col min="3" max="3" width="34.36328125" style="1" customWidth="1"/>
    <col min="4" max="4" width="11.08984375" style="1" customWidth="1"/>
    <col min="5" max="5" width="24.36328125" style="1" customWidth="1"/>
    <col min="6" max="6" width="21.81640625" style="1" customWidth="1"/>
    <col min="7" max="7" width="8.7265625" style="1"/>
    <col min="8" max="8" width="13.54296875" style="1" bestFit="1" customWidth="1"/>
    <col min="9" max="11" width="8.7265625" style="1"/>
    <col min="12" max="12" width="13.54296875" style="1" bestFit="1" customWidth="1"/>
    <col min="13" max="13" width="8.7265625" style="1"/>
    <col min="14" max="15" width="17.1796875" style="1" customWidth="1"/>
    <col min="16" max="16" width="8.7265625" style="1"/>
    <col min="17" max="17" width="30.36328125" style="1" bestFit="1" customWidth="1"/>
    <col min="18" max="16384" width="8.7265625" style="1"/>
  </cols>
  <sheetData>
    <row r="1" spans="2:15" ht="16.5" thickBot="1" x14ac:dyDescent="0.5"/>
    <row r="2" spans="2:15" ht="16.5" thickBot="1" x14ac:dyDescent="0.5">
      <c r="B2" s="32" t="s">
        <v>13</v>
      </c>
      <c r="C2" s="27" t="s">
        <v>14</v>
      </c>
      <c r="D2" s="25" t="s">
        <v>15</v>
      </c>
      <c r="E2" s="25" t="s">
        <v>0</v>
      </c>
      <c r="F2" s="26" t="s">
        <v>17</v>
      </c>
    </row>
    <row r="3" spans="2:15" ht="53" customHeight="1" x14ac:dyDescent="0.45">
      <c r="B3" s="33" t="s">
        <v>16</v>
      </c>
      <c r="C3" s="28" t="s">
        <v>18</v>
      </c>
      <c r="D3" s="22" t="s">
        <v>19</v>
      </c>
      <c r="E3" s="23" t="s">
        <v>53</v>
      </c>
      <c r="F3" s="24"/>
    </row>
    <row r="4" spans="2:15" ht="143" customHeight="1" x14ac:dyDescent="0.45">
      <c r="B4" s="34" t="s">
        <v>20</v>
      </c>
      <c r="C4" s="29" t="s">
        <v>21</v>
      </c>
      <c r="D4" s="9" t="s">
        <v>19</v>
      </c>
      <c r="E4" s="18" t="s">
        <v>53</v>
      </c>
      <c r="F4" s="20"/>
    </row>
    <row r="5" spans="2:15" ht="83" customHeight="1" x14ac:dyDescent="0.45">
      <c r="B5" s="34" t="s">
        <v>26</v>
      </c>
      <c r="C5" s="30" t="s">
        <v>22</v>
      </c>
      <c r="D5" s="9" t="s">
        <v>24</v>
      </c>
      <c r="E5" s="9" t="s">
        <v>23</v>
      </c>
      <c r="F5" s="20"/>
    </row>
    <row r="6" spans="2:15" ht="96" customHeight="1" x14ac:dyDescent="0.45">
      <c r="B6" s="34" t="s">
        <v>25</v>
      </c>
      <c r="C6" s="30" t="s">
        <v>22</v>
      </c>
      <c r="D6" s="9" t="s">
        <v>24</v>
      </c>
      <c r="E6" s="10" t="s">
        <v>27</v>
      </c>
      <c r="F6" s="20"/>
    </row>
    <row r="7" spans="2:15" ht="80" customHeight="1" thickBot="1" x14ac:dyDescent="0.5">
      <c r="B7" s="35" t="s">
        <v>28</v>
      </c>
      <c r="C7" s="31" t="s">
        <v>29</v>
      </c>
      <c r="D7" s="17" t="s">
        <v>19</v>
      </c>
      <c r="E7" s="17" t="s">
        <v>30</v>
      </c>
      <c r="F7" s="2"/>
    </row>
    <row r="14" spans="2:15" x14ac:dyDescent="0.45">
      <c r="O14" s="3"/>
    </row>
    <row r="15" spans="2:15" x14ac:dyDescent="0.45">
      <c r="O15" s="3"/>
    </row>
    <row r="31" spans="15:15" x14ac:dyDescent="0.45">
      <c r="O31" s="3"/>
    </row>
  </sheetData>
  <phoneticPr fontId="2" type="noConversion"/>
  <dataValidations disablePrompts="1" count="1">
    <dataValidation type="list" allowBlank="1" showInputMessage="1" showErrorMessage="1" sqref="C14:D15" xr:uid="{5ECD48D0-A36C-44D8-B2E7-4121D3276585}">
      <formula1>"O, X"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42B5-32EE-4CC9-976A-EFFC98E2A0B2}">
  <dimension ref="B1:O31"/>
  <sheetViews>
    <sheetView zoomScale="85" zoomScaleNormal="85" workbookViewId="0">
      <selection sqref="A1:XFD1048576"/>
    </sheetView>
  </sheetViews>
  <sheetFormatPr defaultColWidth="8.7265625" defaultRowHeight="16" x14ac:dyDescent="0.45"/>
  <cols>
    <col min="1" max="1" width="2.81640625" style="1" customWidth="1"/>
    <col min="2" max="2" width="24.453125" style="1" customWidth="1"/>
    <col min="3" max="3" width="34.36328125" style="1" customWidth="1"/>
    <col min="4" max="4" width="11.08984375" style="1" customWidth="1"/>
    <col min="5" max="5" width="24.36328125" style="1" customWidth="1"/>
    <col min="6" max="6" width="21.81640625" style="1" customWidth="1"/>
    <col min="7" max="7" width="8.7265625" style="1"/>
    <col min="8" max="8" width="13.54296875" style="1" bestFit="1" customWidth="1"/>
    <col min="9" max="11" width="8.7265625" style="1"/>
    <col min="12" max="12" width="13.54296875" style="1" bestFit="1" customWidth="1"/>
    <col min="13" max="13" width="8.7265625" style="1"/>
    <col min="14" max="15" width="17.1796875" style="1" customWidth="1"/>
    <col min="16" max="16" width="8.7265625" style="1"/>
    <col min="17" max="17" width="30.36328125" style="1" bestFit="1" customWidth="1"/>
    <col min="18" max="16384" width="8.7265625" style="1"/>
  </cols>
  <sheetData>
    <row r="1" spans="2:15" ht="16.5" thickBot="1" x14ac:dyDescent="0.5"/>
    <row r="2" spans="2:15" ht="16.5" thickBot="1" x14ac:dyDescent="0.5">
      <c r="B2" s="32" t="s">
        <v>13</v>
      </c>
      <c r="C2" s="27" t="s">
        <v>14</v>
      </c>
      <c r="D2" s="25" t="s">
        <v>15</v>
      </c>
      <c r="E2" s="25" t="s">
        <v>0</v>
      </c>
      <c r="F2" s="26" t="s">
        <v>17</v>
      </c>
    </row>
    <row r="3" spans="2:15" ht="53" customHeight="1" x14ac:dyDescent="0.45">
      <c r="B3" s="33" t="s">
        <v>33</v>
      </c>
      <c r="C3" s="37" t="s">
        <v>49</v>
      </c>
      <c r="D3" s="22" t="s">
        <v>19</v>
      </c>
      <c r="E3" s="23" t="s">
        <v>53</v>
      </c>
      <c r="F3" s="24"/>
    </row>
    <row r="4" spans="2:15" ht="80" customHeight="1" x14ac:dyDescent="0.45">
      <c r="B4" s="34" t="s">
        <v>37</v>
      </c>
      <c r="C4" s="29" t="s">
        <v>50</v>
      </c>
      <c r="D4" s="9" t="s">
        <v>19</v>
      </c>
      <c r="E4" s="18" t="s">
        <v>53</v>
      </c>
      <c r="F4" s="20"/>
    </row>
    <row r="5" spans="2:15" ht="35" customHeight="1" x14ac:dyDescent="0.45">
      <c r="B5" s="34" t="s">
        <v>38</v>
      </c>
      <c r="C5" s="30" t="s">
        <v>51</v>
      </c>
      <c r="D5" s="9" t="s">
        <v>19</v>
      </c>
      <c r="E5" s="18" t="s">
        <v>53</v>
      </c>
      <c r="F5" s="20"/>
    </row>
    <row r="6" spans="2:15" ht="60" customHeight="1" thickBot="1" x14ac:dyDescent="0.5">
      <c r="B6" s="35" t="s">
        <v>48</v>
      </c>
      <c r="C6" s="31" t="s">
        <v>52</v>
      </c>
      <c r="D6" s="17" t="s">
        <v>19</v>
      </c>
      <c r="E6" s="36" t="s">
        <v>53</v>
      </c>
      <c r="F6" s="2"/>
    </row>
    <row r="7" spans="2:15" ht="16" customHeight="1" x14ac:dyDescent="0.45"/>
    <row r="14" spans="2:15" x14ac:dyDescent="0.45">
      <c r="O14" s="3"/>
    </row>
    <row r="15" spans="2:15" x14ac:dyDescent="0.45">
      <c r="O15" s="3"/>
    </row>
    <row r="31" spans="15:15" x14ac:dyDescent="0.45">
      <c r="O31" s="3"/>
    </row>
  </sheetData>
  <phoneticPr fontId="2" type="noConversion"/>
  <dataValidations count="1">
    <dataValidation type="list" allowBlank="1" showInputMessage="1" showErrorMessage="1" sqref="C14:D15" xr:uid="{16B54EE7-A64F-49B1-B88B-4ED7334A94B6}">
      <formula1>"O, X"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16CE-AA76-4C27-91A4-F9FAE5EE8EE5}">
  <dimension ref="B1:V31"/>
  <sheetViews>
    <sheetView zoomScale="85" zoomScaleNormal="85" workbookViewId="0"/>
  </sheetViews>
  <sheetFormatPr defaultColWidth="8.7265625" defaultRowHeight="16" x14ac:dyDescent="0.45"/>
  <cols>
    <col min="1" max="1" width="2.81640625" style="1" customWidth="1"/>
    <col min="2" max="2" width="24.453125" style="1" customWidth="1"/>
    <col min="3" max="3" width="34.36328125" style="1" customWidth="1"/>
    <col min="4" max="4" width="11.08984375" style="1" customWidth="1"/>
    <col min="5" max="5" width="29.1796875" style="1" customWidth="1"/>
    <col min="6" max="6" width="21.81640625" style="1" customWidth="1"/>
    <col min="7" max="7" width="5.26953125" style="1" customWidth="1"/>
    <col min="8" max="8" width="15.6328125" style="1" customWidth="1"/>
    <col min="9" max="9" width="17.54296875" style="1" bestFit="1" customWidth="1"/>
    <col min="10" max="10" width="9.54296875" style="1" bestFit="1" customWidth="1"/>
    <col min="11" max="13" width="10.1796875" style="1" bestFit="1" customWidth="1"/>
    <col min="14" max="14" width="9.36328125" style="1" bestFit="1" customWidth="1"/>
    <col min="15" max="15" width="10.1796875" style="1" bestFit="1" customWidth="1"/>
    <col min="16" max="16" width="9.36328125" style="1" bestFit="1" customWidth="1"/>
    <col min="17" max="21" width="10.1796875" style="1" bestFit="1" customWidth="1"/>
    <col min="22" max="22" width="18.453125" style="1" customWidth="1"/>
    <col min="23" max="16384" width="8.7265625" style="1"/>
  </cols>
  <sheetData>
    <row r="1" spans="2:22" ht="16.5" thickBot="1" x14ac:dyDescent="0.5"/>
    <row r="2" spans="2:22" ht="16.5" thickBot="1" x14ac:dyDescent="0.5">
      <c r="B2" s="76" t="s">
        <v>13</v>
      </c>
      <c r="C2" s="77" t="s">
        <v>14</v>
      </c>
      <c r="D2" s="78" t="s">
        <v>15</v>
      </c>
      <c r="E2" s="78" t="s">
        <v>0</v>
      </c>
      <c r="F2" s="79" t="s">
        <v>17</v>
      </c>
      <c r="H2" s="32" t="s">
        <v>61</v>
      </c>
      <c r="I2" s="27" t="s">
        <v>86</v>
      </c>
      <c r="J2" s="25" t="s">
        <v>87</v>
      </c>
      <c r="K2" s="25" t="s">
        <v>71</v>
      </c>
      <c r="L2" s="25" t="s">
        <v>72</v>
      </c>
      <c r="M2" s="25" t="s">
        <v>73</v>
      </c>
      <c r="N2" s="25" t="s">
        <v>74</v>
      </c>
      <c r="O2" s="25" t="s">
        <v>75</v>
      </c>
      <c r="P2" s="25" t="s">
        <v>76</v>
      </c>
      <c r="Q2" s="25" t="s">
        <v>77</v>
      </c>
      <c r="R2" s="25" t="s">
        <v>78</v>
      </c>
      <c r="S2" s="25" t="s">
        <v>79</v>
      </c>
      <c r="T2" s="25" t="s">
        <v>80</v>
      </c>
      <c r="U2" s="53" t="s">
        <v>81</v>
      </c>
      <c r="V2" s="32" t="s">
        <v>82</v>
      </c>
    </row>
    <row r="3" spans="2:22" ht="53" customHeight="1" x14ac:dyDescent="0.45">
      <c r="B3" s="82" t="s">
        <v>92</v>
      </c>
      <c r="C3" s="81" t="s">
        <v>49</v>
      </c>
      <c r="D3" s="65" t="s">
        <v>19</v>
      </c>
      <c r="E3" s="80" t="s">
        <v>53</v>
      </c>
      <c r="F3" s="66"/>
      <c r="H3" s="54" t="s">
        <v>62</v>
      </c>
      <c r="I3" s="55">
        <v>34.112000000000002</v>
      </c>
      <c r="J3" s="56">
        <v>3.9236629999999999</v>
      </c>
      <c r="K3" s="56">
        <v>3.7578459999999998</v>
      </c>
      <c r="L3" s="56">
        <v>3.9521470000000001</v>
      </c>
      <c r="M3" s="56">
        <v>4.0604880000000003</v>
      </c>
      <c r="N3" s="56">
        <v>3.8377029999999999</v>
      </c>
      <c r="O3" s="56">
        <v>4.0813430000000004</v>
      </c>
      <c r="P3" s="56">
        <v>4.0691350000000002</v>
      </c>
      <c r="Q3" s="56">
        <v>4.0253920000000001</v>
      </c>
      <c r="R3" s="56">
        <v>3.9643549999999999</v>
      </c>
      <c r="S3" s="56">
        <v>4.0172530000000002</v>
      </c>
      <c r="T3" s="56">
        <v>4.0528579999999996</v>
      </c>
      <c r="U3" s="57">
        <v>3.892128</v>
      </c>
      <c r="V3" s="123" t="s">
        <v>83</v>
      </c>
    </row>
    <row r="4" spans="2:22" ht="80" customHeight="1" x14ac:dyDescent="0.45">
      <c r="B4" s="63" t="s">
        <v>93</v>
      </c>
      <c r="C4" s="29" t="s">
        <v>50</v>
      </c>
      <c r="D4" s="9" t="s">
        <v>19</v>
      </c>
      <c r="E4" s="18" t="s">
        <v>53</v>
      </c>
      <c r="F4" s="20"/>
      <c r="H4" s="52" t="s">
        <v>63</v>
      </c>
      <c r="I4" s="46">
        <v>34.113</v>
      </c>
      <c r="J4" s="47">
        <v>3.9277329999999999</v>
      </c>
      <c r="K4" s="47">
        <v>3.7573379999999998</v>
      </c>
      <c r="L4" s="47">
        <v>3.950113</v>
      </c>
      <c r="M4" s="47">
        <v>4.0625229999999997</v>
      </c>
      <c r="N4" s="47">
        <v>3.8397380000000001</v>
      </c>
      <c r="O4" s="47">
        <v>4.0828689999999996</v>
      </c>
      <c r="P4" s="47">
        <v>4.0706610000000003</v>
      </c>
      <c r="Q4" s="47">
        <v>4.0264090000000001</v>
      </c>
      <c r="R4" s="47">
        <v>3.9674070000000001</v>
      </c>
      <c r="S4" s="47">
        <v>4.0203059999999997</v>
      </c>
      <c r="T4" s="47">
        <v>4.0533669999999997</v>
      </c>
      <c r="U4" s="48">
        <v>3.8916189999999999</v>
      </c>
      <c r="V4" s="124"/>
    </row>
    <row r="5" spans="2:22" ht="95" customHeight="1" thickBot="1" x14ac:dyDescent="0.5">
      <c r="B5" s="75" t="s">
        <v>94</v>
      </c>
      <c r="C5" s="83" t="s">
        <v>52</v>
      </c>
      <c r="D5" s="72" t="s">
        <v>85</v>
      </c>
      <c r="E5" s="84" t="s">
        <v>130</v>
      </c>
      <c r="F5" s="73"/>
      <c r="H5" s="52" t="s">
        <v>64</v>
      </c>
      <c r="I5" s="46">
        <v>34.109000000000002</v>
      </c>
      <c r="J5" s="47">
        <v>3.924172</v>
      </c>
      <c r="K5" s="47">
        <v>3.7568290000000002</v>
      </c>
      <c r="L5" s="47">
        <v>3.9521470000000001</v>
      </c>
      <c r="M5" s="47">
        <v>4.0584540000000002</v>
      </c>
      <c r="N5" s="47">
        <v>3.8412639999999998</v>
      </c>
      <c r="O5" s="47">
        <v>4.0808340000000003</v>
      </c>
      <c r="P5" s="47">
        <v>4.0716780000000004</v>
      </c>
      <c r="Q5" s="47">
        <v>4.0259</v>
      </c>
      <c r="R5" s="47">
        <v>3.9638460000000002</v>
      </c>
      <c r="S5" s="47">
        <v>4.0177620000000003</v>
      </c>
      <c r="T5" s="47">
        <v>4.0518409999999996</v>
      </c>
      <c r="U5" s="48">
        <v>3.892636</v>
      </c>
      <c r="V5" s="124"/>
    </row>
    <row r="6" spans="2:22" ht="19" customHeight="1" x14ac:dyDescent="0.45">
      <c r="B6" s="85" t="s">
        <v>124</v>
      </c>
      <c r="C6" s="129" t="s">
        <v>129</v>
      </c>
      <c r="D6" s="132" t="s">
        <v>19</v>
      </c>
      <c r="E6" s="138" t="s">
        <v>53</v>
      </c>
      <c r="F6" s="135"/>
      <c r="H6" s="52" t="s">
        <v>65</v>
      </c>
      <c r="I6" s="46">
        <v>34.095999999999997</v>
      </c>
      <c r="J6" s="47">
        <v>3.924172</v>
      </c>
      <c r="K6" s="47">
        <v>3.7573379999999998</v>
      </c>
      <c r="L6" s="47">
        <v>3.95113</v>
      </c>
      <c r="M6" s="47">
        <v>4.0620139999999996</v>
      </c>
      <c r="N6" s="47">
        <v>3.839229</v>
      </c>
      <c r="O6" s="47">
        <v>4.0803250000000002</v>
      </c>
      <c r="P6" s="47">
        <v>4.0711700000000004</v>
      </c>
      <c r="Q6" s="47">
        <v>4.024883</v>
      </c>
      <c r="R6" s="47">
        <v>3.9638460000000002</v>
      </c>
      <c r="S6" s="47">
        <v>4.0152190000000001</v>
      </c>
      <c r="T6" s="47">
        <v>4.0518409999999996</v>
      </c>
      <c r="U6" s="48">
        <v>3.8951799999999999</v>
      </c>
      <c r="V6" s="124"/>
    </row>
    <row r="7" spans="2:22" ht="19" customHeight="1" thickBot="1" x14ac:dyDescent="0.5">
      <c r="B7" s="34" t="s">
        <v>125</v>
      </c>
      <c r="C7" s="130"/>
      <c r="D7" s="133"/>
      <c r="E7" s="139"/>
      <c r="F7" s="136"/>
      <c r="H7" s="58" t="s">
        <v>66</v>
      </c>
      <c r="I7" s="49">
        <v>34.112000000000002</v>
      </c>
      <c r="J7" s="50">
        <v>3.9236629999999999</v>
      </c>
      <c r="K7" s="50">
        <v>3.7573379999999998</v>
      </c>
      <c r="L7" s="50">
        <v>3.9521470000000001</v>
      </c>
      <c r="M7" s="50">
        <v>4.0615050000000004</v>
      </c>
      <c r="N7" s="50">
        <v>3.8387199999999999</v>
      </c>
      <c r="O7" s="50">
        <v>4.0813430000000004</v>
      </c>
      <c r="P7" s="50">
        <v>4.0691350000000002</v>
      </c>
      <c r="Q7" s="50">
        <v>4.0243739999999999</v>
      </c>
      <c r="R7" s="50">
        <v>3.9648639999999999</v>
      </c>
      <c r="S7" s="50">
        <v>4.0172530000000002</v>
      </c>
      <c r="T7" s="50">
        <v>4.0513320000000004</v>
      </c>
      <c r="U7" s="51">
        <v>3.892636</v>
      </c>
      <c r="V7" s="125"/>
    </row>
    <row r="8" spans="2:22" ht="19" customHeight="1" x14ac:dyDescent="0.45">
      <c r="B8" s="34" t="s">
        <v>126</v>
      </c>
      <c r="C8" s="130"/>
      <c r="D8" s="133"/>
      <c r="E8" s="139"/>
      <c r="F8" s="136"/>
      <c r="H8" s="59" t="s">
        <v>88</v>
      </c>
      <c r="I8" s="60">
        <f>(I4-I$3)/I$3</f>
        <v>2.9315196998055506E-5</v>
      </c>
      <c r="J8" s="60">
        <f t="shared" ref="J8:U8" si="0">(J4-J$3)/J$3</f>
        <v>1.037296016502951E-3</v>
      </c>
      <c r="K8" s="60">
        <f t="shared" si="0"/>
        <v>-1.3518382605352987E-4</v>
      </c>
      <c r="L8" s="60">
        <f t="shared" si="0"/>
        <v>-5.1465696999633147E-4</v>
      </c>
      <c r="M8" s="60">
        <f t="shared" si="0"/>
        <v>5.011712877859367E-4</v>
      </c>
      <c r="N8" s="60">
        <f t="shared" si="0"/>
        <v>5.3026510910308359E-4</v>
      </c>
      <c r="O8" s="60">
        <f t="shared" si="0"/>
        <v>3.7389653356732089E-4</v>
      </c>
      <c r="P8" s="60">
        <f t="shared" si="0"/>
        <v>3.7501827784041037E-4</v>
      </c>
      <c r="Q8" s="60">
        <f t="shared" si="0"/>
        <v>2.5264620191028491E-4</v>
      </c>
      <c r="R8" s="60">
        <f t="shared" si="0"/>
        <v>7.6986041865581588E-4</v>
      </c>
      <c r="S8" s="60">
        <f t="shared" si="0"/>
        <v>7.5997205055283506E-4</v>
      </c>
      <c r="T8" s="60">
        <f t="shared" si="0"/>
        <v>1.2559038584625783E-4</v>
      </c>
      <c r="U8" s="60">
        <f t="shared" si="0"/>
        <v>-1.3077678843041461E-4</v>
      </c>
      <c r="V8" s="126" t="s">
        <v>84</v>
      </c>
    </row>
    <row r="9" spans="2:22" ht="19" customHeight="1" thickBot="1" x14ac:dyDescent="0.5">
      <c r="B9" s="35" t="s">
        <v>128</v>
      </c>
      <c r="C9" s="131"/>
      <c r="D9" s="134"/>
      <c r="E9" s="140"/>
      <c r="F9" s="137"/>
      <c r="H9" s="39" t="s">
        <v>89</v>
      </c>
      <c r="I9" s="42">
        <f t="shared" ref="I9:U9" si="1">(I5-I$3)/I$3</f>
        <v>-8.7945590994374816E-5</v>
      </c>
      <c r="J9" s="42">
        <f t="shared" si="1"/>
        <v>1.297257180344216E-4</v>
      </c>
      <c r="K9" s="42">
        <f t="shared" si="1"/>
        <v>-2.7063376200078489E-4</v>
      </c>
      <c r="L9" s="42">
        <f t="shared" si="1"/>
        <v>0</v>
      </c>
      <c r="M9" s="42">
        <f t="shared" si="1"/>
        <v>-5.0092501196902716E-4</v>
      </c>
      <c r="N9" s="42">
        <f t="shared" si="1"/>
        <v>9.2789879779647496E-4</v>
      </c>
      <c r="O9" s="42">
        <f t="shared" si="1"/>
        <v>-1.2471385031841056E-4</v>
      </c>
      <c r="P9" s="42">
        <f t="shared" si="1"/>
        <v>6.2494854557545618E-4</v>
      </c>
      <c r="Q9" s="42">
        <f t="shared" si="1"/>
        <v>1.2619888944976116E-4</v>
      </c>
      <c r="R9" s="42">
        <f t="shared" si="1"/>
        <v>-1.2839415239040112E-4</v>
      </c>
      <c r="S9" s="42">
        <f t="shared" si="1"/>
        <v>1.2670349614527456E-4</v>
      </c>
      <c r="T9" s="42">
        <f t="shared" si="1"/>
        <v>-2.5093403223109363E-4</v>
      </c>
      <c r="U9" s="42">
        <f t="shared" si="1"/>
        <v>1.3051985957295158E-4</v>
      </c>
      <c r="V9" s="127"/>
    </row>
    <row r="10" spans="2:22" x14ac:dyDescent="0.45">
      <c r="H10" s="39" t="s">
        <v>90</v>
      </c>
      <c r="I10" s="42">
        <f t="shared" ref="I10:U10" si="2">(I6-I$3)/I$3</f>
        <v>-4.6904315197013785E-4</v>
      </c>
      <c r="J10" s="42">
        <f t="shared" si="2"/>
        <v>1.297257180344216E-4</v>
      </c>
      <c r="K10" s="42">
        <f t="shared" si="2"/>
        <v>-1.3518382605352987E-4</v>
      </c>
      <c r="L10" s="42">
        <f t="shared" si="2"/>
        <v>-2.5732848499816573E-4</v>
      </c>
      <c r="M10" s="42">
        <f t="shared" si="2"/>
        <v>3.7581689688511577E-4</v>
      </c>
      <c r="N10" s="42">
        <f t="shared" si="2"/>
        <v>3.9763368869350711E-4</v>
      </c>
      <c r="O10" s="42">
        <f t="shared" si="2"/>
        <v>-2.4942770063682111E-4</v>
      </c>
      <c r="P10" s="42">
        <f t="shared" si="2"/>
        <v>5.0010628794577492E-4</v>
      </c>
      <c r="Q10" s="42">
        <f t="shared" si="2"/>
        <v>-1.2644731246052378E-4</v>
      </c>
      <c r="R10" s="42">
        <f t="shared" si="2"/>
        <v>-1.2839415239040112E-4</v>
      </c>
      <c r="S10" s="42">
        <f t="shared" si="2"/>
        <v>-5.0631613194391568E-4</v>
      </c>
      <c r="T10" s="42">
        <f t="shared" si="2"/>
        <v>-2.5093403223109363E-4</v>
      </c>
      <c r="U10" s="42">
        <f t="shared" si="2"/>
        <v>7.8414687286744748E-4</v>
      </c>
      <c r="V10" s="127"/>
    </row>
    <row r="11" spans="2:22" ht="16.5" thickBot="1" x14ac:dyDescent="0.5">
      <c r="H11" s="61" t="s">
        <v>91</v>
      </c>
      <c r="I11" s="62">
        <f t="shared" ref="I11:U11" si="3">(I7-I$3)/I$3</f>
        <v>0</v>
      </c>
      <c r="J11" s="62">
        <f t="shared" si="3"/>
        <v>0</v>
      </c>
      <c r="K11" s="62">
        <f t="shared" si="3"/>
        <v>-1.3518382605352987E-4</v>
      </c>
      <c r="L11" s="62">
        <f t="shared" si="3"/>
        <v>0</v>
      </c>
      <c r="M11" s="62">
        <f t="shared" si="3"/>
        <v>2.5046250598451358E-4</v>
      </c>
      <c r="N11" s="62">
        <f t="shared" si="3"/>
        <v>2.6500226828393068E-4</v>
      </c>
      <c r="O11" s="62">
        <f t="shared" si="3"/>
        <v>0</v>
      </c>
      <c r="P11" s="62">
        <f t="shared" si="3"/>
        <v>0</v>
      </c>
      <c r="Q11" s="62">
        <f t="shared" si="3"/>
        <v>-2.5289462492104756E-4</v>
      </c>
      <c r="R11" s="62">
        <f t="shared" si="3"/>
        <v>1.2839415239051315E-4</v>
      </c>
      <c r="S11" s="62">
        <f t="shared" si="3"/>
        <v>0</v>
      </c>
      <c r="T11" s="62">
        <f t="shared" si="3"/>
        <v>-3.7652441807713231E-4</v>
      </c>
      <c r="U11" s="62">
        <f t="shared" si="3"/>
        <v>1.3051985957295158E-4</v>
      </c>
      <c r="V11" s="128"/>
    </row>
    <row r="12" spans="2:22" x14ac:dyDescent="0.45">
      <c r="H12" s="41" t="s">
        <v>67</v>
      </c>
      <c r="I12" s="43">
        <v>34.49</v>
      </c>
      <c r="J12" s="44">
        <v>4.0472640000000002</v>
      </c>
      <c r="K12" s="44">
        <v>3.954691</v>
      </c>
      <c r="L12" s="44">
        <v>3.8916189999999999</v>
      </c>
      <c r="M12" s="44">
        <v>3.9887700000000001</v>
      </c>
      <c r="N12" s="44">
        <v>3.8860239999999999</v>
      </c>
      <c r="O12" s="44">
        <v>3.9852089999999998</v>
      </c>
      <c r="P12" s="44">
        <v>4.0793080000000002</v>
      </c>
      <c r="Q12" s="44">
        <v>3.9328189999999998</v>
      </c>
      <c r="R12" s="44">
        <v>3.9516390000000001</v>
      </c>
      <c r="S12" s="44">
        <v>3.9002659999999998</v>
      </c>
      <c r="T12" s="44">
        <v>3.9857179999999999</v>
      </c>
      <c r="U12" s="45">
        <v>3.9119649999999999</v>
      </c>
      <c r="V12" s="41"/>
    </row>
    <row r="13" spans="2:22" x14ac:dyDescent="0.45">
      <c r="H13" s="38" t="s">
        <v>68</v>
      </c>
      <c r="I13" s="46">
        <v>34.347999999999999</v>
      </c>
      <c r="J13" s="47">
        <v>3.8611</v>
      </c>
      <c r="K13" s="47">
        <v>3.912982</v>
      </c>
      <c r="L13" s="47">
        <v>3.8702559999999999</v>
      </c>
      <c r="M13" s="47">
        <v>3.8900929999999998</v>
      </c>
      <c r="N13" s="47">
        <v>4.0426859999999998</v>
      </c>
      <c r="O13" s="47">
        <v>3.7990460000000001</v>
      </c>
      <c r="P13" s="47">
        <v>3.8361770000000002</v>
      </c>
      <c r="Q13" s="47">
        <v>3.892636</v>
      </c>
      <c r="R13" s="47">
        <v>4.055402</v>
      </c>
      <c r="S13" s="47">
        <v>3.9587599999999998</v>
      </c>
      <c r="T13" s="47">
        <v>3.9618120000000001</v>
      </c>
      <c r="U13" s="48">
        <v>4.0025029999999999</v>
      </c>
      <c r="V13" s="38"/>
    </row>
    <row r="14" spans="2:22" x14ac:dyDescent="0.45">
      <c r="H14" s="38" t="s">
        <v>69</v>
      </c>
      <c r="I14" s="46">
        <v>34.856999999999999</v>
      </c>
      <c r="J14" s="47">
        <v>4.132206</v>
      </c>
      <c r="K14" s="47">
        <v>4.0014859999999999</v>
      </c>
      <c r="L14" s="47">
        <v>3.9485869999999998</v>
      </c>
      <c r="M14" s="47">
        <v>3.9206120000000002</v>
      </c>
      <c r="N14" s="47">
        <v>4.0589620000000002</v>
      </c>
      <c r="O14" s="47">
        <v>3.9277329999999999</v>
      </c>
      <c r="P14" s="47">
        <v>3.9043350000000001</v>
      </c>
      <c r="Q14" s="47">
        <v>3.8478759999999999</v>
      </c>
      <c r="R14" s="47">
        <v>3.9521470000000001</v>
      </c>
      <c r="S14" s="47">
        <v>3.924172</v>
      </c>
      <c r="T14" s="47">
        <v>4.0208139999999997</v>
      </c>
      <c r="U14" s="48">
        <v>3.9836830000000001</v>
      </c>
      <c r="V14" s="38"/>
    </row>
    <row r="15" spans="2:22" ht="16.5" thickBot="1" x14ac:dyDescent="0.5">
      <c r="H15" s="40" t="s">
        <v>70</v>
      </c>
      <c r="I15" s="49">
        <v>34.036000000000001</v>
      </c>
      <c r="J15" s="50">
        <v>3.9262069999999998</v>
      </c>
      <c r="K15" s="50">
        <v>4.0279350000000003</v>
      </c>
      <c r="L15" s="50">
        <v>4.0498070000000004</v>
      </c>
      <c r="M15" s="50">
        <v>4.013185</v>
      </c>
      <c r="N15" s="50">
        <v>3.965881</v>
      </c>
      <c r="O15" s="50">
        <v>3.965881</v>
      </c>
      <c r="P15" s="50">
        <v>3.8692389999999999</v>
      </c>
      <c r="Q15" s="50">
        <v>3.855505</v>
      </c>
      <c r="R15" s="50">
        <v>3.9145080000000001</v>
      </c>
      <c r="S15" s="50">
        <v>4.0457380000000001</v>
      </c>
      <c r="T15" s="50">
        <v>4.1505179999999999</v>
      </c>
      <c r="U15" s="51">
        <v>4.0640489999999998</v>
      </c>
      <c r="V15" s="40"/>
    </row>
    <row r="31" spans="16:16" x14ac:dyDescent="0.45">
      <c r="P31" s="3"/>
    </row>
  </sheetData>
  <mergeCells count="6">
    <mergeCell ref="V3:V7"/>
    <mergeCell ref="V8:V11"/>
    <mergeCell ref="C6:C9"/>
    <mergeCell ref="D6:D9"/>
    <mergeCell ref="F6:F9"/>
    <mergeCell ref="E6:E9"/>
  </mergeCells>
  <phoneticPr fontId="2" type="noConversion"/>
  <dataValidations disablePrompts="1" count="1">
    <dataValidation type="list" allowBlank="1" showInputMessage="1" showErrorMessage="1" sqref="D14:D15" xr:uid="{79E234A5-FEEA-4808-9653-9CEFC2710DC3}">
      <formula1>"O, X"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8E20-17D3-4D94-8621-CB472F24DDEF}">
  <dimension ref="B1:M11"/>
  <sheetViews>
    <sheetView zoomScale="85" zoomScaleNormal="85" workbookViewId="0">
      <selection activeCell="C40" sqref="C40:C41"/>
    </sheetView>
  </sheetViews>
  <sheetFormatPr defaultColWidth="8.7265625" defaultRowHeight="16" x14ac:dyDescent="0.45"/>
  <cols>
    <col min="1" max="1" width="2.81640625" style="1" customWidth="1"/>
    <col min="2" max="2" width="24.453125" style="1" customWidth="1"/>
    <col min="3" max="3" width="34.36328125" style="1" customWidth="1"/>
    <col min="4" max="4" width="11.08984375" style="1" customWidth="1"/>
    <col min="5" max="5" width="29.1796875" style="1" customWidth="1"/>
    <col min="6" max="6" width="21.81640625" style="1" customWidth="1"/>
    <col min="7" max="7" width="5.26953125" style="1" customWidth="1"/>
    <col min="8" max="8" width="15.6328125" style="1" customWidth="1"/>
    <col min="9" max="9" width="17.54296875" style="1" bestFit="1" customWidth="1"/>
    <col min="10" max="10" width="17.54296875" style="1" customWidth="1"/>
    <col min="11" max="11" width="9.54296875" style="1" customWidth="1"/>
    <col min="12" max="12" width="10.1796875" style="1" bestFit="1" customWidth="1"/>
    <col min="13" max="13" width="23.81640625" style="1" customWidth="1"/>
    <col min="14" max="16384" width="8.7265625" style="1"/>
  </cols>
  <sheetData>
    <row r="1" spans="2:13" ht="16.5" thickBot="1" x14ac:dyDescent="0.5"/>
    <row r="2" spans="2:13" ht="16.5" customHeight="1" thickBot="1" x14ac:dyDescent="0.5">
      <c r="B2" s="76" t="s">
        <v>13</v>
      </c>
      <c r="C2" s="77" t="s">
        <v>14</v>
      </c>
      <c r="D2" s="78" t="s">
        <v>15</v>
      </c>
      <c r="E2" s="78" t="s">
        <v>0</v>
      </c>
      <c r="F2" s="79" t="s">
        <v>17</v>
      </c>
      <c r="H2" s="32" t="s">
        <v>134</v>
      </c>
      <c r="I2" s="27" t="s">
        <v>86</v>
      </c>
      <c r="J2" s="25" t="s">
        <v>136</v>
      </c>
      <c r="K2" s="25" t="s">
        <v>87</v>
      </c>
      <c r="L2" s="53" t="s">
        <v>71</v>
      </c>
      <c r="M2" s="32" t="s">
        <v>82</v>
      </c>
    </row>
    <row r="3" spans="2:13" ht="16.5" customHeight="1" x14ac:dyDescent="0.45">
      <c r="B3" s="82" t="s">
        <v>133</v>
      </c>
      <c r="C3" s="81" t="s">
        <v>137</v>
      </c>
      <c r="D3" s="65"/>
      <c r="E3" s="80" t="s">
        <v>53</v>
      </c>
      <c r="F3" s="66"/>
      <c r="H3" s="92" t="s">
        <v>135</v>
      </c>
      <c r="I3" s="43">
        <v>49.133000000000003</v>
      </c>
      <c r="J3" s="44">
        <v>1.47956</v>
      </c>
      <c r="K3" s="44">
        <v>4.2858169999999998</v>
      </c>
      <c r="L3" s="45">
        <v>4.3768630000000002</v>
      </c>
      <c r="M3" s="91"/>
    </row>
    <row r="4" spans="2:13" ht="16.5" customHeight="1" x14ac:dyDescent="0.45">
      <c r="B4" s="63"/>
      <c r="C4" s="29"/>
      <c r="D4" s="9"/>
      <c r="E4" s="18"/>
      <c r="F4" s="20"/>
      <c r="H4" s="52" t="s">
        <v>67</v>
      </c>
      <c r="I4" s="46">
        <v>49.155999999999999</v>
      </c>
      <c r="J4" s="47">
        <v>1.481978</v>
      </c>
      <c r="K4" s="47">
        <v>4.237495</v>
      </c>
      <c r="L4" s="48">
        <v>4.3315939999999999</v>
      </c>
      <c r="M4" s="86"/>
    </row>
    <row r="5" spans="2:13" ht="16.5" customHeight="1" thickBot="1" x14ac:dyDescent="0.5">
      <c r="B5" s="108"/>
      <c r="C5" s="31"/>
      <c r="D5" s="17"/>
      <c r="E5" s="36"/>
      <c r="F5" s="2"/>
      <c r="H5" s="52" t="s">
        <v>68</v>
      </c>
      <c r="I5" s="46">
        <v>49.137</v>
      </c>
      <c r="J5" s="47">
        <v>1.4811719999999999</v>
      </c>
      <c r="K5" s="47">
        <v>4.2675049999999999</v>
      </c>
      <c r="L5" s="48">
        <v>4.3656730000000001</v>
      </c>
      <c r="M5" s="86"/>
    </row>
    <row r="6" spans="2:13" ht="16.5" customHeight="1" thickBot="1" x14ac:dyDescent="0.5">
      <c r="H6" s="87" t="s">
        <v>69</v>
      </c>
      <c r="I6" s="88">
        <v>49.177999999999997</v>
      </c>
      <c r="J6" s="89">
        <v>1.478755</v>
      </c>
      <c r="K6" s="89">
        <v>4.2624190000000004</v>
      </c>
      <c r="L6" s="93">
        <v>4.3524479999999999</v>
      </c>
      <c r="M6" s="90"/>
    </row>
    <row r="7" spans="2:13" ht="16.5" customHeight="1" thickBot="1" x14ac:dyDescent="0.5">
      <c r="H7" s="95" t="s">
        <v>138</v>
      </c>
      <c r="I7" s="96">
        <f>AVERAGE(I3:I6)</f>
        <v>49.150999999999996</v>
      </c>
      <c r="J7" s="97">
        <f t="shared" ref="J7:L7" si="0">AVERAGE(J3:J6)</f>
        <v>1.4803662499999999</v>
      </c>
      <c r="K7" s="97">
        <f t="shared" si="0"/>
        <v>4.2633090000000005</v>
      </c>
      <c r="L7" s="98">
        <f t="shared" si="0"/>
        <v>4.3566444999999998</v>
      </c>
      <c r="M7" s="95"/>
    </row>
    <row r="8" spans="2:13" ht="16.5" customHeight="1" x14ac:dyDescent="0.45">
      <c r="H8" s="94" t="s">
        <v>140</v>
      </c>
      <c r="I8" s="99">
        <f>(I3-I$7)/I$7</f>
        <v>-3.6621838823205178E-4</v>
      </c>
      <c r="J8" s="100">
        <f t="shared" ref="J8:L8" si="1">(J3-J$7)/J$7</f>
        <v>-5.4462873630082924E-4</v>
      </c>
      <c r="K8" s="100">
        <f t="shared" si="1"/>
        <v>5.2794671932058649E-3</v>
      </c>
      <c r="L8" s="101">
        <f t="shared" si="1"/>
        <v>4.6408422812557609E-3</v>
      </c>
      <c r="M8" s="141" t="s">
        <v>139</v>
      </c>
    </row>
    <row r="9" spans="2:13" ht="16.5" customHeight="1" x14ac:dyDescent="0.45">
      <c r="H9" s="39" t="s">
        <v>141</v>
      </c>
      <c r="I9" s="102">
        <f t="shared" ref="I9:L9" si="2">(I4-I$7)/I$7</f>
        <v>1.0172733006454718E-4</v>
      </c>
      <c r="J9" s="103">
        <f t="shared" si="2"/>
        <v>1.088750841219282E-3</v>
      </c>
      <c r="K9" s="103">
        <f t="shared" si="2"/>
        <v>-6.054921189151536E-3</v>
      </c>
      <c r="L9" s="104">
        <f t="shared" si="2"/>
        <v>-5.7499527445950358E-3</v>
      </c>
      <c r="M9" s="127"/>
    </row>
    <row r="10" spans="2:13" ht="16.5" customHeight="1" x14ac:dyDescent="0.45">
      <c r="H10" s="39" t="s">
        <v>142</v>
      </c>
      <c r="I10" s="102">
        <f t="shared" ref="I10:L11" si="3">(I5-I$7)/I$7</f>
        <v>-2.8483652418050077E-4</v>
      </c>
      <c r="J10" s="103">
        <f t="shared" si="3"/>
        <v>5.4429098204586163E-4</v>
      </c>
      <c r="K10" s="103">
        <f t="shared" si="3"/>
        <v>9.8421202873153748E-4</v>
      </c>
      <c r="L10" s="104">
        <f t="shared" si="3"/>
        <v>2.0723517835803057E-3</v>
      </c>
      <c r="M10" s="127"/>
    </row>
    <row r="11" spans="2:13" ht="16.5" thickBot="1" x14ac:dyDescent="0.5">
      <c r="H11" s="61" t="s">
        <v>143</v>
      </c>
      <c r="I11" s="105">
        <f t="shared" si="3"/>
        <v>5.4932758234829454E-4</v>
      </c>
      <c r="J11" s="106">
        <f t="shared" si="3"/>
        <v>-1.0884130869640146E-3</v>
      </c>
      <c r="K11" s="106">
        <f t="shared" si="3"/>
        <v>-2.0875803278628345E-4</v>
      </c>
      <c r="L11" s="107">
        <f t="shared" si="3"/>
        <v>-9.6324132024082679E-4</v>
      </c>
      <c r="M11" s="128"/>
    </row>
  </sheetData>
  <mergeCells count="1">
    <mergeCell ref="M8:M11"/>
  </mergeCells>
  <phoneticPr fontId="2" type="noConversion"/>
  <dataValidations disablePrompts="1" count="1">
    <dataValidation type="list" allowBlank="1" showInputMessage="1" showErrorMessage="1" sqref="D14:D15" xr:uid="{A365DB84-01A0-4E66-B509-ACB4E3A3C22A}">
      <formula1>"O, X"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A4F0-2804-4422-B3C3-534BF8AF05BF}">
  <dimension ref="B1:F10"/>
  <sheetViews>
    <sheetView zoomScale="85" zoomScaleNormal="85" workbookViewId="0"/>
  </sheetViews>
  <sheetFormatPr defaultColWidth="8.7265625" defaultRowHeight="16" x14ac:dyDescent="0.45"/>
  <cols>
    <col min="1" max="1" width="2.81640625" style="1" customWidth="1"/>
    <col min="2" max="2" width="24.453125" style="1" customWidth="1"/>
    <col min="3" max="3" width="40.1796875" style="1" bestFit="1" customWidth="1"/>
    <col min="4" max="4" width="16.1796875" style="1" bestFit="1" customWidth="1"/>
    <col min="5" max="5" width="29.1796875" style="1" customWidth="1"/>
    <col min="6" max="6" width="64" style="1" customWidth="1"/>
    <col min="7" max="7" width="5.26953125" style="1" customWidth="1"/>
    <col min="8" max="8" width="15.6328125" style="1" customWidth="1"/>
    <col min="9" max="9" width="17.54296875" style="1" bestFit="1" customWidth="1"/>
    <col min="10" max="10" width="17.54296875" style="1" customWidth="1"/>
    <col min="11" max="11" width="9.54296875" style="1" customWidth="1"/>
    <col min="12" max="12" width="10.1796875" style="1" bestFit="1" customWidth="1"/>
    <col min="13" max="13" width="23.81640625" style="1" customWidth="1"/>
    <col min="14" max="16384" width="8.7265625" style="1"/>
  </cols>
  <sheetData>
    <row r="1" spans="2:6" ht="16.5" thickBot="1" x14ac:dyDescent="0.5"/>
    <row r="2" spans="2:6" ht="16.5" customHeight="1" thickBot="1" x14ac:dyDescent="0.5">
      <c r="B2" s="76" t="s">
        <v>13</v>
      </c>
      <c r="C2" s="77" t="s">
        <v>14</v>
      </c>
      <c r="D2" s="78" t="s">
        <v>15</v>
      </c>
      <c r="E2" s="78" t="s">
        <v>0</v>
      </c>
      <c r="F2" s="79" t="s">
        <v>17</v>
      </c>
    </row>
    <row r="3" spans="2:6" ht="252" customHeight="1" x14ac:dyDescent="0.45">
      <c r="B3" s="82"/>
      <c r="C3" s="81" t="s">
        <v>149</v>
      </c>
      <c r="D3" s="65"/>
      <c r="E3" s="80"/>
      <c r="F3" s="66"/>
    </row>
    <row r="4" spans="2:6" ht="92.5" customHeight="1" x14ac:dyDescent="0.45">
      <c r="B4" s="63"/>
      <c r="C4" s="29" t="s">
        <v>150</v>
      </c>
      <c r="D4" s="9"/>
      <c r="E4" s="18"/>
      <c r="F4" s="20"/>
    </row>
    <row r="5" spans="2:6" ht="16.5" customHeight="1" thickBot="1" x14ac:dyDescent="0.5">
      <c r="B5" s="108"/>
      <c r="C5" s="31" t="s">
        <v>185</v>
      </c>
      <c r="D5" s="17" t="s">
        <v>186</v>
      </c>
      <c r="E5" s="36" t="s">
        <v>187</v>
      </c>
      <c r="F5" s="2"/>
    </row>
    <row r="6" spans="2:6" ht="16.5" customHeight="1" x14ac:dyDescent="0.45"/>
    <row r="7" spans="2:6" ht="16.5" customHeight="1" x14ac:dyDescent="0.45"/>
    <row r="8" spans="2:6" ht="16.5" customHeight="1" x14ac:dyDescent="0.45"/>
    <row r="9" spans="2:6" ht="16.5" customHeight="1" x14ac:dyDescent="0.45"/>
    <row r="10" spans="2:6" ht="16.5" customHeight="1" x14ac:dyDescent="0.45"/>
  </sheetData>
  <phoneticPr fontId="2" type="noConversion"/>
  <dataValidations count="1">
    <dataValidation type="list" allowBlank="1" showInputMessage="1" showErrorMessage="1" sqref="D14:D15" xr:uid="{D08702FB-5556-4F84-8773-68C5931E9DFF}">
      <formula1>"O, X"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6E25-AFEB-42BB-9630-8291C8EB2B20}">
  <dimension ref="B1:AA39"/>
  <sheetViews>
    <sheetView zoomScale="55" zoomScaleNormal="55" workbookViewId="0">
      <selection activeCell="AA14" sqref="AA14"/>
    </sheetView>
  </sheetViews>
  <sheetFormatPr defaultRowHeight="16" x14ac:dyDescent="0.45"/>
  <cols>
    <col min="1" max="1" width="2.6328125" customWidth="1"/>
  </cols>
  <sheetData>
    <row r="1" spans="2:20" ht="16.5" thickBot="1" x14ac:dyDescent="0.5"/>
    <row r="2" spans="2:20" ht="26.5" thickBot="1" x14ac:dyDescent="0.5">
      <c r="B2" s="142" t="s">
        <v>96</v>
      </c>
      <c r="C2" s="143"/>
      <c r="D2" s="143"/>
      <c r="E2" s="143"/>
      <c r="F2" s="143"/>
      <c r="G2" s="143"/>
      <c r="H2" s="143"/>
      <c r="I2" s="143"/>
      <c r="J2" s="144"/>
      <c r="L2" s="142" t="s">
        <v>95</v>
      </c>
      <c r="M2" s="143"/>
      <c r="N2" s="143"/>
      <c r="O2" s="143"/>
      <c r="P2" s="143"/>
      <c r="Q2" s="143"/>
      <c r="R2" s="143"/>
      <c r="S2" s="143"/>
      <c r="T2" s="144"/>
    </row>
    <row r="25" spans="2:27" ht="16.5" thickBot="1" x14ac:dyDescent="0.5"/>
    <row r="26" spans="2:27" ht="26.5" thickBot="1" x14ac:dyDescent="0.5">
      <c r="B26" s="145" t="s">
        <v>98</v>
      </c>
      <c r="C26" s="146"/>
      <c r="D26" s="146"/>
      <c r="E26" s="146"/>
      <c r="F26" s="146"/>
      <c r="G26" s="147"/>
      <c r="I26" s="145" t="s">
        <v>97</v>
      </c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8"/>
    </row>
    <row r="38" spans="2:7" ht="16.5" thickBot="1" x14ac:dyDescent="0.5"/>
    <row r="39" spans="2:7" ht="26.5" thickBot="1" x14ac:dyDescent="0.5">
      <c r="B39" s="145" t="s">
        <v>127</v>
      </c>
      <c r="C39" s="146"/>
      <c r="D39" s="146"/>
      <c r="E39" s="146"/>
      <c r="F39" s="146"/>
      <c r="G39" s="147"/>
    </row>
  </sheetData>
  <mergeCells count="5">
    <mergeCell ref="B2:J2"/>
    <mergeCell ref="L2:T2"/>
    <mergeCell ref="B26:G26"/>
    <mergeCell ref="I26:AA26"/>
    <mergeCell ref="B39:G39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1110-480D-43CA-ADDF-C33DF1BCB179}">
  <dimension ref="B1:L29"/>
  <sheetViews>
    <sheetView zoomScaleNormal="100" workbookViewId="0"/>
  </sheetViews>
  <sheetFormatPr defaultRowHeight="16" x14ac:dyDescent="0.45"/>
  <cols>
    <col min="1" max="1" width="2.6328125" customWidth="1"/>
    <col min="2" max="4" width="26" customWidth="1"/>
    <col min="5" max="5" width="2.6328125" customWidth="1"/>
    <col min="6" max="7" width="23.90625" customWidth="1"/>
    <col min="8" max="8" width="17.36328125" customWidth="1"/>
    <col min="9" max="9" width="2.6328125" customWidth="1"/>
    <col min="10" max="10" width="12.26953125" bestFit="1" customWidth="1"/>
    <col min="11" max="11" width="14.7265625" bestFit="1" customWidth="1"/>
    <col min="12" max="12" width="11.26953125" bestFit="1" customWidth="1"/>
    <col min="13" max="13" width="2.6328125" customWidth="1"/>
  </cols>
  <sheetData>
    <row r="1" spans="2:12" ht="16.5" thickBot="1" x14ac:dyDescent="0.5"/>
    <row r="2" spans="2:12" x14ac:dyDescent="0.45">
      <c r="B2" s="149" t="s">
        <v>12</v>
      </c>
      <c r="C2" s="150"/>
      <c r="D2" s="151"/>
      <c r="F2" s="152" t="s">
        <v>31</v>
      </c>
      <c r="G2" s="132"/>
      <c r="H2" s="153"/>
      <c r="J2" s="152" t="s">
        <v>155</v>
      </c>
      <c r="K2" s="132"/>
      <c r="L2" s="153"/>
    </row>
    <row r="3" spans="2:12" ht="16.5" thickBot="1" x14ac:dyDescent="0.5">
      <c r="B3" s="71" t="s">
        <v>1</v>
      </c>
      <c r="C3" s="72" t="s">
        <v>11</v>
      </c>
      <c r="D3" s="73" t="s">
        <v>39</v>
      </c>
      <c r="F3" s="6" t="s">
        <v>1</v>
      </c>
      <c r="G3" s="17" t="s">
        <v>11</v>
      </c>
      <c r="H3" s="2" t="s">
        <v>39</v>
      </c>
      <c r="J3" s="71" t="s">
        <v>1</v>
      </c>
      <c r="K3" s="72" t="s">
        <v>11</v>
      </c>
      <c r="L3" s="73" t="s">
        <v>39</v>
      </c>
    </row>
    <row r="4" spans="2:12" x14ac:dyDescent="0.45">
      <c r="B4" s="64" t="s">
        <v>2</v>
      </c>
      <c r="C4" s="70" t="s">
        <v>3</v>
      </c>
      <c r="D4" s="74" t="s">
        <v>54</v>
      </c>
      <c r="F4" s="8" t="s">
        <v>42</v>
      </c>
      <c r="G4" s="16" t="s">
        <v>32</v>
      </c>
      <c r="H4" s="157" t="s">
        <v>34</v>
      </c>
      <c r="J4" s="64" t="s">
        <v>156</v>
      </c>
      <c r="K4" s="154" t="s">
        <v>180</v>
      </c>
      <c r="L4" s="122" t="s">
        <v>168</v>
      </c>
    </row>
    <row r="5" spans="2:12" x14ac:dyDescent="0.45">
      <c r="B5" s="4" t="s">
        <v>4</v>
      </c>
      <c r="C5" s="19" t="s">
        <v>3</v>
      </c>
      <c r="D5" s="5" t="s">
        <v>55</v>
      </c>
      <c r="F5" s="14" t="s">
        <v>44</v>
      </c>
      <c r="G5" s="12" t="s">
        <v>9</v>
      </c>
      <c r="H5" s="158"/>
      <c r="J5" s="4" t="s">
        <v>157</v>
      </c>
      <c r="K5" s="155"/>
      <c r="L5" s="121" t="s">
        <v>169</v>
      </c>
    </row>
    <row r="6" spans="2:12" x14ac:dyDescent="0.45">
      <c r="B6" s="4" t="s">
        <v>5</v>
      </c>
      <c r="C6" s="19" t="s">
        <v>3</v>
      </c>
      <c r="D6" s="5" t="s">
        <v>56</v>
      </c>
      <c r="F6" s="14" t="s">
        <v>43</v>
      </c>
      <c r="G6" s="12" t="s">
        <v>36</v>
      </c>
      <c r="H6" s="13" t="s">
        <v>35</v>
      </c>
      <c r="J6" s="4" t="s">
        <v>158</v>
      </c>
      <c r="K6" s="155"/>
      <c r="L6" s="13" t="s">
        <v>170</v>
      </c>
    </row>
    <row r="7" spans="2:12" ht="16.5" thickBot="1" x14ac:dyDescent="0.5">
      <c r="B7" s="4" t="s">
        <v>6</v>
      </c>
      <c r="C7" s="19" t="s">
        <v>3</v>
      </c>
      <c r="D7" s="5" t="s">
        <v>57</v>
      </c>
      <c r="F7" s="159" t="s">
        <v>41</v>
      </c>
      <c r="G7" s="160"/>
      <c r="H7" s="15" t="s">
        <v>40</v>
      </c>
      <c r="J7" s="4" t="s">
        <v>159</v>
      </c>
      <c r="K7" s="155"/>
      <c r="L7" s="13" t="s">
        <v>171</v>
      </c>
    </row>
    <row r="8" spans="2:12" x14ac:dyDescent="0.45">
      <c r="B8" s="4" t="s">
        <v>7</v>
      </c>
      <c r="C8" s="19" t="s">
        <v>3</v>
      </c>
      <c r="D8" s="5" t="s">
        <v>58</v>
      </c>
      <c r="F8" s="11"/>
      <c r="G8" s="11"/>
      <c r="H8" s="11"/>
      <c r="J8" s="4" t="s">
        <v>160</v>
      </c>
      <c r="K8" s="155"/>
      <c r="L8" s="13" t="s">
        <v>172</v>
      </c>
    </row>
    <row r="9" spans="2:12" x14ac:dyDescent="0.45">
      <c r="B9" s="4" t="s">
        <v>8</v>
      </c>
      <c r="C9" s="19" t="s">
        <v>3</v>
      </c>
      <c r="D9" s="5" t="s">
        <v>59</v>
      </c>
      <c r="F9" s="11"/>
      <c r="G9" s="11"/>
      <c r="H9" s="11"/>
      <c r="J9" s="4" t="s">
        <v>161</v>
      </c>
      <c r="K9" s="155"/>
      <c r="L9" s="13" t="s">
        <v>173</v>
      </c>
    </row>
    <row r="10" spans="2:12" x14ac:dyDescent="0.45">
      <c r="B10" s="4" t="s">
        <v>45</v>
      </c>
      <c r="C10" s="19" t="s">
        <v>9</v>
      </c>
      <c r="D10" s="5" t="s">
        <v>55</v>
      </c>
      <c r="F10" s="11"/>
      <c r="G10" s="11"/>
      <c r="H10" s="11"/>
      <c r="J10" s="4" t="s">
        <v>162</v>
      </c>
      <c r="K10" s="155"/>
      <c r="L10" s="13" t="s">
        <v>174</v>
      </c>
    </row>
    <row r="11" spans="2:12" x14ac:dyDescent="0.45">
      <c r="B11" s="4" t="s">
        <v>46</v>
      </c>
      <c r="C11" s="19" t="s">
        <v>9</v>
      </c>
      <c r="D11" s="5" t="s">
        <v>56</v>
      </c>
      <c r="F11" s="11"/>
      <c r="G11" s="11"/>
      <c r="H11" s="11"/>
      <c r="J11" s="4" t="s">
        <v>163</v>
      </c>
      <c r="K11" s="155"/>
      <c r="L11" s="13" t="s">
        <v>175</v>
      </c>
    </row>
    <row r="12" spans="2:12" x14ac:dyDescent="0.45">
      <c r="B12" s="4" t="s">
        <v>47</v>
      </c>
      <c r="C12" s="19" t="s">
        <v>10</v>
      </c>
      <c r="D12" s="5" t="s">
        <v>60</v>
      </c>
      <c r="F12" s="11"/>
      <c r="G12" s="11"/>
      <c r="H12" s="11"/>
      <c r="J12" s="4" t="s">
        <v>164</v>
      </c>
      <c r="K12" s="155"/>
      <c r="L12" s="13" t="s">
        <v>176</v>
      </c>
    </row>
    <row r="13" spans="2:12" ht="16.5" thickBot="1" x14ac:dyDescent="0.5">
      <c r="B13" s="6" t="s">
        <v>131</v>
      </c>
      <c r="C13" s="21" t="s">
        <v>123</v>
      </c>
      <c r="D13" s="7" t="s">
        <v>132</v>
      </c>
      <c r="F13" s="11"/>
      <c r="G13" s="11"/>
      <c r="H13" s="11"/>
      <c r="J13" s="4" t="s">
        <v>165</v>
      </c>
      <c r="K13" s="155"/>
      <c r="L13" s="13" t="s">
        <v>177</v>
      </c>
    </row>
    <row r="14" spans="2:12" x14ac:dyDescent="0.45">
      <c r="B14" s="1"/>
      <c r="C14" s="3"/>
      <c r="D14" s="3"/>
      <c r="F14" s="11"/>
      <c r="G14" s="11"/>
      <c r="H14" s="11"/>
      <c r="J14" s="4" t="s">
        <v>166</v>
      </c>
      <c r="K14" s="155"/>
      <c r="L14" s="13" t="s">
        <v>178</v>
      </c>
    </row>
    <row r="15" spans="2:12" ht="16.5" thickBot="1" x14ac:dyDescent="0.5">
      <c r="H15" s="11"/>
      <c r="J15" s="6" t="s">
        <v>167</v>
      </c>
      <c r="K15" s="156"/>
      <c r="L15" s="15" t="s">
        <v>179</v>
      </c>
    </row>
    <row r="16" spans="2:12" ht="16.5" thickBot="1" x14ac:dyDescent="0.5"/>
    <row r="17" spans="2:4" x14ac:dyDescent="0.45">
      <c r="B17" s="149" t="s">
        <v>154</v>
      </c>
      <c r="C17" s="150"/>
      <c r="D17" s="151"/>
    </row>
    <row r="18" spans="2:4" ht="16.5" thickBot="1" x14ac:dyDescent="0.5">
      <c r="B18" s="71" t="s">
        <v>1</v>
      </c>
      <c r="C18" s="72" t="s">
        <v>11</v>
      </c>
      <c r="D18" s="73" t="s">
        <v>39</v>
      </c>
    </row>
    <row r="19" spans="2:4" x14ac:dyDescent="0.45">
      <c r="B19" s="117" t="s">
        <v>2</v>
      </c>
      <c r="C19" s="118" t="s">
        <v>3</v>
      </c>
      <c r="D19" s="119" t="s">
        <v>54</v>
      </c>
    </row>
    <row r="20" spans="2:4" x14ac:dyDescent="0.45">
      <c r="B20" s="67" t="s">
        <v>4</v>
      </c>
      <c r="C20" s="68" t="s">
        <v>3</v>
      </c>
      <c r="D20" s="69" t="s">
        <v>55</v>
      </c>
    </row>
    <row r="21" spans="2:4" x14ac:dyDescent="0.45">
      <c r="B21" s="67" t="s">
        <v>5</v>
      </c>
      <c r="C21" s="68" t="s">
        <v>3</v>
      </c>
      <c r="D21" s="69" t="s">
        <v>56</v>
      </c>
    </row>
    <row r="22" spans="2:4" x14ac:dyDescent="0.45">
      <c r="B22" s="67" t="s">
        <v>6</v>
      </c>
      <c r="C22" s="68" t="s">
        <v>3</v>
      </c>
      <c r="D22" s="69" t="s">
        <v>57</v>
      </c>
    </row>
    <row r="23" spans="2:4" x14ac:dyDescent="0.45">
      <c r="B23" s="67" t="s">
        <v>7</v>
      </c>
      <c r="C23" s="68" t="s">
        <v>3</v>
      </c>
      <c r="D23" s="69" t="s">
        <v>58</v>
      </c>
    </row>
    <row r="24" spans="2:4" x14ac:dyDescent="0.45">
      <c r="B24" s="67" t="s">
        <v>8</v>
      </c>
      <c r="C24" s="68" t="s">
        <v>3</v>
      </c>
      <c r="D24" s="69" t="s">
        <v>59</v>
      </c>
    </row>
    <row r="25" spans="2:4" x14ac:dyDescent="0.45">
      <c r="B25" s="109" t="s">
        <v>45</v>
      </c>
      <c r="C25" s="110" t="s">
        <v>10</v>
      </c>
      <c r="D25" s="111" t="s">
        <v>55</v>
      </c>
    </row>
    <row r="26" spans="2:4" x14ac:dyDescent="0.45">
      <c r="B26" s="109" t="s">
        <v>46</v>
      </c>
      <c r="C26" s="110" t="s">
        <v>10</v>
      </c>
      <c r="D26" s="111" t="s">
        <v>56</v>
      </c>
    </row>
    <row r="27" spans="2:4" x14ac:dyDescent="0.45">
      <c r="B27" s="109" t="s">
        <v>47</v>
      </c>
      <c r="C27" s="110" t="s">
        <v>148</v>
      </c>
      <c r="D27" s="111" t="s">
        <v>60</v>
      </c>
    </row>
    <row r="28" spans="2:4" x14ac:dyDescent="0.45">
      <c r="B28" s="109" t="s">
        <v>144</v>
      </c>
      <c r="C28" s="116" t="s">
        <v>53</v>
      </c>
      <c r="D28" s="111" t="s">
        <v>145</v>
      </c>
    </row>
    <row r="29" spans="2:4" ht="16.5" thickBot="1" x14ac:dyDescent="0.5">
      <c r="B29" s="112" t="s">
        <v>146</v>
      </c>
      <c r="C29" s="120" t="s">
        <v>53</v>
      </c>
      <c r="D29" s="113" t="s">
        <v>147</v>
      </c>
    </row>
  </sheetData>
  <mergeCells count="7">
    <mergeCell ref="B2:D2"/>
    <mergeCell ref="B17:D17"/>
    <mergeCell ref="J2:L2"/>
    <mergeCell ref="K4:K15"/>
    <mergeCell ref="H4:H5"/>
    <mergeCell ref="F2:H2"/>
    <mergeCell ref="F7:G7"/>
  </mergeCells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7FBE-CFE6-404A-8EE0-068E5E4122A1}">
  <dimension ref="B1:H14"/>
  <sheetViews>
    <sheetView tabSelected="1" zoomScaleNormal="100" workbookViewId="0"/>
  </sheetViews>
  <sheetFormatPr defaultRowHeight="16" x14ac:dyDescent="0.45"/>
  <cols>
    <col min="1" max="1" width="2.6328125" customWidth="1"/>
    <col min="2" max="4" width="26" customWidth="1"/>
    <col min="6" max="7" width="23.90625" customWidth="1"/>
    <col min="8" max="8" width="17.36328125" customWidth="1"/>
  </cols>
  <sheetData>
    <row r="1" spans="2:8" ht="16.5" thickBot="1" x14ac:dyDescent="0.5"/>
    <row r="2" spans="2:8" x14ac:dyDescent="0.45">
      <c r="B2" s="149" t="s">
        <v>151</v>
      </c>
      <c r="C2" s="150"/>
      <c r="D2" s="151"/>
      <c r="F2" s="152" t="s">
        <v>184</v>
      </c>
      <c r="G2" s="132"/>
      <c r="H2" s="153"/>
    </row>
    <row r="3" spans="2:8" ht="16.5" thickBot="1" x14ac:dyDescent="0.5">
      <c r="B3" s="71" t="s">
        <v>1</v>
      </c>
      <c r="C3" s="72" t="s">
        <v>11</v>
      </c>
      <c r="D3" s="73" t="s">
        <v>39</v>
      </c>
      <c r="F3" s="71" t="s">
        <v>1</v>
      </c>
      <c r="G3" s="72" t="s">
        <v>11</v>
      </c>
      <c r="H3" s="73" t="s">
        <v>39</v>
      </c>
    </row>
    <row r="4" spans="2:8" x14ac:dyDescent="0.45">
      <c r="B4" s="64" t="s">
        <v>99</v>
      </c>
      <c r="C4" s="70" t="s">
        <v>100</v>
      </c>
      <c r="D4" s="74" t="s">
        <v>101</v>
      </c>
      <c r="F4" s="64" t="s">
        <v>42</v>
      </c>
      <c r="G4" s="70" t="s">
        <v>123</v>
      </c>
      <c r="H4" s="161" t="s">
        <v>34</v>
      </c>
    </row>
    <row r="5" spans="2:8" x14ac:dyDescent="0.45">
      <c r="B5" s="4" t="s">
        <v>102</v>
      </c>
      <c r="C5" s="19" t="s">
        <v>103</v>
      </c>
      <c r="D5" s="5" t="s">
        <v>101</v>
      </c>
      <c r="F5" s="14" t="s">
        <v>44</v>
      </c>
      <c r="G5" s="12" t="s">
        <v>9</v>
      </c>
      <c r="H5" s="158"/>
    </row>
    <row r="6" spans="2:8" x14ac:dyDescent="0.45">
      <c r="B6" s="4" t="s">
        <v>104</v>
      </c>
      <c r="C6" s="19" t="s">
        <v>9</v>
      </c>
      <c r="D6" s="5" t="s">
        <v>105</v>
      </c>
      <c r="F6" s="162" t="s">
        <v>41</v>
      </c>
      <c r="G6" s="163"/>
      <c r="H6" s="13" t="s">
        <v>40</v>
      </c>
    </row>
    <row r="7" spans="2:8" ht="16.5" thickBot="1" x14ac:dyDescent="0.5">
      <c r="B7" s="4" t="s">
        <v>106</v>
      </c>
      <c r="C7" s="19" t="s">
        <v>107</v>
      </c>
      <c r="D7" s="5" t="s">
        <v>108</v>
      </c>
      <c r="F7" s="114" t="s">
        <v>181</v>
      </c>
      <c r="G7" s="115" t="s">
        <v>182</v>
      </c>
      <c r="H7" s="15" t="s">
        <v>183</v>
      </c>
    </row>
    <row r="8" spans="2:8" x14ac:dyDescent="0.45">
      <c r="B8" s="4" t="s">
        <v>109</v>
      </c>
      <c r="C8" s="19" t="s">
        <v>9</v>
      </c>
      <c r="D8" s="5" t="s">
        <v>112</v>
      </c>
      <c r="F8" s="11"/>
      <c r="G8" s="11"/>
      <c r="H8" s="11"/>
    </row>
    <row r="9" spans="2:8" x14ac:dyDescent="0.45">
      <c r="B9" s="4" t="s">
        <v>110</v>
      </c>
      <c r="C9" s="19" t="s">
        <v>9</v>
      </c>
      <c r="D9" s="5" t="s">
        <v>113</v>
      </c>
      <c r="F9" s="11"/>
      <c r="G9" s="11"/>
      <c r="H9" s="11"/>
    </row>
    <row r="10" spans="2:8" x14ac:dyDescent="0.45">
      <c r="B10" s="4" t="s">
        <v>111</v>
      </c>
      <c r="C10" s="19" t="s">
        <v>9</v>
      </c>
      <c r="D10" s="5" t="s">
        <v>114</v>
      </c>
      <c r="F10" s="11"/>
      <c r="G10" s="11"/>
      <c r="H10" s="11"/>
    </row>
    <row r="11" spans="2:8" x14ac:dyDescent="0.45">
      <c r="B11" s="4" t="s">
        <v>115</v>
      </c>
      <c r="C11" s="19" t="s">
        <v>116</v>
      </c>
      <c r="D11" s="5" t="s">
        <v>117</v>
      </c>
      <c r="F11" s="11"/>
      <c r="G11" s="11"/>
      <c r="H11" s="11"/>
    </row>
    <row r="12" spans="2:8" x14ac:dyDescent="0.45">
      <c r="B12" s="4" t="s">
        <v>118</v>
      </c>
      <c r="C12" s="19" t="s">
        <v>119</v>
      </c>
      <c r="D12" s="5" t="s">
        <v>120</v>
      </c>
      <c r="F12" s="11"/>
      <c r="G12" s="11"/>
      <c r="H12" s="11"/>
    </row>
    <row r="13" spans="2:8" x14ac:dyDescent="0.45">
      <c r="B13" s="4" t="s">
        <v>121</v>
      </c>
      <c r="C13" s="19" t="s">
        <v>9</v>
      </c>
      <c r="D13" s="5" t="s">
        <v>122</v>
      </c>
      <c r="H13" s="11"/>
    </row>
    <row r="14" spans="2:8" ht="16.5" thickBot="1" x14ac:dyDescent="0.5">
      <c r="B14" s="6" t="s">
        <v>152</v>
      </c>
      <c r="C14" s="17" t="s">
        <v>9</v>
      </c>
      <c r="D14" s="2" t="s">
        <v>153</v>
      </c>
    </row>
  </sheetData>
  <mergeCells count="4">
    <mergeCell ref="B2:D2"/>
    <mergeCell ref="F2:H2"/>
    <mergeCell ref="H4:H5"/>
    <mergeCell ref="F6:G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07_06 1일차</vt:lpstr>
      <vt:lpstr>07_07 2일차</vt:lpstr>
      <vt:lpstr>07_08 3일차</vt:lpstr>
      <vt:lpstr>07_09 4일차</vt:lpstr>
      <vt:lpstr>그 이후</vt:lpstr>
      <vt:lpstr>VDD 3V3</vt:lpstr>
      <vt:lpstr>XDR 스위치</vt:lpstr>
      <vt:lpstr>XCR 스위치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2026-07-06T03:11:46Z</dcterms:created>
  <dcterms:modified xsi:type="dcterms:W3CDTF">2026-07-30T00:18:43Z</dcterms:modified>
</cp:coreProperties>
</file>