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40CA9448-C252-453B-839C-4C9922EB39EE}" xr6:coauthVersionLast="47" xr6:coauthVersionMax="47" xr10:uidLastSave="{00000000-0000-0000-0000-000000000000}"/>
  <bookViews>
    <workbookView xWindow="71880" yWindow="2160" windowWidth="29040" windowHeight="15720" activeTab="2" xr2:uid="{B2189446-B2AD-4FB7-AAE1-A355FFFAB8E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" i="1" l="1"/>
  <c r="K15" i="1" s="1"/>
  <c r="H15" i="1"/>
  <c r="J14" i="1"/>
  <c r="K14" i="1" s="1"/>
  <c r="H14" i="1"/>
  <c r="J13" i="1"/>
  <c r="K13" i="1" s="1"/>
  <c r="H13" i="1"/>
  <c r="J12" i="1"/>
  <c r="K12" i="1" s="1"/>
  <c r="H12" i="1"/>
  <c r="J10" i="1"/>
  <c r="K10" i="1" s="1"/>
  <c r="H10" i="1"/>
  <c r="J9" i="1"/>
  <c r="K9" i="1" s="1"/>
  <c r="H9" i="1"/>
  <c r="J8" i="1"/>
  <c r="K8" i="1" s="1"/>
  <c r="H8" i="1"/>
  <c r="J7" i="1"/>
  <c r="K7" i="1" s="1"/>
  <c r="H7" i="1"/>
  <c r="J6" i="1"/>
  <c r="K6" i="1" s="1"/>
  <c r="H6" i="1"/>
  <c r="J5" i="1"/>
  <c r="K5" i="1" s="1"/>
  <c r="H5" i="1"/>
  <c r="J4" i="1"/>
  <c r="K4" i="1" s="1"/>
  <c r="H4" i="1"/>
  <c r="C34" i="2"/>
  <c r="C35" i="2" s="1"/>
  <c r="C32" i="2"/>
  <c r="C31" i="2"/>
  <c r="O16" i="2"/>
</calcChain>
</file>

<file path=xl/sharedStrings.xml><?xml version="1.0" encoding="utf-8"?>
<sst xmlns="http://schemas.openxmlformats.org/spreadsheetml/2006/main" count="105" uniqueCount="66">
  <si>
    <t>XD daisy size</t>
    <phoneticPr fontId="2" type="noConversion"/>
  </si>
  <si>
    <t>LD transfer end
size</t>
    <phoneticPr fontId="2" type="noConversion"/>
  </si>
  <si>
    <t>rgb</t>
    <phoneticPr fontId="2" type="noConversion"/>
  </si>
  <si>
    <t>채널반복</t>
    <phoneticPr fontId="2" type="noConversion"/>
  </si>
  <si>
    <t>r,gb</t>
    <phoneticPr fontId="2" type="noConversion"/>
  </si>
  <si>
    <t>XC 설정</t>
    <phoneticPr fontId="2" type="noConversion"/>
  </si>
  <si>
    <t>HW 설정</t>
    <phoneticPr fontId="2" type="noConversion"/>
  </si>
  <si>
    <t>Remark</t>
    <phoneticPr fontId="2" type="noConversion"/>
  </si>
  <si>
    <t>우회 설정 필요,TBD</t>
    <phoneticPr fontId="2" type="noConversion"/>
  </si>
  <si>
    <t>XDR channel size
(real)</t>
    <phoneticPr fontId="2" type="noConversion"/>
  </si>
  <si>
    <t>5설정 우회방법</t>
    <phoneticPr fontId="2" type="noConversion"/>
  </si>
  <si>
    <t>LD#/XD
XD1개가 소비하는 LD개수</t>
    <phoneticPr fontId="2" type="noConversion"/>
  </si>
  <si>
    <t>block size reg 여유있음</t>
    <phoneticPr fontId="2" type="noConversion"/>
  </si>
  <si>
    <t>XD12R</t>
    <phoneticPr fontId="2" type="noConversion"/>
  </si>
  <si>
    <t>CH1</t>
    <phoneticPr fontId="2" type="noConversion"/>
  </si>
  <si>
    <t>CH2</t>
    <phoneticPr fontId="2" type="noConversion"/>
  </si>
  <si>
    <t>CH3</t>
    <phoneticPr fontId="2" type="noConversion"/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</si>
  <si>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</si>
  <si>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</si>
  <si>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</si>
  <si>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</si>
  <si>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</si>
  <si>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</si>
  <si>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</si>
  <si>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</si>
  <si>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</si>
  <si>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NTS</t>
    <phoneticPr fontId="2" type="noConversion"/>
  </si>
  <si>
    <t>TS</t>
    <phoneticPr fontId="2" type="noConversion"/>
  </si>
  <si>
    <t>Need LD Data</t>
    <phoneticPr fontId="2" type="noConversion"/>
  </si>
  <si>
    <t>Total LD Data</t>
    <phoneticPr fontId="2" type="noConversion"/>
  </si>
  <si>
    <t>R</t>
    <phoneticPr fontId="2" type="noConversion"/>
  </si>
  <si>
    <t>C</t>
    <phoneticPr fontId="2" type="noConversion"/>
  </si>
  <si>
    <t>G+B</t>
    <phoneticPr fontId="2" type="noConversion"/>
  </si>
  <si>
    <t>00</t>
    <phoneticPr fontId="2" type="noConversion"/>
  </si>
  <si>
    <t>01</t>
    <phoneticPr fontId="2" type="noConversion"/>
  </si>
  <si>
    <t>Color</t>
    <phoneticPr fontId="2" type="noConversion"/>
  </si>
  <si>
    <t>LD_TYPE</t>
    <phoneticPr fontId="2" type="noConversion"/>
  </si>
  <si>
    <t>CHx</t>
    <phoneticPr fontId="2" type="noConversion"/>
  </si>
  <si>
    <t>CHx_LD_TYPE [1:0]</t>
    <phoneticPr fontId="2" type="noConversion"/>
  </si>
  <si>
    <t>2+3</t>
    <phoneticPr fontId="2" type="noConversion"/>
  </si>
  <si>
    <t>-</t>
    <phoneticPr fontId="2" type="noConversion"/>
  </si>
  <si>
    <t>Effective SET_GRP</t>
    <phoneticPr fontId="2" type="noConversion"/>
  </si>
  <si>
    <t>XC24R</t>
    <phoneticPr fontId="2" type="noConversion"/>
  </si>
  <si>
    <t>LD_TYPE (06h)</t>
    <phoneticPr fontId="2" type="noConversion"/>
  </si>
  <si>
    <t>daised_dev_ch_size (20h)</t>
    <phoneticPr fontId="2" type="noConversion"/>
  </si>
  <si>
    <t>Non Time Sharing (NTS)</t>
    <phoneticPr fontId="2" type="noConversion"/>
  </si>
  <si>
    <t>Time Sharing (TS)</t>
    <phoneticPr fontId="2" type="noConversion"/>
  </si>
  <si>
    <t>NTS + NTS + TS</t>
    <phoneticPr fontId="2" type="noConversion"/>
  </si>
  <si>
    <t>Num of LED in one block</t>
    <phoneticPr fontId="2" type="noConversion"/>
  </si>
  <si>
    <t>Num of xd-ch one block</t>
    <phoneticPr fontId="2" type="noConversion"/>
  </si>
  <si>
    <t>r,r,gb</t>
    <phoneticPr fontId="2" type="noConversion"/>
  </si>
  <si>
    <t>daisy_size (21h ~ )</t>
    <phoneticPr fontId="2" type="noConversion"/>
  </si>
  <si>
    <t>block_size (29h ~ )</t>
    <phoneticPr fontId="2" type="noConversion"/>
  </si>
  <si>
    <t>LD_TYPE
(06h)</t>
    <phoneticPr fontId="2" type="noConversion"/>
  </si>
  <si>
    <t>DAISIED_DEV_channel size
(20h)</t>
    <phoneticPr fontId="2" type="noConversion"/>
  </si>
  <si>
    <t>register 
block size[7:0]</t>
    <phoneticPr fontId="2" type="noConversion"/>
  </si>
  <si>
    <t>r,(gb),(cm)</t>
    <phoneticPr fontId="2" type="noConversion"/>
  </si>
  <si>
    <t>rr,gb,cm</t>
    <phoneticPr fontId="2" type="noConversion"/>
  </si>
  <si>
    <t>Reg Value</t>
    <phoneticPr fontId="2" type="noConversion"/>
  </si>
  <si>
    <t>Vsync</t>
    <phoneticPr fontId="2" type="noConversion"/>
  </si>
  <si>
    <t>Hz</t>
    <phoneticPr fontId="2" type="noConversion"/>
  </si>
  <si>
    <t>XD MCLK</t>
    <phoneticPr fontId="2" type="noConversion"/>
  </si>
  <si>
    <t>MHz</t>
    <phoneticPr fontId="2" type="noConversion"/>
  </si>
  <si>
    <t>XC MCLK</t>
    <phoneticPr fontId="2" type="noConversion"/>
  </si>
  <si>
    <t>pwm_res</t>
    <phoneticPr fontId="2" type="noConversion"/>
  </si>
  <si>
    <t>bits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</si>
</sst>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EA&quot;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1" fillId="0" borderId="0" xfId="0" applyFont="1">
      <alignment vertical="center"/>
    </xf>
    <xf numFmtId="0" fontId="3" fillId="3" borderId="1" xfId="0" applyFont="1" applyFill="1" applyBorder="1">
      <alignment vertical="center"/>
    </xf>
    <xf numFmtId="176" fontId="3" fillId="0" borderId="1" xfId="0" applyNumberFormat="1" applyFont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6" borderId="19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0" borderId="1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quotePrefix="1" applyFont="1" applyBorder="1">
      <alignment vertical="center"/>
    </xf>
    <xf numFmtId="0" fontId="1" fillId="3" borderId="24" xfId="0" applyFont="1" applyFill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3" borderId="2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3" borderId="17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63500</xdr:colOff>
      <xdr:row>15</xdr:row>
      <xdr:rowOff>28575</xdr:rowOff>
    </xdr:from>
    <xdr:to>
      <xdr:col>16</xdr:col>
      <xdr:colOff>25400</xdr:colOff>
      <xdr:row>15</xdr:row>
      <xdr:rowOff>190500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967827C9-68D8-FD21-4563-F5CB41A700D6}"/>
            </a:ext>
          </a:extLst>
        </xdr:cNvPr>
        <xdr:cNvSpPr/>
      </xdr:nvSpPr>
      <xdr:spPr>
        <a:xfrm rot="10800000">
          <a:off x="9264650" y="1781175"/>
          <a:ext cx="61912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16</xdr:col>
      <xdr:colOff>44450</xdr:colOff>
      <xdr:row>14</xdr:row>
      <xdr:rowOff>177800</xdr:rowOff>
    </xdr:from>
    <xdr:ext cx="89934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A1593C-F2E7-C8AC-4A93-1B235AAE0574}"/>
            </a:ext>
          </a:extLst>
        </xdr:cNvPr>
        <xdr:cNvSpPr txBox="1"/>
      </xdr:nvSpPr>
      <xdr:spPr>
        <a:xfrm>
          <a:off x="11676156" y="3024094"/>
          <a:ext cx="899349" cy="26456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=XD LD_SIZE</a:t>
          </a:r>
          <a:endParaRPr lang="ko-KR" altLang="en-US" sz="1100"/>
        </a:p>
      </xdr:txBody>
    </xdr:sp>
    <xdr:clientData/>
  </xdr:oneCellAnchor>
  <xdr:twoCellAnchor editAs="oneCell">
    <xdr:from>
      <xdr:col>18</xdr:col>
      <xdr:colOff>0</xdr:colOff>
      <xdr:row>1</xdr:row>
      <xdr:rowOff>0</xdr:rowOff>
    </xdr:from>
    <xdr:to>
      <xdr:col>24</xdr:col>
      <xdr:colOff>238610</xdr:colOff>
      <xdr:row>30</xdr:row>
      <xdr:rowOff>85992</xdr:rowOff>
    </xdr:to>
    <xdr:pic>
      <xdr:nvPicPr>
        <xdr:cNvPr id="6" name="그래픽 5">
          <a:extLst>
            <a:ext uri="{FF2B5EF4-FFF2-40B4-BE49-F238E27FC236}">
              <a16:creationId xmlns:a16="http://schemas.microsoft.com/office/drawing/2014/main" id="{C321F3EB-3970-44E5-8E47-77734711A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53825" y="219075"/>
          <a:ext cx="4181960" cy="6048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18</xdr:col>
      <xdr:colOff>324971</xdr:colOff>
      <xdr:row>26</xdr:row>
      <xdr:rowOff>83246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C2A04B5-1AA5-4A15-9DCC-5477AE326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647" y="3686735"/>
          <a:ext cx="11284324" cy="1700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4750-2707-4223-BC1A-F49BF6DA187B}">
  <dimension ref="B2:L15"/>
  <sheetViews>
    <sheetView zoomScale="85" zoomScaleNormal="85" workbookViewId="0"/>
  </sheetViews>
  <sheetFormatPr defaultRowHeight="16" x14ac:dyDescent="0.45"/>
  <cols>
    <col min="1" max="1" width="2.58203125" style="1" customWidth="1"/>
    <col min="2" max="2" width="10.08203125" style="1" bestFit="1" customWidth="1"/>
    <col min="3" max="3" width="8.58203125" style="1" bestFit="1" customWidth="1"/>
    <col min="4" max="4" width="9" style="1" bestFit="1" customWidth="1"/>
    <col min="5" max="5" width="16.83203125" style="1" bestFit="1" customWidth="1"/>
    <col min="6" max="6" width="16.25" style="1" bestFit="1" customWidth="1"/>
    <col min="7" max="7" width="12.83203125" style="1" bestFit="1" customWidth="1"/>
    <col min="8" max="8" width="13.5" style="1" bestFit="1" customWidth="1"/>
    <col min="9" max="9" width="11.08203125" style="1" customWidth="1"/>
    <col min="10" max="10" width="8.25" style="1" bestFit="1" customWidth="1"/>
    <col min="11" max="11" width="15.08203125" style="1" bestFit="1" customWidth="1"/>
    <col min="12" max="12" width="22.58203125" style="1" bestFit="1" customWidth="1"/>
    <col min="13" max="16384" width="8.6640625" style="1"/>
  </cols>
  <sheetData>
    <row r="2" spans="2:12" x14ac:dyDescent="0.45">
      <c r="C2" s="2" t="s">
        <v>5</v>
      </c>
      <c r="E2" s="1" t="s">
        <v>6</v>
      </c>
      <c r="F2" s="2" t="s">
        <v>5</v>
      </c>
      <c r="G2" s="2" t="s">
        <v>5</v>
      </c>
      <c r="J2" s="2" t="s">
        <v>5</v>
      </c>
      <c r="L2" s="1" t="s">
        <v>7</v>
      </c>
    </row>
    <row r="3" spans="2:12" ht="66" customHeight="1" x14ac:dyDescent="0.45">
      <c r="C3" s="3" t="s">
        <v>53</v>
      </c>
      <c r="D3" s="1" t="s">
        <v>3</v>
      </c>
      <c r="E3" s="4" t="s">
        <v>9</v>
      </c>
      <c r="F3" s="3" t="s">
        <v>54</v>
      </c>
      <c r="G3" s="2" t="s">
        <v>0</v>
      </c>
      <c r="H3" s="5" t="s">
        <v>11</v>
      </c>
      <c r="J3" s="6" t="s">
        <v>55</v>
      </c>
      <c r="K3" s="4" t="s">
        <v>1</v>
      </c>
    </row>
    <row r="4" spans="2:12" x14ac:dyDescent="0.45">
      <c r="B4" s="1" t="s">
        <v>2</v>
      </c>
      <c r="C4" s="2">
        <v>3</v>
      </c>
      <c r="D4" s="1">
        <v>1</v>
      </c>
      <c r="E4" s="1">
        <v>12</v>
      </c>
      <c r="F4" s="2">
        <v>12</v>
      </c>
      <c r="G4" s="2">
        <v>31</v>
      </c>
      <c r="H4" s="1">
        <f t="shared" ref="H4:H10" si="0">C4*F4</f>
        <v>36</v>
      </c>
      <c r="J4" s="7">
        <f>F4*G4</f>
        <v>372</v>
      </c>
      <c r="K4" s="1">
        <f>J4*C4</f>
        <v>1116</v>
      </c>
      <c r="L4" s="1" t="s">
        <v>8</v>
      </c>
    </row>
    <row r="5" spans="2:12" x14ac:dyDescent="0.45">
      <c r="B5" s="1" t="s">
        <v>4</v>
      </c>
      <c r="C5" s="2">
        <v>3</v>
      </c>
      <c r="D5" s="1">
        <v>2</v>
      </c>
      <c r="E5" s="1">
        <v>12</v>
      </c>
      <c r="F5" s="2">
        <v>6</v>
      </c>
      <c r="G5" s="2">
        <v>31</v>
      </c>
      <c r="H5" s="1">
        <f t="shared" si="0"/>
        <v>18</v>
      </c>
      <c r="J5" s="2">
        <f t="shared" ref="J5:J10" si="1">F5*G5</f>
        <v>186</v>
      </c>
      <c r="K5" s="1">
        <f>J5*C5</f>
        <v>558</v>
      </c>
    </row>
    <row r="6" spans="2:12" x14ac:dyDescent="0.45">
      <c r="B6" s="1" t="s">
        <v>4</v>
      </c>
      <c r="C6" s="2">
        <v>3</v>
      </c>
      <c r="D6" s="1">
        <v>2</v>
      </c>
      <c r="E6" s="1">
        <v>12</v>
      </c>
      <c r="F6" s="2">
        <v>6</v>
      </c>
      <c r="G6" s="2">
        <v>10</v>
      </c>
      <c r="H6" s="1">
        <f t="shared" si="0"/>
        <v>18</v>
      </c>
      <c r="J6" s="2">
        <f t="shared" si="1"/>
        <v>60</v>
      </c>
      <c r="K6" s="1">
        <f t="shared" ref="K6:K10" si="2">J6*C6</f>
        <v>180</v>
      </c>
    </row>
    <row r="7" spans="2:12" x14ac:dyDescent="0.45">
      <c r="B7" s="1" t="s">
        <v>4</v>
      </c>
      <c r="C7" s="2">
        <v>3</v>
      </c>
      <c r="D7" s="1">
        <v>2</v>
      </c>
      <c r="E7" s="1">
        <v>12</v>
      </c>
      <c r="F7" s="2">
        <v>6</v>
      </c>
      <c r="G7" s="2">
        <v>9</v>
      </c>
      <c r="H7" s="1">
        <f t="shared" si="0"/>
        <v>18</v>
      </c>
      <c r="J7" s="2">
        <f t="shared" si="1"/>
        <v>54</v>
      </c>
      <c r="K7" s="1">
        <f>J7*C7</f>
        <v>162</v>
      </c>
    </row>
    <row r="8" spans="2:12" x14ac:dyDescent="0.45">
      <c r="B8" s="1" t="s">
        <v>4</v>
      </c>
      <c r="C8" s="2">
        <v>3</v>
      </c>
      <c r="D8" s="1">
        <v>2</v>
      </c>
      <c r="E8" s="1">
        <v>12</v>
      </c>
      <c r="F8" s="2">
        <v>6</v>
      </c>
      <c r="G8" s="2">
        <v>20</v>
      </c>
      <c r="H8" s="1">
        <f>C8*F8</f>
        <v>18</v>
      </c>
      <c r="J8" s="2">
        <f t="shared" si="1"/>
        <v>120</v>
      </c>
      <c r="K8" s="1">
        <f t="shared" si="2"/>
        <v>360</v>
      </c>
      <c r="L8" s="1" t="s">
        <v>12</v>
      </c>
    </row>
    <row r="9" spans="2:12" x14ac:dyDescent="0.45">
      <c r="B9" s="1" t="s">
        <v>4</v>
      </c>
      <c r="C9" s="7">
        <v>2</v>
      </c>
      <c r="D9" s="8">
        <v>2</v>
      </c>
      <c r="E9" s="1">
        <v>12</v>
      </c>
      <c r="F9" s="7">
        <v>9</v>
      </c>
      <c r="G9" s="2">
        <v>10</v>
      </c>
      <c r="H9" s="1">
        <f>C9*F9</f>
        <v>18</v>
      </c>
      <c r="J9" s="2">
        <f>F9*G9</f>
        <v>90</v>
      </c>
      <c r="K9" s="1">
        <f>J9*C9</f>
        <v>180</v>
      </c>
    </row>
    <row r="10" spans="2:12" x14ac:dyDescent="0.45">
      <c r="B10" s="1" t="s">
        <v>4</v>
      </c>
      <c r="C10" s="7">
        <v>2</v>
      </c>
      <c r="D10" s="8">
        <v>2</v>
      </c>
      <c r="E10" s="1">
        <v>12</v>
      </c>
      <c r="F10" s="7">
        <v>9</v>
      </c>
      <c r="G10" s="2">
        <v>9</v>
      </c>
      <c r="H10" s="1">
        <f t="shared" si="0"/>
        <v>18</v>
      </c>
      <c r="J10" s="2">
        <f t="shared" si="1"/>
        <v>81</v>
      </c>
      <c r="K10" s="1">
        <f t="shared" si="2"/>
        <v>162</v>
      </c>
    </row>
    <row r="12" spans="2:12" x14ac:dyDescent="0.45">
      <c r="B12" s="1" t="s">
        <v>50</v>
      </c>
      <c r="C12" s="2">
        <v>4</v>
      </c>
      <c r="D12" s="1">
        <v>3</v>
      </c>
      <c r="E12" s="1">
        <v>12</v>
      </c>
      <c r="F12" s="2">
        <v>4</v>
      </c>
      <c r="G12" s="2">
        <v>10</v>
      </c>
      <c r="H12" s="1">
        <f>C12*F12</f>
        <v>16</v>
      </c>
      <c r="J12" s="2">
        <f>F12*G12</f>
        <v>40</v>
      </c>
      <c r="K12" s="1">
        <f>J12*C12</f>
        <v>160</v>
      </c>
    </row>
    <row r="13" spans="2:12" x14ac:dyDescent="0.45">
      <c r="B13" s="1" t="s">
        <v>56</v>
      </c>
      <c r="C13" s="7">
        <v>5</v>
      </c>
      <c r="D13" s="1">
        <v>3</v>
      </c>
      <c r="E13" s="1">
        <v>12</v>
      </c>
      <c r="F13" s="2">
        <v>4</v>
      </c>
      <c r="G13" s="2">
        <v>10</v>
      </c>
      <c r="H13" s="1">
        <f>C13*F13</f>
        <v>20</v>
      </c>
      <c r="J13" s="2">
        <f>F13*G13</f>
        <v>40</v>
      </c>
      <c r="K13" s="1">
        <f>J13*C13</f>
        <v>200</v>
      </c>
    </row>
    <row r="14" spans="2:12" x14ac:dyDescent="0.45">
      <c r="B14" s="1" t="s">
        <v>56</v>
      </c>
      <c r="C14" s="2">
        <v>4</v>
      </c>
      <c r="D14" s="1">
        <v>3</v>
      </c>
      <c r="E14" s="1">
        <v>12</v>
      </c>
      <c r="F14" s="2">
        <v>5</v>
      </c>
      <c r="G14" s="2">
        <v>10</v>
      </c>
      <c r="H14" s="1">
        <f>C14*F14</f>
        <v>20</v>
      </c>
      <c r="J14" s="2">
        <f>F14*G14</f>
        <v>50</v>
      </c>
      <c r="K14" s="1">
        <f>J14*C14</f>
        <v>200</v>
      </c>
      <c r="L14" s="1" t="s">
        <v>10</v>
      </c>
    </row>
    <row r="15" spans="2:12" x14ac:dyDescent="0.45">
      <c r="B15" s="9" t="s">
        <v>57</v>
      </c>
      <c r="C15" s="10">
        <v>6</v>
      </c>
      <c r="D15" s="9">
        <v>4</v>
      </c>
      <c r="E15" s="9">
        <v>12</v>
      </c>
      <c r="F15" s="10">
        <v>3</v>
      </c>
      <c r="G15" s="10">
        <v>10</v>
      </c>
      <c r="H15" s="9">
        <f>C15*F15</f>
        <v>18</v>
      </c>
      <c r="I15" s="9"/>
      <c r="J15" s="10">
        <f>F15*G15</f>
        <v>30</v>
      </c>
      <c r="K15" s="9">
        <f>J15*C15</f>
        <v>180</v>
      </c>
      <c r="L15" s="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99CC-7F0A-48E2-B137-93EB0B2EA22F}">
  <dimension ref="B2:O35"/>
  <sheetViews>
    <sheetView zoomScale="85" zoomScaleNormal="85" workbookViewId="0"/>
  </sheetViews>
  <sheetFormatPr defaultRowHeight="16" x14ac:dyDescent="0.45"/>
  <cols>
    <col min="1" max="1" width="2.58203125" style="11" customWidth="1"/>
    <col min="2" max="2" width="23.5" style="11" bestFit="1" customWidth="1"/>
    <col min="3" max="14" width="8.6640625" style="11"/>
    <col min="15" max="15" width="13.58203125" style="11" bestFit="1" customWidth="1"/>
    <col min="16" max="16384" width="8.6640625" style="11"/>
  </cols>
  <sheetData>
    <row r="2" spans="2:15" x14ac:dyDescent="0.45">
      <c r="B2" s="11" t="s">
        <v>48</v>
      </c>
      <c r="C2" s="11">
        <v>4</v>
      </c>
    </row>
    <row r="3" spans="2:15" x14ac:dyDescent="0.45">
      <c r="B3" s="11" t="s">
        <v>49</v>
      </c>
      <c r="C3" s="11">
        <v>3</v>
      </c>
      <c r="D3" s="11" t="s">
        <v>47</v>
      </c>
    </row>
    <row r="7" spans="2:15" x14ac:dyDescent="0.45">
      <c r="B7" s="11" t="s">
        <v>13</v>
      </c>
    </row>
    <row r="9" spans="2:15" x14ac:dyDescent="0.45">
      <c r="B9" s="48" t="s">
        <v>28</v>
      </c>
      <c r="C9" s="49"/>
    </row>
    <row r="10" spans="2:15" x14ac:dyDescent="0.45">
      <c r="B10" s="12" t="s">
        <v>45</v>
      </c>
      <c r="C10" s="13">
        <v>1</v>
      </c>
    </row>
    <row r="11" spans="2:15" x14ac:dyDescent="0.45">
      <c r="B11" s="12" t="s">
        <v>46</v>
      </c>
      <c r="C11" s="13">
        <v>2</v>
      </c>
    </row>
    <row r="12" spans="2:15" ht="16.5" thickBot="1" x14ac:dyDescent="0.5"/>
    <row r="13" spans="2:15" ht="16.5" thickBot="1" x14ac:dyDescent="0.5">
      <c r="B13" s="14" t="s">
        <v>37</v>
      </c>
      <c r="C13" s="15" t="s">
        <v>14</v>
      </c>
      <c r="D13" s="16" t="s">
        <v>15</v>
      </c>
      <c r="E13" s="16" t="s">
        <v>16</v>
      </c>
      <c r="F13" s="16" t="s">
        <v>17</v>
      </c>
      <c r="G13" s="16" t="s">
        <v>18</v>
      </c>
      <c r="H13" s="16" t="s">
        <v>19</v>
      </c>
      <c r="I13" s="16" t="s">
        <v>20</v>
      </c>
      <c r="J13" s="16" t="s">
        <v>21</v>
      </c>
      <c r="K13" s="16" t="s">
        <v>22</v>
      </c>
      <c r="L13" s="16" t="s">
        <v>23</v>
      </c>
      <c r="M13" s="16" t="s">
        <v>24</v>
      </c>
      <c r="N13" s="17" t="s">
        <v>25</v>
      </c>
      <c r="O13" s="18" t="s">
        <v>29</v>
      </c>
    </row>
    <row r="14" spans="2:15" x14ac:dyDescent="0.45">
      <c r="B14" s="19" t="s">
        <v>35</v>
      </c>
      <c r="C14" s="20" t="s">
        <v>30</v>
      </c>
      <c r="D14" s="21" t="s">
        <v>31</v>
      </c>
      <c r="E14" s="21" t="s">
        <v>32</v>
      </c>
      <c r="F14" s="21" t="s">
        <v>30</v>
      </c>
      <c r="G14" s="21" t="s">
        <v>31</v>
      </c>
      <c r="H14" s="21" t="s">
        <v>32</v>
      </c>
      <c r="I14" s="21" t="s">
        <v>30</v>
      </c>
      <c r="J14" s="21" t="s">
        <v>31</v>
      </c>
      <c r="K14" s="21" t="s">
        <v>32</v>
      </c>
      <c r="L14" s="21" t="s">
        <v>30</v>
      </c>
      <c r="M14" s="21" t="s">
        <v>31</v>
      </c>
      <c r="N14" s="22" t="s">
        <v>32</v>
      </c>
      <c r="O14" s="23"/>
    </row>
    <row r="15" spans="2:15" ht="16.5" thickBot="1" x14ac:dyDescent="0.5">
      <c r="B15" s="24" t="s">
        <v>38</v>
      </c>
      <c r="C15" s="25" t="s">
        <v>33</v>
      </c>
      <c r="D15" s="26" t="s">
        <v>34</v>
      </c>
      <c r="E15" s="27">
        <v>10</v>
      </c>
      <c r="F15" s="28" t="s">
        <v>33</v>
      </c>
      <c r="G15" s="26" t="s">
        <v>34</v>
      </c>
      <c r="H15" s="27">
        <v>10</v>
      </c>
      <c r="I15" s="28" t="s">
        <v>33</v>
      </c>
      <c r="J15" s="26" t="s">
        <v>34</v>
      </c>
      <c r="K15" s="27">
        <v>10</v>
      </c>
      <c r="L15" s="28" t="s">
        <v>33</v>
      </c>
      <c r="M15" s="26" t="s">
        <v>34</v>
      </c>
      <c r="N15" s="29">
        <v>10</v>
      </c>
      <c r="O15" s="24"/>
    </row>
    <row r="16" spans="2:15" ht="16.5" thickBot="1" x14ac:dyDescent="0.5">
      <c r="B16" s="14" t="s">
        <v>36</v>
      </c>
      <c r="C16" s="30" t="s">
        <v>26</v>
      </c>
      <c r="D16" s="31" t="s">
        <v>26</v>
      </c>
      <c r="E16" s="31" t="s">
        <v>27</v>
      </c>
      <c r="F16" s="31" t="s">
        <v>26</v>
      </c>
      <c r="G16" s="31" t="s">
        <v>26</v>
      </c>
      <c r="H16" s="31" t="s">
        <v>27</v>
      </c>
      <c r="I16" s="31" t="s">
        <v>26</v>
      </c>
      <c r="J16" s="31" t="s">
        <v>26</v>
      </c>
      <c r="K16" s="31" t="s">
        <v>27</v>
      </c>
      <c r="L16" s="31" t="s">
        <v>26</v>
      </c>
      <c r="M16" s="31" t="s">
        <v>26</v>
      </c>
      <c r="N16" s="32" t="s">
        <v>27</v>
      </c>
      <c r="O16" s="33">
        <f>$C$10 * COUNTIF(C16:N16, "NTS") + $C$11 * COUNTIF(C16:N16, "TS")</f>
        <v>16</v>
      </c>
    </row>
    <row r="17" spans="2:15" ht="16.5" thickBot="1" x14ac:dyDescent="0.5">
      <c r="B17" s="34" t="s">
        <v>41</v>
      </c>
      <c r="C17" s="35">
        <v>1</v>
      </c>
      <c r="D17" s="36">
        <v>4</v>
      </c>
      <c r="E17" s="37" t="s">
        <v>39</v>
      </c>
      <c r="F17" s="36">
        <v>1</v>
      </c>
      <c r="G17" s="36">
        <v>4</v>
      </c>
      <c r="H17" s="37" t="s">
        <v>39</v>
      </c>
      <c r="I17" s="36">
        <v>1</v>
      </c>
      <c r="J17" s="36">
        <v>4</v>
      </c>
      <c r="K17" s="37" t="s">
        <v>39</v>
      </c>
      <c r="L17" s="36">
        <v>1</v>
      </c>
      <c r="M17" s="36">
        <v>4</v>
      </c>
      <c r="N17" s="38" t="s">
        <v>39</v>
      </c>
      <c r="O17" s="39" t="s">
        <v>40</v>
      </c>
    </row>
    <row r="18" spans="2:15" x14ac:dyDescent="0.45">
      <c r="C18" s="1"/>
    </row>
    <row r="29" spans="2:15" ht="16.5" thickBot="1" x14ac:dyDescent="0.5"/>
    <row r="30" spans="2:15" ht="16.5" thickBot="1" x14ac:dyDescent="0.5">
      <c r="B30" s="44" t="s">
        <v>42</v>
      </c>
      <c r="C30" s="40" t="s">
        <v>58</v>
      </c>
    </row>
    <row r="31" spans="2:15" x14ac:dyDescent="0.45">
      <c r="B31" s="45" t="s">
        <v>43</v>
      </c>
      <c r="C31" s="41">
        <f>C2</f>
        <v>4</v>
      </c>
    </row>
    <row r="32" spans="2:15" x14ac:dyDescent="0.45">
      <c r="B32" s="46" t="s">
        <v>44</v>
      </c>
      <c r="C32" s="42">
        <f>12/C3</f>
        <v>4</v>
      </c>
    </row>
    <row r="33" spans="2:3" x14ac:dyDescent="0.45">
      <c r="B33" s="46" t="s">
        <v>51</v>
      </c>
      <c r="C33" s="42">
        <v>1</v>
      </c>
    </row>
    <row r="34" spans="2:3" x14ac:dyDescent="0.45">
      <c r="B34" s="46" t="s">
        <v>52</v>
      </c>
      <c r="C34" s="42">
        <f>C32*C33</f>
        <v>4</v>
      </c>
    </row>
    <row r="35" spans="2:3" ht="16.5" thickBot="1" x14ac:dyDescent="0.5">
      <c r="B35" s="47" t="s">
        <v>29</v>
      </c>
      <c r="C35" s="43">
        <f>C31*C34</f>
        <v>16</v>
      </c>
    </row>
  </sheetData>
  <mergeCells count="1">
    <mergeCell ref="B9:C9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297-1168-4087-9BE2-0CF4C48D8644}">
  <dimension ref="B2:D6"/>
  <sheetViews>
    <sheetView tabSelected="1" workbookViewId="0"/>
  </sheetViews>
  <sheetFormatPr defaultRowHeight="17" x14ac:dyDescent="0.45"/>
  <sheetData>
    <row r="2" spans="2:4" x14ac:dyDescent="0.45">
      <c r="B2" t="s">
        <v>59</v>
      </c>
      <c r="C2">
        <v>120</v>
      </c>
      <c r="D2" t="s">
        <v>60</v>
      </c>
    </row>
    <row r="3" spans="2:4" x14ac:dyDescent="0.45">
      <c r="B3" t="s">
        <v>61</v>
      </c>
      <c r="C3">
        <v>51</v>
      </c>
      <c r="D3" t="s">
        <v>62</v>
      </c>
    </row>
    <row r="4" spans="2:4" x14ac:dyDescent="0.45">
      <c r="B4" t="s">
        <v>63</v>
      </c>
      <c r="C4">
        <v>35</v>
      </c>
      <c r="D4" t="s">
        <v>62</v>
      </c>
    </row>
    <row r="6" spans="2:4" x14ac:dyDescent="0.45">
      <c r="B6" t="s">
        <v>64</v>
      </c>
      <c r="C6">
        <v>14</v>
      </c>
      <c r="D6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지민</dc:creator>
  <cp:lastModifiedBy>이 준영</cp:lastModifiedBy>
  <dcterms:created xsi:type="dcterms:W3CDTF">2026-05-19T01:14:06Z</dcterms:created>
  <dcterms:modified xsi:type="dcterms:W3CDTF">2026-07-03T08:32:49Z</dcterms:modified>
</cp:coreProperties>
</file>