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Docs\"/>
    </mc:Choice>
  </mc:AlternateContent>
  <xr:revisionPtr revIDLastSave="0" documentId="13_ncr:1_{C9613616-DDC7-469A-AE15-6EC9B8C13DD1}" xr6:coauthVersionLast="47" xr6:coauthVersionMax="47" xr10:uidLastSave="{00000000-0000-0000-0000-000000000000}"/>
  <bookViews>
    <workbookView xWindow="71880" yWindow="2160" windowWidth="29040" windowHeight="15720" activeTab="7" xr2:uid="{00000000-000D-0000-FFFF-FFFF00000000}"/>
  </bookViews>
  <sheets>
    <sheet name="주요변경점" sheetId="44" r:id="rId1"/>
    <sheet name="PIN_PAD" sheetId="35" r:id="rId2"/>
    <sheet name="Eletric" sheetId="3" r:id="rId3"/>
    <sheet name="FLL" sheetId="43" r:id="rId4"/>
    <sheet name="Layout" sheetId="37" r:id="rId5"/>
    <sheet name="IO" sheetId="45" r:id="rId6"/>
    <sheet name="Sim_Data" sheetId="40" r:id="rId7"/>
    <sheet name="FT_Test" sheetId="42" r:id="rId8"/>
    <sheet name="Check_List" sheetId="46" r:id="rId9"/>
    <sheet name="SIM_Spec" sheetId="4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40" l="1"/>
  <c r="AC13" i="40" s="1"/>
  <c r="AB12" i="40"/>
  <c r="AB13" i="40" s="1"/>
  <c r="AD12" i="40"/>
  <c r="AD13" i="40" s="1"/>
</calcChain>
</file>

<file path=xl/sharedStrings.xml><?xml version="1.0" encoding="utf-8"?>
<sst xmlns="http://schemas.openxmlformats.org/spreadsheetml/2006/main" count="1543" uniqueCount="830">
  <si>
    <t>VDD</t>
    <phoneticPr fontId="6" type="noConversion"/>
  </si>
  <si>
    <t>VSS</t>
    <phoneticPr fontId="6" type="noConversion"/>
  </si>
  <si>
    <t>IOUT_CH4</t>
    <phoneticPr fontId="6" type="noConversion"/>
  </si>
  <si>
    <t>IOUT_CH5</t>
    <phoneticPr fontId="6" type="noConversion"/>
  </si>
  <si>
    <t>IOUT_CH11</t>
    <phoneticPr fontId="6" type="noConversion"/>
  </si>
  <si>
    <t>Bit</t>
    <phoneticPr fontId="6" type="noConversion"/>
  </si>
  <si>
    <t>DATA</t>
    <phoneticPr fontId="6" type="noConversion"/>
  </si>
  <si>
    <t>DIN</t>
    <phoneticPr fontId="6" type="noConversion"/>
  </si>
  <si>
    <t>DOUT</t>
    <phoneticPr fontId="6" type="noConversion"/>
  </si>
  <si>
    <t>Osc frequency</t>
    <phoneticPr fontId="6" type="noConversion"/>
  </si>
  <si>
    <t>Osc frequency trim range</t>
    <phoneticPr fontId="6" type="noConversion"/>
  </si>
  <si>
    <t>Max current step</t>
    <phoneticPr fontId="6" type="noConversion"/>
  </si>
  <si>
    <t>mA</t>
    <phoneticPr fontId="6" type="noConversion"/>
  </si>
  <si>
    <t>V</t>
    <phoneticPr fontId="6" type="noConversion"/>
  </si>
  <si>
    <t>bit</t>
    <phoneticPr fontId="6" type="noConversion"/>
  </si>
  <si>
    <t>Gain Resolution</t>
    <phoneticPr fontId="6" type="noConversion"/>
  </si>
  <si>
    <t>Vref Voltage</t>
    <phoneticPr fontId="6" type="noConversion"/>
  </si>
  <si>
    <t>Vref Trim Range</t>
    <phoneticPr fontId="6" type="noConversion"/>
  </si>
  <si>
    <t>Vref Trim Step</t>
    <phoneticPr fontId="6" type="noConversion"/>
  </si>
  <si>
    <t>Vref Trim resolution</t>
    <phoneticPr fontId="6" type="noConversion"/>
  </si>
  <si>
    <t>uA</t>
    <phoneticPr fontId="6" type="noConversion"/>
  </si>
  <si>
    <t>Temp</t>
    <phoneticPr fontId="6" type="noConversion"/>
  </si>
  <si>
    <t>°</t>
    <phoneticPr fontId="6" type="noConversion"/>
  </si>
  <si>
    <t>Din resolution</t>
    <phoneticPr fontId="6" type="noConversion"/>
  </si>
  <si>
    <t>Din_ana resolution</t>
    <phoneticPr fontId="6" type="noConversion"/>
  </si>
  <si>
    <t>OSC</t>
    <phoneticPr fontId="6" type="noConversion"/>
  </si>
  <si>
    <t>Vref
gen</t>
    <phoneticPr fontId="6" type="noConversion"/>
  </si>
  <si>
    <t>Current
gain</t>
    <phoneticPr fontId="6" type="noConversion"/>
  </si>
  <si>
    <t>Option</t>
    <phoneticPr fontId="6" type="noConversion"/>
  </si>
  <si>
    <t>MHz</t>
    <phoneticPr fontId="6" type="noConversion"/>
  </si>
  <si>
    <t>Parameter</t>
  </si>
  <si>
    <t>Unit</t>
    <phoneticPr fontId="6" type="noConversion"/>
  </si>
  <si>
    <t>ICC</t>
    <phoneticPr fontId="6" type="noConversion"/>
  </si>
  <si>
    <t>Short level</t>
    <phoneticPr fontId="6" type="noConversion"/>
  </si>
  <si>
    <t>Open level</t>
    <phoneticPr fontId="6" type="noConversion"/>
  </si>
  <si>
    <t>DIN = All 0</t>
    <phoneticPr fontId="6" type="noConversion"/>
  </si>
  <si>
    <t>IOUT Leakage</t>
    <phoneticPr fontId="6" type="noConversion"/>
  </si>
  <si>
    <t>VLED max</t>
    <phoneticPr fontId="6" type="noConversion"/>
  </si>
  <si>
    <t>Maximum Vout voltage</t>
    <phoneticPr fontId="6" type="noConversion"/>
  </si>
  <si>
    <t>TEST PIN</t>
    <phoneticPr fontId="6" type="noConversion"/>
  </si>
  <si>
    <t>SET REG</t>
    <phoneticPr fontId="6" type="noConversion"/>
  </si>
  <si>
    <t>TRIM REG</t>
    <phoneticPr fontId="6" type="noConversion"/>
  </si>
  <si>
    <t>TARGET</t>
    <phoneticPr fontId="6" type="noConversion"/>
  </si>
  <si>
    <t>FB level</t>
    <phoneticPr fontId="6" type="noConversion"/>
  </si>
  <si>
    <t>High -&gt; Low (Temp detector out)</t>
    <phoneticPr fontId="6" type="noConversion"/>
  </si>
  <si>
    <t>Low -&gt; High (Temp detector out)</t>
    <phoneticPr fontId="6" type="noConversion"/>
  </si>
  <si>
    <t>Osc Trim resolution</t>
    <phoneticPr fontId="6" type="noConversion"/>
  </si>
  <si>
    <t>%</t>
    <phoneticPr fontId="6" type="noConversion"/>
  </si>
  <si>
    <t>Note</t>
    <phoneticPr fontId="6" type="noConversion"/>
  </si>
  <si>
    <t>Gain Current range</t>
    <phoneticPr fontId="6" type="noConversion"/>
  </si>
  <si>
    <t>Gain Current step</t>
    <phoneticPr fontId="6" type="noConversion"/>
  </si>
  <si>
    <t>000 / 001 / 010 / 011 / 100 / 101 / 110 / 111</t>
    <phoneticPr fontId="6" type="noConversion"/>
  </si>
  <si>
    <t>Temp level</t>
    <phoneticPr fontId="6" type="noConversion"/>
  </si>
  <si>
    <t>0000 / 0001 / 0010 ~~ 1101 / 1110 / 1111</t>
    <phoneticPr fontId="6" type="noConversion"/>
  </si>
  <si>
    <t>Channel</t>
    <phoneticPr fontId="6" type="noConversion"/>
  </si>
  <si>
    <t>CH</t>
    <phoneticPr fontId="6" type="noConversion"/>
  </si>
  <si>
    <t>Digital</t>
    <phoneticPr fontId="6" type="noConversion"/>
  </si>
  <si>
    <t>Y</t>
    <phoneticPr fontId="13" type="noConversion"/>
  </si>
  <si>
    <t>EN</t>
    <phoneticPr fontId="13" type="noConversion"/>
  </si>
  <si>
    <t>A</t>
    <phoneticPr fontId="13" type="noConversion"/>
  </si>
  <si>
    <t>FLL</t>
    <phoneticPr fontId="6" type="noConversion"/>
  </si>
  <si>
    <t>mV</t>
    <phoneticPr fontId="6" type="noConversion"/>
  </si>
  <si>
    <t>Hysteresis</t>
    <phoneticPr fontId="6" type="noConversion"/>
  </si>
  <si>
    <t>Current time</t>
    <phoneticPr fontId="6" type="noConversion"/>
  </si>
  <si>
    <t>Rise time</t>
    <phoneticPr fontId="6" type="noConversion"/>
  </si>
  <si>
    <t>Fall time</t>
    <phoneticPr fontId="6" type="noConversion"/>
  </si>
  <si>
    <t>sec</t>
    <phoneticPr fontId="6" type="noConversion"/>
  </si>
  <si>
    <t>TECH</t>
    <phoneticPr fontId="6" type="noConversion"/>
  </si>
  <si>
    <t>O</t>
    <phoneticPr fontId="6" type="noConversion"/>
  </si>
  <si>
    <t>Limit Voltage
(VLED Line RES = 0.2ohm)</t>
    <phoneticPr fontId="6" type="noConversion"/>
  </si>
  <si>
    <t>SS corner / 100°
(Worst Case)</t>
    <phoneticPr fontId="6" type="noConversion"/>
  </si>
  <si>
    <t>PKG</t>
    <phoneticPr fontId="13" type="noConversion"/>
  </si>
  <si>
    <t>Pin No.</t>
  </si>
  <si>
    <t>Pad Pin Name</t>
    <phoneticPr fontId="13" type="noConversion"/>
  </si>
  <si>
    <t>Pad Cell Name</t>
    <phoneticPr fontId="13" type="noConversion"/>
  </si>
  <si>
    <t>I/O</t>
  </si>
  <si>
    <t>Type</t>
  </si>
  <si>
    <t>Description</t>
  </si>
  <si>
    <t>LEFT</t>
    <phoneticPr fontId="13" type="noConversion"/>
  </si>
  <si>
    <t>RIGHT</t>
    <phoneticPr fontId="13" type="noConversion"/>
  </si>
  <si>
    <t>TEST</t>
    <phoneticPr fontId="6" type="noConversion"/>
  </si>
  <si>
    <t>BOT</t>
    <phoneticPr fontId="6" type="noConversion"/>
  </si>
  <si>
    <t>TOP</t>
    <phoneticPr fontId="6" type="noConversion"/>
  </si>
  <si>
    <t>Power</t>
    <phoneticPr fontId="6" type="noConversion"/>
  </si>
  <si>
    <t>HV Analog</t>
    <phoneticPr fontId="6" type="noConversion"/>
  </si>
  <si>
    <t>I_DIN</t>
    <phoneticPr fontId="6" type="noConversion"/>
  </si>
  <si>
    <t>O_DOUT</t>
    <phoneticPr fontId="6" type="noConversion"/>
  </si>
  <si>
    <t>O_DOUT_OEN</t>
    <phoneticPr fontId="6" type="noConversion"/>
  </si>
  <si>
    <t>I_DIN_NEXT</t>
    <phoneticPr fontId="6" type="noConversion"/>
  </si>
  <si>
    <t>O_DOUT_NEXT</t>
    <phoneticPr fontId="6" type="noConversion"/>
  </si>
  <si>
    <t>O_DOUT_NEXT_OEN</t>
    <phoneticPr fontId="6" type="noConversion"/>
  </si>
  <si>
    <t>Architecture</t>
    <phoneticPr fontId="6" type="noConversion"/>
  </si>
  <si>
    <t>PVDDAS</t>
  </si>
  <si>
    <t>PA5</t>
  </si>
  <si>
    <t>IOUT_CH2</t>
    <phoneticPr fontId="6" type="noConversion"/>
  </si>
  <si>
    <t>1.5V</t>
    <phoneticPr fontId="6" type="noConversion"/>
  </si>
  <si>
    <t>Trim</t>
    <phoneticPr fontId="6" type="noConversion"/>
  </si>
  <si>
    <t>CODE</t>
    <phoneticPr fontId="6" type="noConversion"/>
  </si>
  <si>
    <t>BGR_TC[4:0]</t>
    <phoneticPr fontId="6" type="noConversion"/>
  </si>
  <si>
    <t>IREF_CTL[4:0]</t>
    <phoneticPr fontId="6" type="noConversion"/>
  </si>
  <si>
    <t>LDO_DAC_CTL[4:0]</t>
    <phoneticPr fontId="6" type="noConversion"/>
  </si>
  <si>
    <t>LDO_CTL[3:0]</t>
    <phoneticPr fontId="6" type="noConversion"/>
  </si>
  <si>
    <t>O_LDO_OSC_CTL[3:0]</t>
    <phoneticPr fontId="6" type="noConversion"/>
  </si>
  <si>
    <t>OSC_RCTL[3:0]</t>
    <phoneticPr fontId="6" type="noConversion"/>
  </si>
  <si>
    <t>OFS_TEMP[3:0]</t>
    <phoneticPr fontId="6" type="noConversion"/>
  </si>
  <si>
    <t>FB_LEVEL[2:0]</t>
    <phoneticPr fontId="6" type="noConversion"/>
  </si>
  <si>
    <t>SHORT_LEVEL[2:0]</t>
    <phoneticPr fontId="6" type="noConversion"/>
  </si>
  <si>
    <t>*TEST_ANA*</t>
    <phoneticPr fontId="6" type="noConversion"/>
  </si>
  <si>
    <t>MAX_DRV[3:0]</t>
    <phoneticPr fontId="6" type="noConversion"/>
  </si>
  <si>
    <t>SVIN</t>
    <phoneticPr fontId="6" type="noConversion"/>
  </si>
  <si>
    <t>SVOUT</t>
    <phoneticPr fontId="6" type="noConversion"/>
  </si>
  <si>
    <t>PVDD50C</t>
    <phoneticPr fontId="6" type="noConversion"/>
  </si>
  <si>
    <t>PVSSAS</t>
    <phoneticPr fontId="6" type="noConversion"/>
  </si>
  <si>
    <t>x</t>
    <phoneticPr fontId="6" type="noConversion"/>
  </si>
  <si>
    <t>PHBSDT8</t>
  </si>
  <si>
    <t>PHISD</t>
  </si>
  <si>
    <t>PHOB8</t>
  </si>
  <si>
    <t>I_SVSYNC</t>
    <phoneticPr fontId="6" type="noConversion"/>
  </si>
  <si>
    <t>GT1009A(N)R(N)</t>
    <phoneticPr fontId="6" type="noConversion"/>
  </si>
  <si>
    <t>singed</t>
    <phoneticPr fontId="6" type="noConversion"/>
  </si>
  <si>
    <t>Constant Analog Block</t>
    <phoneticPr fontId="6" type="noConversion"/>
  </si>
  <si>
    <t>Analog + FLL + Digital(Standby)</t>
    <phoneticPr fontId="6" type="noConversion"/>
  </si>
  <si>
    <t>Analog + FLL + Digital(Active)</t>
    <phoneticPr fontId="6" type="noConversion"/>
  </si>
  <si>
    <t>IOUT OFF / IOUT ON</t>
    <phoneticPr fontId="6" type="noConversion"/>
  </si>
  <si>
    <t>Standby / Active</t>
    <phoneticPr fontId="6" type="noConversion"/>
  </si>
  <si>
    <t>3.3 ~ 5</t>
    <phoneticPr fontId="6" type="noConversion"/>
  </si>
  <si>
    <t>90% / 99.99%</t>
    <phoneticPr fontId="6" type="noConversion"/>
  </si>
  <si>
    <t>TEST NO</t>
    <phoneticPr fontId="6" type="noConversion"/>
  </si>
  <si>
    <t>TEST NAME</t>
    <phoneticPr fontId="6" type="noConversion"/>
  </si>
  <si>
    <t>TEST TYPE</t>
    <phoneticPr fontId="6" type="noConversion"/>
  </si>
  <si>
    <t>Voltage</t>
    <phoneticPr fontId="6" type="noConversion"/>
  </si>
  <si>
    <t>**signed binary**</t>
    <phoneticPr fontId="6" type="noConversion"/>
  </si>
  <si>
    <t>Frequency</t>
    <phoneticPr fontId="6" type="noConversion"/>
  </si>
  <si>
    <t>TEST_EN = 1'd : 1
MCLK64_O = 1'd : 1
OSC_MAN_EN = 1'd : 1
OSC_FLL_MAN [15:0] = 
16'b : 1000000000000000</t>
    <phoneticPr fontId="6" type="noConversion"/>
  </si>
  <si>
    <t>CH_GAIN</t>
    <phoneticPr fontId="6" type="noConversion"/>
  </si>
  <si>
    <t>Current (Sink)</t>
    <phoneticPr fontId="6" type="noConversion"/>
  </si>
  <si>
    <t>High - Z</t>
    <phoneticPr fontId="6" type="noConversion"/>
  </si>
  <si>
    <t>eFuse Write</t>
    <phoneticPr fontId="6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</si>
  <si>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6" type="noConversion"/>
  </si>
  <si>
    <t>Trimming</t>
    <phoneticPr fontId="6" type="noConversion"/>
  </si>
  <si>
    <t>40/64 = 0.625MHz</t>
    <phoneticPr fontId="6" type="noConversion"/>
  </si>
  <si>
    <t>* 1/64 Divided out *</t>
    <phoneticPr fontId="6" type="noConversion"/>
  </si>
  <si>
    <r>
      <rPr>
        <b/>
        <sz val="11"/>
        <color theme="1"/>
        <rFont val="Calibri"/>
        <family val="2"/>
      </rPr>
      <t>P1 : 300 , P2 : 1500</t>
    </r>
    <r>
      <rPr>
        <sz val="11"/>
        <color theme="1"/>
        <rFont val="Calibri"/>
        <family val="2"/>
      </rPr>
      <t xml:space="preserve">
VLED = 1V</t>
    </r>
    <phoneticPr fontId="6" type="noConversion"/>
  </si>
  <si>
    <r>
      <rPr>
        <b/>
        <sz val="11"/>
        <color theme="1"/>
        <rFont val="Calibri"/>
        <family val="2"/>
      </rPr>
      <t>P3 : 200 , P4 : 400</t>
    </r>
    <r>
      <rPr>
        <sz val="11"/>
        <color theme="1"/>
        <rFont val="Calibri"/>
        <family val="2"/>
      </rPr>
      <t xml:space="preserve">
VLED = 1V</t>
    </r>
    <phoneticPr fontId="6" type="noConversion"/>
  </si>
  <si>
    <t>TEST LIMIT</t>
    <phoneticPr fontId="6" type="noConversion"/>
  </si>
  <si>
    <t>IOUT_3POINT</t>
    <phoneticPr fontId="6" type="noConversion"/>
  </si>
  <si>
    <t>TEST CONDITION</t>
    <phoneticPr fontId="6" type="noConversion"/>
  </si>
  <si>
    <t>DESCRIPTION</t>
    <phoneticPr fontId="6" type="noConversion"/>
  </si>
  <si>
    <t>NOTE</t>
    <phoneticPr fontId="6" type="noConversion"/>
  </si>
  <si>
    <t>LDO_OSC_CTL[3:0]</t>
    <phoneticPr fontId="6" type="noConversion"/>
  </si>
  <si>
    <t>Fault Flag Test</t>
    <phoneticPr fontId="6" type="noConversion"/>
  </si>
  <si>
    <t>UVOV(1P5)</t>
    <phoneticPr fontId="6" type="noConversion"/>
  </si>
  <si>
    <t>UVOV(VDD)</t>
    <phoneticPr fontId="6" type="noConversion"/>
  </si>
  <si>
    <t>TEST_ANA_EN[2:0] = 3'd : 6</t>
    <phoneticPr fontId="6" type="noConversion"/>
  </si>
  <si>
    <t>TEST_ANA_EN[2:0] = 3'd : 7</t>
    <phoneticPr fontId="6" type="noConversion"/>
  </si>
  <si>
    <t>LDO_UV / LDO_OV : 'H' Check</t>
    <phoneticPr fontId="6" type="noConversion"/>
  </si>
  <si>
    <t>VDD_UV / VDD_OV : 'H' Check</t>
    <phoneticPr fontId="6" type="noConversion"/>
  </si>
  <si>
    <t>ABS</t>
    <phoneticPr fontId="6" type="noConversion"/>
  </si>
  <si>
    <t>@ M40 / Voltage</t>
    <phoneticPr fontId="6" type="noConversion"/>
  </si>
  <si>
    <t>@ 30 / Voltage</t>
    <phoneticPr fontId="6" type="noConversion"/>
  </si>
  <si>
    <t>@ 100 / Voltage</t>
    <phoneticPr fontId="6" type="noConversion"/>
  </si>
  <si>
    <t>@ M40 -&gt; 30</t>
    <phoneticPr fontId="6" type="noConversion"/>
  </si>
  <si>
    <t>@ 30 -&gt; 100</t>
    <phoneticPr fontId="6" type="noConversion"/>
  </si>
  <si>
    <t>@ M40 -&gt; 100</t>
    <phoneticPr fontId="6" type="noConversion"/>
  </si>
  <si>
    <t>@ M40 / Current</t>
    <phoneticPr fontId="6" type="noConversion"/>
  </si>
  <si>
    <t>@ 30 / Current</t>
    <phoneticPr fontId="6" type="noConversion"/>
  </si>
  <si>
    <t>@ 100 / Current</t>
    <phoneticPr fontId="6" type="noConversion"/>
  </si>
  <si>
    <t>@ M40 -&gt; @ 30</t>
    <phoneticPr fontId="6" type="noConversion"/>
  </si>
  <si>
    <t>@ 30 -&gt; @ 100</t>
    <phoneticPr fontId="6" type="noConversion"/>
  </si>
  <si>
    <t>@ M40 -&gt; @ 100</t>
    <phoneticPr fontId="6" type="noConversion"/>
  </si>
  <si>
    <t>OSC_RCTL[4:0]</t>
    <phoneticPr fontId="6" type="noConversion"/>
  </si>
  <si>
    <t>VDD1P5</t>
    <phoneticPr fontId="6" type="noConversion"/>
  </si>
  <si>
    <t>STEST</t>
    <phoneticPr fontId="6" type="noConversion"/>
  </si>
  <si>
    <t>SRSTN</t>
    <phoneticPr fontId="6" type="noConversion"/>
  </si>
  <si>
    <t>IOUT_CH12</t>
    <phoneticPr fontId="13" type="noConversion"/>
  </si>
  <si>
    <t>IOUT_CH10</t>
    <phoneticPr fontId="6" type="noConversion"/>
  </si>
  <si>
    <t>IOUT_CH9</t>
    <phoneticPr fontId="6" type="noConversion"/>
  </si>
  <si>
    <t>IOUT_CH8</t>
    <phoneticPr fontId="6" type="noConversion"/>
  </si>
  <si>
    <t>IOUT_CH7</t>
    <phoneticPr fontId="6" type="noConversion"/>
  </si>
  <si>
    <t>IOUT_CH6</t>
    <phoneticPr fontId="13" type="noConversion"/>
  </si>
  <si>
    <t>IOUT_CH3</t>
    <phoneticPr fontId="6" type="noConversion"/>
  </si>
  <si>
    <t>IOUT_CH1</t>
    <phoneticPr fontId="6" type="noConversion"/>
  </si>
  <si>
    <t>down bonding</t>
    <phoneticPr fontId="6" type="noConversion"/>
  </si>
  <si>
    <t>PHBSDT8</t>
    <phoneticPr fontId="6" type="noConversion"/>
  </si>
  <si>
    <t>I</t>
    <phoneticPr fontId="6" type="noConversion"/>
  </si>
  <si>
    <t>I/O</t>
    <phoneticPr fontId="6" type="noConversion"/>
  </si>
  <si>
    <t>Hys : 25mV</t>
    <phoneticPr fontId="6" type="noConversion"/>
  </si>
  <si>
    <t>Current REF</t>
    <phoneticPr fontId="6" type="noConversion"/>
  </si>
  <si>
    <t>Voltage REF</t>
    <phoneticPr fontId="6" type="noConversion"/>
  </si>
  <si>
    <t>1.4V</t>
    <phoneticPr fontId="6" type="noConversion"/>
  </si>
  <si>
    <t>TEST_EN = 1'd : 1
TEST_ANA_EN[2:0] = 3'd : 0</t>
    <phoneticPr fontId="6" type="noConversion"/>
  </si>
  <si>
    <t>LDO(Digital)</t>
    <phoneticPr fontId="6" type="noConversion"/>
  </si>
  <si>
    <t>TEST_EN = 1'd : 1
TEST_ANA_EN[2:0] = 3'd : 2</t>
    <phoneticPr fontId="6" type="noConversion"/>
  </si>
  <si>
    <t>LDO(DAC)</t>
    <phoneticPr fontId="6" type="noConversion"/>
  </si>
  <si>
    <t>TEST_EN = 1'd : 1
TEST_ANA_EN[2:0] = 3'd : 1</t>
    <phoneticPr fontId="6" type="noConversion"/>
  </si>
  <si>
    <t>IOUT CH(N)</t>
    <phoneticPr fontId="6" type="noConversion"/>
  </si>
  <si>
    <t>LDO(FLL)</t>
    <phoneticPr fontId="6" type="noConversion"/>
  </si>
  <si>
    <t>TEST_EN = 1'd : 1
TEST_ANA_EN[2:0] = 3'd : 5</t>
    <phoneticPr fontId="6" type="noConversion"/>
  </si>
  <si>
    <t>OSC Frequency</t>
    <phoneticPr fontId="6" type="noConversion"/>
  </si>
  <si>
    <t>OFS_CH(N)[8:0]</t>
    <phoneticPr fontId="6" type="noConversion"/>
  </si>
  <si>
    <t>GAIN_CH(N)[6:0]</t>
    <phoneticPr fontId="6" type="noConversion"/>
  </si>
  <si>
    <t>P2 - P1 = 4.688mA</t>
    <phoneticPr fontId="6" type="noConversion"/>
  </si>
  <si>
    <t>(P3+P4)/2 = 1.172mA</t>
    <phoneticPr fontId="6" type="noConversion"/>
  </si>
  <si>
    <t>1.25V</t>
    <phoneticPr fontId="6" type="noConversion"/>
  </si>
  <si>
    <t>TEST_EN = 1'd : 1
TEST_ANA_EN[2:0] = 3'd : 3</t>
    <phoneticPr fontId="6" type="noConversion"/>
  </si>
  <si>
    <t>TBD</t>
    <phoneticPr fontId="6" type="noConversion"/>
  </si>
  <si>
    <r>
      <t xml:space="preserve">CH(N)_EN : 1'd : 1
PWMOUT_FULL : 1'd : 1
MAX_CURR_LEVEL_CH(N)[3:0] = 4'd : 3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MAX_CURR_VREF_CH(N)[11:0] = 12'd : (P1)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MAX_CURR_VREF_CH(N)[11:0] = 12'd : (P2)</t>
    </r>
    <phoneticPr fontId="6" type="noConversion"/>
  </si>
  <si>
    <r>
      <t xml:space="preserve">CH(N)_EN : 1'd : 1
PWMOUT_FULL : 1'd : 1
MAX_CURR_LEVEL_CH(N)[3:0] = 4'd : 3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MAX_CURR_VREF_CH(N)[11:0] = 12'd : (P3)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MAX_CURR_VREF_CH(N)[11:0] = 12'd : (P4)</t>
    </r>
    <phoneticPr fontId="6" type="noConversion"/>
  </si>
  <si>
    <r>
      <t xml:space="preserve">CH(N)_EN : 1'd : 1
PWMOUT_FULL : 1'd : 1
MAX_CURR_LEVEL3[3:0] = 4'd : 3
MAX_CURR_LEVEL2[3:0] = 4'd : 3
MAX_CURR_LEVEL1[3:0] = 4'd : 3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MAX_CURR_VREF_CH(N)[11:0] = 12'd : (P1)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MAX_CURR_VREF_CH(N)[11:0] = 12'd : (P2)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>MAX_CURR_VREF_CH(N)[11:0] = 12'd : (P3)</t>
    </r>
    <phoneticPr fontId="6" type="noConversion"/>
  </si>
  <si>
    <r>
      <t xml:space="preserve">CH(N)_EN : 1'd : 1
PWMOUT_FULL : 1'd : 1
MAX_CURR_LEVEL3[3:0] = 4'd : 3
MAX_CURR_LEVEL2[3:0] = 4'd : 3
MAX_CURR_LEVEL1[3:0] = 4'd : 3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MAX_CURR_VREF_CH(N)[11:0] = 12'd : (P1)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MAX_CURR_VREF_CH(N)[11:0] = 12'd : (P2)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MAX_CURR_VREF_CH(N)[11:0] = 12'd : (P3)</t>
    </r>
    <phoneticPr fontId="6" type="noConversion"/>
  </si>
  <si>
    <t>LKG</t>
    <phoneticPr fontId="6" type="noConversion"/>
  </si>
  <si>
    <t>HP13M40GEN2</t>
    <phoneticPr fontId="6" type="noConversion"/>
  </si>
  <si>
    <t>A</t>
    <phoneticPr fontId="6" type="noConversion"/>
  </si>
  <si>
    <t>PWM</t>
    <phoneticPr fontId="6" type="noConversion"/>
  </si>
  <si>
    <t>0000 / 0001 / 0010 ~ 1101 / 1110 / 1111</t>
    <phoneticPr fontId="6" type="noConversion"/>
  </si>
  <si>
    <t>0.45 / 0.55 / 0.65 / 0.75 / 0.90 / 1.05 / 1.20 / 1.35</t>
    <phoneticPr fontId="6" type="noConversion"/>
  </si>
  <si>
    <t>3.5 / 6.5 / 9.5 / 12.5 / 16.5 / 16.5 / 16.5 / 16.5</t>
    <phoneticPr fontId="6" type="noConversion"/>
  </si>
  <si>
    <t>7</t>
    <phoneticPr fontId="6" type="noConversion"/>
  </si>
  <si>
    <t>Leakage Mode ON / OFF</t>
    <phoneticPr fontId="6" type="noConversion"/>
  </si>
  <si>
    <t xml:space="preserve">TT corner / 27°
</t>
    <phoneticPr fontId="6" type="noConversion"/>
  </si>
  <si>
    <t xml:space="preserve"> IOUT = 16mA</t>
    <phoneticPr fontId="6" type="noConversion"/>
  </si>
  <si>
    <t xml:space="preserve"> IOUT= 16mA</t>
    <phoneticPr fontId="6" type="noConversion"/>
  </si>
  <si>
    <t>96 / 100 / 105 / 110 / 114 / 119 / 123 / 128 / 
132 / 136 / 141 / 145 / 150 / 154 / 159 / 163</t>
    <phoneticPr fontId="6" type="noConversion"/>
  </si>
  <si>
    <t>132</t>
    <phoneticPr fontId="6" type="noConversion"/>
  </si>
  <si>
    <t>Hz</t>
    <phoneticPr fontId="6" type="noConversion"/>
  </si>
  <si>
    <t xml:space="preserve">4 / 8 / 12 / ~ / 56 / 60 / 64  </t>
    <phoneticPr fontId="6" type="noConversion"/>
  </si>
  <si>
    <t>Current</t>
    <phoneticPr fontId="6" type="noConversion"/>
  </si>
  <si>
    <t>BGR</t>
    <phoneticPr fontId="6" type="noConversion"/>
  </si>
  <si>
    <t>POR</t>
    <phoneticPr fontId="6" type="noConversion"/>
  </si>
  <si>
    <t>LDO_DAC</t>
    <phoneticPr fontId="6" type="noConversion"/>
  </si>
  <si>
    <t>UVOV_DET_DUAL</t>
    <phoneticPr fontId="6" type="noConversion"/>
  </si>
  <si>
    <t>LDO_1P5_R1P5</t>
    <phoneticPr fontId="6" type="noConversion"/>
  </si>
  <si>
    <t>500n</t>
    <phoneticPr fontId="6" type="noConversion"/>
  </si>
  <si>
    <t>@16mA</t>
    <phoneticPr fontId="6" type="noConversion"/>
  </si>
  <si>
    <t>PRE : 11.43 ~ 26.60</t>
    <phoneticPr fontId="6" type="noConversion"/>
  </si>
  <si>
    <t>5</t>
    <phoneticPr fontId="6" type="noConversion"/>
  </si>
  <si>
    <t>1.5</t>
    <phoneticPr fontId="6" type="noConversion"/>
  </si>
  <si>
    <t>1.257 ~ 1.727</t>
    <phoneticPr fontId="6" type="noConversion"/>
  </si>
  <si>
    <t>15</t>
    <phoneticPr fontId="6" type="noConversion"/>
  </si>
  <si>
    <t>ER Saturator option</t>
    <phoneticPr fontId="6" type="noConversion"/>
  </si>
  <si>
    <t>FN Detector option</t>
    <phoneticPr fontId="6" type="noConversion"/>
  </si>
  <si>
    <t>50M/64 = 0.78125MHz</t>
    <phoneticPr fontId="6" type="noConversion"/>
  </si>
  <si>
    <t>VLED = 1V</t>
    <phoneticPr fontId="6" type="noConversion"/>
  </si>
  <si>
    <t>IOUT_1POINT
(MAX SWEEP)</t>
    <phoneticPr fontId="6" type="noConversion"/>
  </si>
  <si>
    <t>P1 = 1.172mA
P2 = 2.735mA
P3 = 11.721mA</t>
    <phoneticPr fontId="6" type="noConversion"/>
  </si>
  <si>
    <t>P1 = 0.293mA
P2 = 0.586mA
P3 = 0.879mA
P4 = 1.172mA
P5 = 1.465mA
P6 = 1.758mA
P7 = 2.051mA
P8 = 2.344mA</t>
    <phoneticPr fontId="6" type="noConversion"/>
  </si>
  <si>
    <t>MAX_CURR_VREF_CH(N)[11:0]
P1 : 300
P2 : 700
P3 : 3000</t>
    <phoneticPr fontId="6" type="noConversion"/>
  </si>
  <si>
    <t>MAX_CURR_VREF_CH(N)[11:0]
P1 ~ P8 = 300
MAX_CURR_LEVEL[3:0]
P1 = 0
P2 = 1
.
.
P7 = 6
P8 = 7</t>
    <phoneticPr fontId="6" type="noConversion"/>
  </si>
  <si>
    <t>CH_OFFSET</t>
    <phoneticPr fontId="6" type="noConversion"/>
  </si>
  <si>
    <t>+10nA / - 2nA</t>
    <phoneticPr fontId="6" type="noConversion"/>
  </si>
  <si>
    <t>LKG(LKG MODE)</t>
    <phoneticPr fontId="6" type="noConversion"/>
  </si>
  <si>
    <t>100nA</t>
    <phoneticPr fontId="6" type="noConversion"/>
  </si>
  <si>
    <t>± 3%</t>
    <phoneticPr fontId="6" type="noConversion"/>
  </si>
  <si>
    <t>± 5%</t>
    <phoneticPr fontId="6" type="noConversion"/>
  </si>
  <si>
    <t>± 0.5%</t>
    <phoneticPr fontId="6" type="noConversion"/>
  </si>
  <si>
    <t>± 1.5%</t>
    <phoneticPr fontId="6" type="noConversion"/>
  </si>
  <si>
    <t>± 10%</t>
    <phoneticPr fontId="6" type="noConversion"/>
  </si>
  <si>
    <t>IDDS</t>
    <phoneticPr fontId="6" type="noConversion"/>
  </si>
  <si>
    <t>IDDD</t>
    <phoneticPr fontId="6" type="noConversion"/>
  </si>
  <si>
    <t>PIN : STEST = 3.3V</t>
    <phoneticPr fontId="6" type="noConversion"/>
  </si>
  <si>
    <t>SCAN MODE</t>
    <phoneticPr fontId="6" type="noConversion"/>
  </si>
  <si>
    <t>STANDBY MODE</t>
    <phoneticPr fontId="6" type="noConversion"/>
  </si>
  <si>
    <t>ACTIVE MODE</t>
    <phoneticPr fontId="6" type="noConversion"/>
  </si>
  <si>
    <t>* MAX 16mA Setting</t>
    <phoneticPr fontId="6" type="noConversion"/>
  </si>
  <si>
    <t>Data Read</t>
    <phoneticPr fontId="6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</si>
  <si>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6" type="noConversion"/>
  </si>
  <si>
    <t>Fault Flag : 'H' Check</t>
    <phoneticPr fontId="6" type="noConversion"/>
  </si>
  <si>
    <t>HPS_PWM</t>
    <phoneticPr fontId="6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</si>
  <si>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6" type="noConversion"/>
  </si>
  <si>
    <t>1ST TEST</t>
    <phoneticPr fontId="6" type="noConversion"/>
  </si>
  <si>
    <t>2ND TEST</t>
    <phoneticPr fontId="6" type="noConversion"/>
  </si>
  <si>
    <t>* 1ST TEST - 2ND TEST*</t>
    <phoneticPr fontId="6" type="noConversion"/>
  </si>
  <si>
    <t>&lt; Delta 0.5%</t>
    <phoneticPr fontId="6" type="noConversion"/>
  </si>
  <si>
    <r>
      <t xml:space="preserve">HPS_PWM
</t>
    </r>
    <r>
      <rPr>
        <sz val="11"/>
        <color theme="1"/>
        <rFont val="맑은 고딕"/>
        <family val="2"/>
        <charset val="129"/>
      </rPr>
      <t xml:space="preserve">이후 온도 상황 고려해
</t>
    </r>
    <r>
      <rPr>
        <sz val="11"/>
        <color theme="1"/>
        <rFont val="Calibri"/>
        <family val="2"/>
      </rP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6" type="noConversion"/>
  </si>
  <si>
    <t>**TEST PIN**
T0 = 1V
T1 = 1.5V
T2 = 2V</t>
    <phoneticPr fontId="6" type="noConversion"/>
  </si>
  <si>
    <t>40 / 50 / 60 M</t>
    <phoneticPr fontId="6" type="noConversion"/>
  </si>
  <si>
    <t>MCLK_LOCK_CNT[19:0] x 60 = 40M
MCLK_LOCK_CNT[19:0] x 60 = 50M
MCLK_LOCK_CNT[19:0] x 60 = 60M</t>
    <phoneticPr fontId="6" type="noConversion"/>
  </si>
  <si>
    <t>IDDQ(SCAN)</t>
    <phoneticPr fontId="6" type="noConversion"/>
  </si>
  <si>
    <t>BLOCK</t>
    <phoneticPr fontId="6" type="noConversion"/>
  </si>
  <si>
    <t>TOTAL</t>
    <phoneticPr fontId="6" type="noConversion"/>
  </si>
  <si>
    <t>ICC(uA)</t>
    <phoneticPr fontId="6" type="noConversion"/>
  </si>
  <si>
    <t>Current
Offset</t>
    <phoneticPr fontId="6" type="noConversion"/>
  </si>
  <si>
    <t>IDDQ_A</t>
    <phoneticPr fontId="6" type="noConversion"/>
  </si>
  <si>
    <t>IDDQ_D</t>
    <phoneticPr fontId="6" type="noConversion"/>
  </si>
  <si>
    <t>VDD1P5
(OPEN PAD)</t>
    <phoneticPr fontId="6" type="noConversion"/>
  </si>
  <si>
    <t>Gain trimming</t>
    <phoneticPr fontId="6" type="noConversion"/>
  </si>
  <si>
    <t>Offset trimming</t>
    <phoneticPr fontId="6" type="noConversion"/>
  </si>
  <si>
    <t>Frequency trimming</t>
    <phoneticPr fontId="6" type="noConversion"/>
  </si>
  <si>
    <t>FLL LDO Voltage trimming</t>
    <phoneticPr fontId="6" type="noConversion"/>
  </si>
  <si>
    <t>DAC LDO Voltage trimming</t>
    <phoneticPr fontId="6" type="noConversion"/>
  </si>
  <si>
    <t>Digital LDO Voltage trimming</t>
    <phoneticPr fontId="6" type="noConversion"/>
  </si>
  <si>
    <t>Current reference Voltage trimming</t>
    <phoneticPr fontId="6" type="noConversion"/>
  </si>
  <si>
    <r>
      <t xml:space="preserve">T0 : Open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rgb="FFFF0000"/>
        <rFont val="Calibri"/>
        <family val="2"/>
      </rPr>
      <t>H</t>
    </r>
    <phoneticPr fontId="6" type="noConversion"/>
  </si>
  <si>
    <t>Temp Flag Test</t>
    <phoneticPr fontId="6" type="noConversion"/>
  </si>
  <si>
    <t>DIN or TEST</t>
    <phoneticPr fontId="6" type="noConversion"/>
  </si>
  <si>
    <t>OV_SWAP_EN = 1'd 1</t>
    <phoneticPr fontId="6" type="noConversion"/>
  </si>
  <si>
    <t>Data Read
or
Voltage</t>
    <phoneticPr fontId="6" type="noConversion"/>
  </si>
  <si>
    <t>OV_TEMP = L &gt; H
or
TEST = L &gt; H</t>
    <phoneticPr fontId="6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</si>
  <si>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6" type="noConversion"/>
  </si>
  <si>
    <t>Fault Flag : 'H' Check
or
Voltage = 3.3V</t>
    <phoneticPr fontId="6" type="noConversion"/>
  </si>
  <si>
    <t>IDAC_TOP_6CH X 2</t>
    <phoneticPr fontId="6" type="noConversion"/>
  </si>
  <si>
    <t>ch</t>
    <phoneticPr fontId="13" type="noConversion"/>
  </si>
  <si>
    <t>VDD</t>
    <phoneticPr fontId="13" type="noConversion"/>
  </si>
  <si>
    <t>VSS</t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</si>
  <si>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</si>
  <si>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3" type="noConversion"/>
  </si>
  <si>
    <t>SVI</t>
    <phoneticPr fontId="13" type="noConversion"/>
  </si>
  <si>
    <t>SVO</t>
    <phoneticPr fontId="13" type="noConversion"/>
  </si>
  <si>
    <r>
      <rPr>
        <b/>
        <sz val="11"/>
        <color theme="1"/>
        <rFont val="맑은 고딕"/>
        <family val="3"/>
        <charset val="129"/>
      </rPr>
      <t>주요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변경점</t>
    </r>
    <phoneticPr fontId="6" type="noConversion"/>
  </si>
  <si>
    <r>
      <t>SCAN MODE</t>
    </r>
    <r>
      <rPr>
        <sz val="11"/>
        <color theme="1"/>
        <rFont val="맑은 고딕"/>
        <family val="2"/>
      </rPr>
      <t>시</t>
    </r>
    <r>
      <rPr>
        <sz val="11"/>
        <color theme="1"/>
        <rFont val="Calibri"/>
        <family val="2"/>
      </rPr>
      <t xml:space="preserve"> IDDQ </t>
    </r>
    <r>
      <rPr>
        <sz val="11"/>
        <color theme="1"/>
        <rFont val="맑은 고딕"/>
        <family val="2"/>
      </rPr>
      <t>측정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추가</t>
    </r>
    <phoneticPr fontId="6" type="noConversion"/>
  </si>
  <si>
    <r>
      <t xml:space="preserve">OVUV &amp; OV TEMP TEST </t>
    </r>
    <r>
      <rPr>
        <sz val="11"/>
        <color theme="1"/>
        <rFont val="맑은 고딕"/>
        <family val="2"/>
      </rPr>
      <t>보강</t>
    </r>
    <phoneticPr fontId="6" type="noConversion"/>
  </si>
  <si>
    <r>
      <t>IOUT</t>
    </r>
    <r>
      <rPr>
        <sz val="11"/>
        <color theme="1"/>
        <rFont val="맑은 고딕"/>
        <family val="2"/>
      </rPr>
      <t>전류</t>
    </r>
    <r>
      <rPr>
        <sz val="11"/>
        <color theme="1"/>
        <rFont val="Calibri"/>
        <family val="2"/>
      </rPr>
      <t xml:space="preserve"> VDD</t>
    </r>
    <r>
      <rPr>
        <sz val="11"/>
        <color theme="1"/>
        <rFont val="맑은 고딕"/>
        <family val="2"/>
      </rPr>
      <t>의존도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개선</t>
    </r>
    <phoneticPr fontId="6" type="noConversion"/>
  </si>
  <si>
    <r>
      <t xml:space="preserve">LKG </t>
    </r>
    <r>
      <rPr>
        <sz val="11"/>
        <color theme="1"/>
        <rFont val="맑은 고딕"/>
        <family val="2"/>
      </rPr>
      <t>전류</t>
    </r>
    <r>
      <rPr>
        <sz val="11"/>
        <color theme="1"/>
        <rFont val="Calibri"/>
        <family val="2"/>
      </rPr>
      <t xml:space="preserve"> (50nA)</t>
    </r>
    <r>
      <rPr>
        <sz val="11"/>
        <color theme="1"/>
        <rFont val="맑은 고딕"/>
        <family val="2"/>
      </rPr>
      <t>추가</t>
    </r>
    <phoneticPr fontId="6" type="noConversion"/>
  </si>
  <si>
    <t>개선 목적</t>
    <phoneticPr fontId="6" type="noConversion"/>
  </si>
  <si>
    <r>
      <t>시스템 자유도</t>
    </r>
    <r>
      <rPr>
        <sz val="11"/>
        <color theme="1"/>
        <rFont val="맑은 고딕"/>
        <family val="3"/>
        <charset val="129"/>
      </rPr>
      <t>↑ 전류편차↓ 절대값 정확도↑</t>
    </r>
    <phoneticPr fontId="6" type="noConversion"/>
  </si>
  <si>
    <r>
      <t>DAC</t>
    </r>
    <r>
      <rPr>
        <sz val="11"/>
        <color theme="1"/>
        <rFont val="맑은 고딕"/>
        <family val="2"/>
        <charset val="129"/>
      </rPr>
      <t xml:space="preserve">를 공통 사용에서 채널별 각자 사용 으로 변경 , 따라서 </t>
    </r>
    <r>
      <rPr>
        <sz val="11"/>
        <color theme="1"/>
        <rFont val="Calibri"/>
        <family val="2"/>
      </rPr>
      <t>Offset trim</t>
    </r>
    <r>
      <rPr>
        <sz val="11"/>
        <color theme="1"/>
        <rFont val="맑은 고딕"/>
        <family val="2"/>
        <charset val="129"/>
      </rPr>
      <t xml:space="preserve">이 </t>
    </r>
    <r>
      <rPr>
        <sz val="11"/>
        <color theme="1"/>
        <rFont val="Calibri"/>
        <family val="2"/>
      </rPr>
      <t xml:space="preserve">digital </t>
    </r>
    <r>
      <rPr>
        <sz val="11"/>
        <color theme="1"/>
        <rFont val="맑은 고딕"/>
        <family val="2"/>
        <charset val="129"/>
      </rPr>
      <t>에서 가능해짐</t>
    </r>
    <phoneticPr fontId="6" type="noConversion"/>
  </si>
  <si>
    <r>
      <t>DAC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각자 사용하기에 최소한의 </t>
    </r>
    <r>
      <rPr>
        <sz val="11"/>
        <color theme="1"/>
        <rFont val="Calibri"/>
        <family val="2"/>
      </rPr>
      <t>Size</t>
    </r>
    <r>
      <rPr>
        <sz val="11"/>
        <color theme="1"/>
        <rFont val="맑은 고딕"/>
        <family val="2"/>
        <charset val="129"/>
      </rPr>
      <t>로 중간이상 성능 유지하도록 구조 변경</t>
    </r>
    <phoneticPr fontId="6" type="noConversion"/>
  </si>
  <si>
    <r>
      <t xml:space="preserve">SCAN TEST </t>
    </r>
    <r>
      <rPr>
        <sz val="11"/>
        <color theme="1"/>
        <rFont val="맑은 고딕"/>
        <family val="2"/>
        <charset val="129"/>
      </rPr>
      <t xml:space="preserve">를 위한 </t>
    </r>
    <r>
      <rPr>
        <sz val="11"/>
        <color theme="1"/>
        <rFont val="Calibri"/>
        <family val="2"/>
      </rPr>
      <t xml:space="preserve">PAD </t>
    </r>
    <r>
      <rPr>
        <sz val="11"/>
        <color theme="1"/>
        <rFont val="맑은 고딕"/>
        <family val="2"/>
        <charset val="129"/>
      </rPr>
      <t>추가</t>
    </r>
    <phoneticPr fontId="6" type="noConversion"/>
  </si>
  <si>
    <r>
      <t xml:space="preserve">Driver TR </t>
    </r>
    <r>
      <rPr>
        <sz val="11"/>
        <color theme="1"/>
        <rFont val="맑은 고딕"/>
        <family val="2"/>
        <charset val="129"/>
      </rPr>
      <t xml:space="preserve">간 </t>
    </r>
    <r>
      <rPr>
        <sz val="11"/>
        <color theme="1"/>
        <rFont val="Calibri"/>
        <family val="2"/>
      </rPr>
      <t xml:space="preserve">Space </t>
    </r>
    <r>
      <rPr>
        <sz val="11"/>
        <color theme="1"/>
        <rFont val="맑은 고딕"/>
        <family val="2"/>
        <charset val="129"/>
      </rPr>
      <t>이격 증가</t>
    </r>
    <phoneticPr fontId="6" type="noConversion"/>
  </si>
  <si>
    <r>
      <t xml:space="preserve">ESD </t>
    </r>
    <r>
      <rPr>
        <sz val="11"/>
        <color theme="1"/>
        <rFont val="맑은 고딕"/>
        <family val="2"/>
      </rPr>
      <t>개선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을 위한 </t>
    </r>
    <r>
      <rPr>
        <sz val="11"/>
        <color theme="1"/>
        <rFont val="Calibri"/>
        <family val="2"/>
      </rPr>
      <t xml:space="preserve">Layout </t>
    </r>
    <r>
      <rPr>
        <sz val="11"/>
        <color theme="1"/>
        <rFont val="맑은 고딕"/>
        <family val="2"/>
        <charset val="129"/>
      </rPr>
      <t>구조 변경</t>
    </r>
    <phoneticPr fontId="6" type="noConversion"/>
  </si>
  <si>
    <r>
      <t xml:space="preserve">FAULT TEST </t>
    </r>
    <r>
      <rPr>
        <sz val="11"/>
        <color theme="1"/>
        <rFont val="맑은 고딕"/>
        <family val="2"/>
        <charset val="129"/>
      </rPr>
      <t xml:space="preserve">를 위한 </t>
    </r>
    <r>
      <rPr>
        <sz val="11"/>
        <color theme="1"/>
        <rFont val="Calibri"/>
        <family val="2"/>
      </rPr>
      <t xml:space="preserve">TEST MODE </t>
    </r>
    <r>
      <rPr>
        <sz val="11"/>
        <color theme="1"/>
        <rFont val="맑은 고딕"/>
        <family val="2"/>
        <charset val="129"/>
      </rPr>
      <t xml:space="preserve">추가로 </t>
    </r>
    <r>
      <rPr>
        <sz val="11"/>
        <color theme="1"/>
        <rFont val="Calibri"/>
        <family val="2"/>
      </rPr>
      <t xml:space="preserve">TEST </t>
    </r>
    <r>
      <rPr>
        <sz val="11"/>
        <color theme="1"/>
        <rFont val="맑은 고딕"/>
        <family val="2"/>
      </rPr>
      <t>속도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개선</t>
    </r>
    <phoneticPr fontId="6" type="noConversion"/>
  </si>
  <si>
    <r>
      <t xml:space="preserve">Size </t>
    </r>
    <r>
      <rPr>
        <sz val="11"/>
        <color theme="1"/>
        <rFont val="맑은 고딕"/>
        <family val="2"/>
        <charset val="129"/>
      </rPr>
      <t>최소화</t>
    </r>
    <r>
      <rPr>
        <sz val="11"/>
        <color theme="1"/>
        <rFont val="Calibri"/>
        <family val="2"/>
      </rPr>
      <t xml:space="preserve"> + </t>
    </r>
    <r>
      <rPr>
        <sz val="11"/>
        <color theme="1"/>
        <rFont val="맑은 고딕"/>
        <family val="2"/>
        <charset val="129"/>
      </rPr>
      <t>최대한의 성능 유지</t>
    </r>
    <phoneticPr fontId="6" type="noConversion"/>
  </si>
  <si>
    <t>양산 불량률↓</t>
    <phoneticPr fontId="6" type="noConversion"/>
  </si>
  <si>
    <r>
      <t xml:space="preserve">ESD </t>
    </r>
    <r>
      <rPr>
        <sz val="11"/>
        <color theme="1"/>
        <rFont val="맑은 고딕"/>
        <family val="2"/>
        <charset val="129"/>
      </rPr>
      <t>성능↑</t>
    </r>
    <phoneticPr fontId="6" type="noConversion"/>
  </si>
  <si>
    <r>
      <t xml:space="preserve">LATCH-UP </t>
    </r>
    <r>
      <rPr>
        <sz val="11"/>
        <color theme="1"/>
        <rFont val="맑은 고딕"/>
        <family val="2"/>
        <charset val="129"/>
      </rPr>
      <t>성능↑</t>
    </r>
    <phoneticPr fontId="6" type="noConversion"/>
  </si>
  <si>
    <t>TEST 커버리지↑</t>
    <phoneticPr fontId="6" type="noConversion"/>
  </si>
  <si>
    <r>
      <t xml:space="preserve">TEST </t>
    </r>
    <r>
      <rPr>
        <sz val="11"/>
        <color theme="1"/>
        <rFont val="맑은 고딕"/>
        <family val="2"/>
        <charset val="129"/>
      </rPr>
      <t>속도↑</t>
    </r>
    <phoneticPr fontId="6" type="noConversion"/>
  </si>
  <si>
    <r>
      <t xml:space="preserve">VDD </t>
    </r>
    <r>
      <rPr>
        <sz val="11"/>
        <color theme="1"/>
        <rFont val="맑은 고딕"/>
        <family val="2"/>
        <charset val="129"/>
      </rPr>
      <t xml:space="preserve">변동에 의한 </t>
    </r>
    <r>
      <rPr>
        <sz val="11"/>
        <color theme="1"/>
        <rFont val="Calibri"/>
        <family val="2"/>
      </rPr>
      <t xml:space="preserve">IC </t>
    </r>
    <r>
      <rPr>
        <sz val="11"/>
        <color theme="1"/>
        <rFont val="맑은 고딕"/>
        <family val="2"/>
        <charset val="129"/>
      </rPr>
      <t>성능 편차↓</t>
    </r>
    <phoneticPr fontId="6" type="noConversion"/>
  </si>
  <si>
    <r>
      <t xml:space="preserve">VLED </t>
    </r>
    <r>
      <rPr>
        <sz val="11"/>
        <color theme="1"/>
        <rFont val="맑은 고딕"/>
        <family val="2"/>
        <charset val="129"/>
      </rPr>
      <t xml:space="preserve">허용 </t>
    </r>
    <r>
      <rPr>
        <sz val="11"/>
        <color theme="1"/>
        <rFont val="Calibri"/>
        <family val="2"/>
      </rPr>
      <t xml:space="preserve">Range </t>
    </r>
    <r>
      <rPr>
        <sz val="11"/>
        <color theme="1"/>
        <rFont val="맑은 고딕"/>
        <family val="2"/>
        <charset val="129"/>
      </rPr>
      <t>증가</t>
    </r>
    <phoneticPr fontId="6" type="noConversion"/>
  </si>
  <si>
    <t>20K PD</t>
    <phoneticPr fontId="6" type="noConversion"/>
  </si>
  <si>
    <t>ACTIVE (TRAN)</t>
    <phoneticPr fontId="6" type="noConversion"/>
  </si>
  <si>
    <t>0.73 / 0.308</t>
    <phoneticPr fontId="6" type="noConversion"/>
  </si>
  <si>
    <t>50 ~ 280 ( AVG : 120 )</t>
  </si>
  <si>
    <t>18.68M ~ 90.52M</t>
  </si>
  <si>
    <t>0.292 / 0.326 @ 4mA</t>
  </si>
  <si>
    <t>0.309 / 0.347 @ 8mA</t>
  </si>
  <si>
    <t>0.327 / 0.369 @ 12mA</t>
  </si>
  <si>
    <t>0.344 / 0.390 @ 16mA</t>
  </si>
  <si>
    <t>0.362 / 0.412 @ 20mA</t>
  </si>
  <si>
    <t>0.380 / 0.433 @ 24mA</t>
  </si>
  <si>
    <t>0.398 / 0.455 @ 28mA</t>
  </si>
  <si>
    <t>0.416 / 0.477 @ 32mA</t>
  </si>
  <si>
    <t>0.434 / 0.500 @ 36mA</t>
  </si>
  <si>
    <t>0.452 / 0.522 @ 40mA</t>
  </si>
  <si>
    <t>0.470 / 0.545 @ 44mA</t>
  </si>
  <si>
    <t>0.489 / 0.567 @ 48mA</t>
  </si>
  <si>
    <t>0.507 / 0.590 @ 52mA</t>
  </si>
  <si>
    <t>0.526 / 0.614 @ 56mA</t>
  </si>
  <si>
    <t>0.545 / 0.637 @ 60mA</t>
  </si>
  <si>
    <t>0.564 / 0.661 @ 64mA</t>
  </si>
  <si>
    <t>0.300 / 0.337 @4mA</t>
  </si>
  <si>
    <t>0.323 / 0.365 @ 8mA</t>
  </si>
  <si>
    <t>0.347 / 0.394 @ 12mA</t>
  </si>
  <si>
    <t>0.371 / 0.423 @ 16mA</t>
  </si>
  <si>
    <t>0.395 / 0.452 @ 20mA</t>
  </si>
  <si>
    <t>0.419 / 0.481 @ 24mA</t>
  </si>
  <si>
    <t>0.443 / 0.511 @ 28mA</t>
  </si>
  <si>
    <t>0.468 / 0.541 @ 32mA</t>
  </si>
  <si>
    <t>0.493 / 0.572 @ 36mA</t>
  </si>
  <si>
    <t>0.518 / 0.603 @ 40mA</t>
  </si>
  <si>
    <t>0.543 / 0.634 @ 44mA</t>
  </si>
  <si>
    <t>0.568 / 0.666 @ 48mA</t>
  </si>
  <si>
    <t>0.594 / 0.698 @ 52mA</t>
  </si>
  <si>
    <t>0.619 / 0.730 @ 56mA</t>
  </si>
  <si>
    <t>0.645 / 0.763 @ 60mA</t>
  </si>
  <si>
    <t>0.672 / 0.797 @ 64mA</t>
  </si>
  <si>
    <t>I_SVSYNC_IN</t>
  </si>
  <si>
    <t>O_SVSYNC</t>
  </si>
  <si>
    <t>O_SVSYNC_OEN</t>
  </si>
  <si>
    <t>Register</t>
    <phoneticPr fontId="6" type="noConversion"/>
  </si>
  <si>
    <t>Address</t>
    <phoneticPr fontId="6" type="noConversion"/>
  </si>
  <si>
    <t>Register name</t>
    <phoneticPr fontId="6" type="noConversion"/>
  </si>
  <si>
    <t>in/out</t>
    <phoneticPr fontId="6" type="noConversion"/>
  </si>
  <si>
    <t>description</t>
    <phoneticPr fontId="6" type="noConversion"/>
  </si>
  <si>
    <t>default</t>
    <phoneticPr fontId="6" type="noConversion"/>
  </si>
  <si>
    <t>FB LEVEL</t>
    <phoneticPr fontId="6" type="noConversion"/>
  </si>
  <si>
    <t>0x07</t>
    <phoneticPr fontId="6" type="noConversion"/>
  </si>
  <si>
    <t>O_FB_LEVEL1[2:0]</t>
    <phoneticPr fontId="6" type="noConversion"/>
  </si>
  <si>
    <t>in</t>
    <phoneticPr fontId="6" type="noConversion"/>
  </si>
  <si>
    <t>3'd0</t>
    <phoneticPr fontId="6" type="noConversion"/>
  </si>
  <si>
    <t>O_FB_LEVEL2[2:0]</t>
    <phoneticPr fontId="6" type="noConversion"/>
  </si>
  <si>
    <t>O_FB_LEVEL3[2:0]</t>
    <phoneticPr fontId="6" type="noConversion"/>
  </si>
  <si>
    <t>SHORT LEVEL</t>
    <phoneticPr fontId="6" type="noConversion"/>
  </si>
  <si>
    <t>0x08</t>
    <phoneticPr fontId="6" type="noConversion"/>
  </si>
  <si>
    <t>O_SHORT_LEVEL1[2:0]</t>
    <phoneticPr fontId="6" type="noConversion"/>
  </si>
  <si>
    <t>O_SHORT_LEVEL2[2:0]</t>
    <phoneticPr fontId="6" type="noConversion"/>
  </si>
  <si>
    <t>O_SHORT_LEVEL3[2:0]</t>
    <phoneticPr fontId="6" type="noConversion"/>
  </si>
  <si>
    <t>MAX CURRENT LEVEL</t>
    <phoneticPr fontId="6" type="noConversion"/>
  </si>
  <si>
    <t>0x0A</t>
    <phoneticPr fontId="6" type="noConversion"/>
  </si>
  <si>
    <t>MAX_CURR_LEVEL_CH1[3:0]</t>
    <phoneticPr fontId="6" type="noConversion"/>
  </si>
  <si>
    <t>MAX_CURR_LEVEL_CH2[3:0]</t>
    <phoneticPr fontId="6" type="noConversion"/>
  </si>
  <si>
    <t>~~~</t>
    <phoneticPr fontId="6" type="noConversion"/>
  </si>
  <si>
    <t>MAX_CURR_LEVEL_CH11[3:0]</t>
    <phoneticPr fontId="6" type="noConversion"/>
  </si>
  <si>
    <t>MAX_CURR_LEVEL_CH12[3:0]</t>
    <phoneticPr fontId="6" type="noConversion"/>
  </si>
  <si>
    <t>MAX_CURR_VREF</t>
    <phoneticPr fontId="6" type="noConversion"/>
  </si>
  <si>
    <t>0x0B</t>
    <phoneticPr fontId="6" type="noConversion"/>
  </si>
  <si>
    <t>MAX_CURR_VREF_CH1[11:0]</t>
    <phoneticPr fontId="6" type="noConversion"/>
  </si>
  <si>
    <t>0x0C</t>
    <phoneticPr fontId="6" type="noConversion"/>
  </si>
  <si>
    <t>MAX_CURR_VREF_CH2[11:0]</t>
    <phoneticPr fontId="6" type="noConversion"/>
  </si>
  <si>
    <t>MAX_CURR_VREF_CH11[11:0]</t>
    <phoneticPr fontId="6" type="noConversion"/>
  </si>
  <si>
    <t>0x0D</t>
    <phoneticPr fontId="6" type="noConversion"/>
  </si>
  <si>
    <t>MAX_CURR_VREF_CH12[11:0]</t>
    <phoneticPr fontId="6" type="noConversion"/>
  </si>
  <si>
    <t>OSC_FLL_MAN1,2</t>
    <phoneticPr fontId="6" type="noConversion"/>
  </si>
  <si>
    <t>0x22,23</t>
    <phoneticPr fontId="6" type="noConversion"/>
  </si>
  <si>
    <t>OSC_FLL_MAN[15:0]</t>
    <phoneticPr fontId="6" type="noConversion"/>
  </si>
  <si>
    <t>16'd32768</t>
    <phoneticPr fontId="6" type="noConversion"/>
  </si>
  <si>
    <t>OSC_FLL_MAN2</t>
    <phoneticPr fontId="6" type="noConversion"/>
  </si>
  <si>
    <t>0x23</t>
    <phoneticPr fontId="6" type="noConversion"/>
  </si>
  <si>
    <t>OSC_MAN_EN</t>
    <phoneticPr fontId="6" type="noConversion"/>
  </si>
  <si>
    <t>1'd1</t>
    <phoneticPr fontId="6" type="noConversion"/>
  </si>
  <si>
    <t>O_TEST_EN</t>
    <phoneticPr fontId="6" type="noConversion"/>
  </si>
  <si>
    <t>1'd0</t>
    <phoneticPr fontId="6" type="noConversion"/>
  </si>
  <si>
    <t>O_OV_SWAP_EN</t>
    <phoneticPr fontId="6" type="noConversion"/>
  </si>
  <si>
    <t>Comparator Test option</t>
    <phoneticPr fontId="6" type="noConversion"/>
  </si>
  <si>
    <t>O_PWM_OUT_CH1</t>
    <phoneticPr fontId="6" type="noConversion"/>
  </si>
  <si>
    <t>out</t>
    <phoneticPr fontId="6" type="noConversion"/>
  </si>
  <si>
    <t>PWM control signal for each channel</t>
    <phoneticPr fontId="6" type="noConversion"/>
  </si>
  <si>
    <t>O_PWM_OUT_CH2</t>
    <phoneticPr fontId="6" type="noConversion"/>
  </si>
  <si>
    <t>O_PWM_OUT_CH11</t>
    <phoneticPr fontId="6" type="noConversion"/>
  </si>
  <si>
    <t>O_PWM_OUT_CH12</t>
    <phoneticPr fontId="6" type="noConversion"/>
  </si>
  <si>
    <t>Driver</t>
    <phoneticPr fontId="6" type="noConversion"/>
  </si>
  <si>
    <t>O_LKG_E</t>
    <phoneticPr fontId="6" type="noConversion"/>
  </si>
  <si>
    <t>LKG_Current option</t>
    <phoneticPr fontId="6" type="noConversion"/>
  </si>
  <si>
    <t>O_CH1_OUT_EN</t>
    <phoneticPr fontId="6" type="noConversion"/>
  </si>
  <si>
    <t>Driver overall enable for each channel</t>
    <phoneticPr fontId="6" type="noConversion"/>
  </si>
  <si>
    <t>O_CH2_OUT_EN</t>
    <phoneticPr fontId="6" type="noConversion"/>
  </si>
  <si>
    <t>O_CH11_OUT_EN</t>
    <phoneticPr fontId="6" type="noConversion"/>
  </si>
  <si>
    <t>O_CH12_OUT_EN</t>
    <phoneticPr fontId="6" type="noConversion"/>
  </si>
  <si>
    <t>O_CH1_SHORT_EN</t>
    <phoneticPr fontId="6" type="noConversion"/>
  </si>
  <si>
    <t>Driver SHORT detection on/off for each channel</t>
    <phoneticPr fontId="6" type="noConversion"/>
  </si>
  <si>
    <t>O_CH2_SHORT_EN</t>
    <phoneticPr fontId="6" type="noConversion"/>
  </si>
  <si>
    <t>O_CH11_SHORT_EN</t>
    <phoneticPr fontId="6" type="noConversion"/>
  </si>
  <si>
    <t>O_CH12_SHORT_EN</t>
    <phoneticPr fontId="6" type="noConversion"/>
  </si>
  <si>
    <t>O_GAIN_CH1[6:0]</t>
    <phoneticPr fontId="6" type="noConversion"/>
  </si>
  <si>
    <t>Driver current gain control bit for each channel</t>
    <phoneticPr fontId="6" type="noConversion"/>
  </si>
  <si>
    <t>7'd64</t>
    <phoneticPr fontId="6" type="noConversion"/>
  </si>
  <si>
    <t>O_GAIN_CH2[6:0]</t>
    <phoneticPr fontId="6" type="noConversion"/>
  </si>
  <si>
    <t>O_GAIN_CH11[6:0]</t>
    <phoneticPr fontId="6" type="noConversion"/>
  </si>
  <si>
    <t>O_GAIN_CH12[6:0]</t>
    <phoneticPr fontId="6" type="noConversion"/>
  </si>
  <si>
    <t>O_CH1_LD_TYPE_SEL[1:0]</t>
    <phoneticPr fontId="6" type="noConversion"/>
  </si>
  <si>
    <t>Driver LD TYPE Select bit ( R : 2'b00 / G : 2'b01 / B : 2'b10)</t>
    <phoneticPr fontId="6" type="noConversion"/>
  </si>
  <si>
    <t>O_CH2_LD_TYPE_SEL[1:0]</t>
    <phoneticPr fontId="6" type="noConversion"/>
  </si>
  <si>
    <t>O_CH3_LD_TYPE_SEL[1:0]</t>
    <phoneticPr fontId="6" type="noConversion"/>
  </si>
  <si>
    <t>O_CH4_LD_TYPE_SEL[1:0]</t>
    <phoneticPr fontId="6" type="noConversion"/>
  </si>
  <si>
    <t>O_CH5_LD_TYPE_SEL[1:0]</t>
    <phoneticPr fontId="6" type="noConversion"/>
  </si>
  <si>
    <t>O_CH6_LD_TYPE_SEL[1:0]</t>
    <phoneticPr fontId="6" type="noConversion"/>
  </si>
  <si>
    <t>O_CH7_LD_TYPE_SEL[1:0]</t>
    <phoneticPr fontId="6" type="noConversion"/>
  </si>
  <si>
    <t>O_CH8_LD_TYPE_SEL[1:0]</t>
    <phoneticPr fontId="6" type="noConversion"/>
  </si>
  <si>
    <t>O_CH9_LD_TYPE_SEL[1:0]</t>
    <phoneticPr fontId="6" type="noConversion"/>
  </si>
  <si>
    <t>O_CH10_LD_TYPE_SEL[1:0]</t>
    <phoneticPr fontId="6" type="noConversion"/>
  </si>
  <si>
    <t>O_CH11_LD_TYPE_SEL[1:0]</t>
    <phoneticPr fontId="6" type="noConversion"/>
  </si>
  <si>
    <t>O_CH12_LD_TYPE_SEL[1:0]</t>
    <phoneticPr fontId="6" type="noConversion"/>
  </si>
  <si>
    <t>O_SLEW[1:0]</t>
    <phoneticPr fontId="6" type="noConversion"/>
  </si>
  <si>
    <t>Driver Slew control bit</t>
    <phoneticPr fontId="6" type="noConversion"/>
  </si>
  <si>
    <t>O_CHOP_BGR_EN</t>
    <phoneticPr fontId="6" type="noConversion"/>
  </si>
  <si>
    <t>Chopping enable in BGR</t>
    <phoneticPr fontId="6" type="noConversion"/>
  </si>
  <si>
    <t>O_CHOP_DAC_EN</t>
    <phoneticPr fontId="6" type="noConversion"/>
  </si>
  <si>
    <t>O_CHOP_OSC_EN</t>
    <phoneticPr fontId="6" type="noConversion"/>
  </si>
  <si>
    <t>Chopping enable in OSC</t>
    <phoneticPr fontId="6" type="noConversion"/>
  </si>
  <si>
    <t>O_CHOP_OSCLDO_EN</t>
    <phoneticPr fontId="6" type="noConversion"/>
  </si>
  <si>
    <t>Chopping enable in LDO for OSC</t>
    <phoneticPr fontId="6" type="noConversion"/>
  </si>
  <si>
    <t>O_CHOP_DRV_EN</t>
    <phoneticPr fontId="6" type="noConversion"/>
  </si>
  <si>
    <t>Chopping enable in Driver</t>
    <phoneticPr fontId="6" type="noConversion"/>
  </si>
  <si>
    <t>O_TEST_AN_EN[2:0]</t>
    <phoneticPr fontId="6" type="noConversion"/>
  </si>
  <si>
    <t>TEST MUX output selection bit</t>
    <phoneticPr fontId="6" type="noConversion"/>
  </si>
  <si>
    <t>O_OFS_TEMP[3:0]</t>
    <phoneticPr fontId="6" type="noConversion"/>
  </si>
  <si>
    <t>Temperature threshold control bit</t>
    <phoneticPr fontId="6" type="noConversion"/>
  </si>
  <si>
    <t>4'd8</t>
    <phoneticPr fontId="6" type="noConversion"/>
  </si>
  <si>
    <t>O_DAC_RNG</t>
    <phoneticPr fontId="6" type="noConversion"/>
  </si>
  <si>
    <t>O_FLT_CTL[1:0]</t>
    <phoneticPr fontId="6" type="noConversion"/>
  </si>
  <si>
    <t>FLL filter control bit</t>
    <phoneticPr fontId="6" type="noConversion"/>
  </si>
  <si>
    <t>O_OSC_FCTL[31:0]</t>
    <phoneticPr fontId="6" type="noConversion"/>
  </si>
  <si>
    <t>DAC in FLL conrtol bit</t>
    <phoneticPr fontId="6" type="noConversion"/>
  </si>
  <si>
    <t>O_OSC_RCTL[4:0]</t>
    <phoneticPr fontId="6" type="noConversion"/>
  </si>
  <si>
    <t>FLL frequency main control bit</t>
    <phoneticPr fontId="6" type="noConversion"/>
  </si>
  <si>
    <t>O_BGR_TC[4:0]</t>
    <phoneticPr fontId="6" type="noConversion"/>
  </si>
  <si>
    <t>BGR temp control bit</t>
    <phoneticPr fontId="6" type="noConversion"/>
  </si>
  <si>
    <t>5'd16</t>
    <phoneticPr fontId="6" type="noConversion"/>
  </si>
  <si>
    <t>O_IREF_CTL[4:0]</t>
    <phoneticPr fontId="6" type="noConversion"/>
  </si>
  <si>
    <t>Current control bit from BGR</t>
    <phoneticPr fontId="6" type="noConversion"/>
  </si>
  <si>
    <t>5'd16</t>
  </si>
  <si>
    <t>O_LDO_DAC_CTL[4:0]</t>
    <phoneticPr fontId="6" type="noConversion"/>
  </si>
  <si>
    <t>LDO for DAC control bit</t>
    <phoneticPr fontId="6" type="noConversion"/>
  </si>
  <si>
    <t>LDO for OSC control bit</t>
    <phoneticPr fontId="6" type="noConversion"/>
  </si>
  <si>
    <t>O_LDO_CTL[3:0]</t>
    <phoneticPr fontId="6" type="noConversion"/>
  </si>
  <si>
    <t>LDO for digital control bit</t>
    <phoneticPr fontId="6" type="noConversion"/>
  </si>
  <si>
    <t>4'd0</t>
    <phoneticPr fontId="6" type="noConversion"/>
  </si>
  <si>
    <t>OTP</t>
    <phoneticPr fontId="6" type="noConversion"/>
  </si>
  <si>
    <t>O_OTP2_RESETB</t>
    <phoneticPr fontId="6" type="noConversion"/>
  </si>
  <si>
    <t>O_OTP2_ACCESS</t>
    <phoneticPr fontId="6" type="noConversion"/>
  </si>
  <si>
    <t>O_OTP2_PEB</t>
    <phoneticPr fontId="6" type="noConversion"/>
  </si>
  <si>
    <t>O_OTP2_RD&lt;1:0&gt;</t>
    <phoneticPr fontId="6" type="noConversion"/>
  </si>
  <si>
    <t>O_OTP2_WERP&lt;127:0&gt;</t>
    <phoneticPr fontId="6" type="noConversion"/>
  </si>
  <si>
    <t>O_OTP2_WREN</t>
    <phoneticPr fontId="6" type="noConversion"/>
  </si>
  <si>
    <t>O_OTP2_WSEL&lt;3:0&gt;</t>
    <phoneticPr fontId="6" type="noConversion"/>
  </si>
  <si>
    <t>I_OTP2_OUTPUT</t>
    <phoneticPr fontId="6" type="noConversion"/>
  </si>
  <si>
    <t>O_OTP1_RESETB</t>
    <phoneticPr fontId="6" type="noConversion"/>
  </si>
  <si>
    <t>O_OTP1_ACCESS</t>
    <phoneticPr fontId="6" type="noConversion"/>
  </si>
  <si>
    <t>O_OTP1_PEB</t>
    <phoneticPr fontId="6" type="noConversion"/>
  </si>
  <si>
    <t>O_OTP1_RD&lt;1:0&gt;</t>
    <phoneticPr fontId="6" type="noConversion"/>
  </si>
  <si>
    <t>O_OTP1_WERP&lt;127:0&gt;</t>
    <phoneticPr fontId="6" type="noConversion"/>
  </si>
  <si>
    <t>O_OTP1_WREN</t>
    <phoneticPr fontId="6" type="noConversion"/>
  </si>
  <si>
    <t>O_OTP1_WSEL&lt;3:0&gt;</t>
    <phoneticPr fontId="6" type="noConversion"/>
  </si>
  <si>
    <t>I_OTP1_OUTPUT</t>
    <phoneticPr fontId="6" type="noConversion"/>
  </si>
  <si>
    <t>12'd0</t>
    <phoneticPr fontId="6" type="noConversion"/>
  </si>
  <si>
    <t>2'd2 (don't care)</t>
    <phoneticPr fontId="6" type="noConversion"/>
  </si>
  <si>
    <t>Chopping enable in DAC_LDO</t>
    <phoneticPr fontId="6" type="noConversion"/>
  </si>
  <si>
    <t>FLL DAC dynamic range</t>
    <phoneticPr fontId="6" type="noConversion"/>
  </si>
  <si>
    <t>4'd16 (Decoder input)</t>
    <phoneticPr fontId="6" type="noConversion"/>
  </si>
  <si>
    <t>Chopping</t>
    <phoneticPr fontId="6" type="noConversion"/>
  </si>
  <si>
    <t>물방울? 대비, EOS? 일부 완화기대</t>
    <phoneticPr fontId="6" type="noConversion"/>
  </si>
  <si>
    <t>STANDBY</t>
    <phoneticPr fontId="6" type="noConversion"/>
  </si>
  <si>
    <t>4'sd 0</t>
    <phoneticPr fontId="6" type="noConversion"/>
  </si>
  <si>
    <t>50n / 100p</t>
    <phoneticPr fontId="6" type="noConversion"/>
  </si>
  <si>
    <r>
      <t xml:space="preserve">DIG PAD Pull-down </t>
    </r>
    <r>
      <rPr>
        <sz val="11"/>
        <color theme="1"/>
        <rFont val="맑은 고딕"/>
        <family val="2"/>
        <charset val="129"/>
      </rPr>
      <t>저항 40</t>
    </r>
    <r>
      <rPr>
        <sz val="11"/>
        <color theme="1"/>
        <rFont val="Calibri"/>
        <family val="2"/>
      </rPr>
      <t xml:space="preserve">Kohm -&gt; 20Kohm </t>
    </r>
    <r>
      <rPr>
        <sz val="11"/>
        <color theme="1"/>
        <rFont val="맑은 고딕"/>
        <family val="2"/>
        <charset val="129"/>
      </rPr>
      <t xml:space="preserve">수준으로 변경 및 </t>
    </r>
    <r>
      <rPr>
        <sz val="11"/>
        <color theme="1"/>
        <rFont val="Calibri"/>
        <family val="2"/>
      </rPr>
      <t xml:space="preserve">Passive </t>
    </r>
    <r>
      <rPr>
        <sz val="11"/>
        <color theme="1"/>
        <rFont val="맑은 고딕"/>
        <family val="2"/>
        <charset val="129"/>
      </rPr>
      <t>소자로 변경</t>
    </r>
    <r>
      <rPr>
        <sz val="11"/>
        <color theme="1"/>
        <rFont val="Calibri"/>
        <family val="2"/>
      </rPr>
      <t xml:space="preserve"> (KF</t>
    </r>
    <r>
      <rPr>
        <sz val="11"/>
        <color theme="1"/>
        <rFont val="맑은 고딕"/>
        <family val="2"/>
        <charset val="129"/>
      </rPr>
      <t>에서 DK 전달 대기중)</t>
    </r>
    <phoneticPr fontId="6" type="noConversion"/>
  </si>
  <si>
    <t>TEST/VSS</t>
    <phoneticPr fontId="6" type="noConversion"/>
  </si>
  <si>
    <t>**VLED**
T0 = 0.05V
T1 = 0.7V
T2 = 2V
T3 = 5V</t>
    <phoneticPr fontId="6" type="noConversion"/>
  </si>
  <si>
    <t>FB(N)_LEVEL[2:0] : 3'd 5
SHORT(N)_LEVEL[2:0] = 3'd 0</t>
    <phoneticPr fontId="6" type="noConversion"/>
  </si>
  <si>
    <t>Sim type</t>
    <phoneticPr fontId="6" type="noConversion"/>
  </si>
  <si>
    <t>dc</t>
    <phoneticPr fontId="6" type="noConversion"/>
  </si>
  <si>
    <t>PSRR dc/10K/100K</t>
    <phoneticPr fontId="6" type="noConversion"/>
  </si>
  <si>
    <r>
      <t>Start-up</t>
    </r>
    <r>
      <rPr>
        <sz val="11"/>
        <color rgb="FF000000"/>
        <rFont val="맑은 고딕"/>
        <family val="2"/>
        <charset val="129"/>
      </rPr>
      <t>필요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최소전압</t>
    </r>
    <phoneticPr fontId="6" type="noConversion"/>
  </si>
  <si>
    <r>
      <t xml:space="preserve">Trim code </t>
    </r>
    <r>
      <rPr>
        <sz val="11"/>
        <color rgb="FF000000"/>
        <rFont val="맑은 고딕"/>
        <family val="2"/>
        <charset val="129"/>
      </rPr>
      <t>마진</t>
    </r>
    <phoneticPr fontId="6" type="noConversion"/>
  </si>
  <si>
    <r>
      <t>(-code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>/+code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>code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>)</t>
    </r>
  </si>
  <si>
    <t>stb</t>
    <phoneticPr fontId="6" type="noConversion"/>
  </si>
  <si>
    <t>ac</t>
    <phoneticPr fontId="6" type="noConversion"/>
  </si>
  <si>
    <t>tran</t>
    <phoneticPr fontId="6" type="noConversion"/>
  </si>
  <si>
    <t>(min/typ/max)</t>
    <phoneticPr fontId="6" type="noConversion"/>
  </si>
  <si>
    <t>Code</t>
    <phoneticPr fontId="6" type="noConversion"/>
  </si>
  <si>
    <t>Phase margin / Gain margin</t>
    <phoneticPr fontId="6" type="noConversion"/>
  </si>
  <si>
    <t>dBc</t>
    <phoneticPr fontId="6" type="noConversion"/>
  </si>
  <si>
    <t>max</t>
    <phoneticPr fontId="6" type="noConversion"/>
  </si>
  <si>
    <t>deg/dB</t>
    <phoneticPr fontId="6" type="noConversion"/>
  </si>
  <si>
    <t>min</t>
    <phoneticPr fontId="6" type="noConversion"/>
  </si>
  <si>
    <t>(underpeak-typ/overpeak-typ)</t>
    <phoneticPr fontId="6" type="noConversion"/>
  </si>
  <si>
    <t>V/mA</t>
    <phoneticPr fontId="6" type="noConversion"/>
  </si>
  <si>
    <t>min(99%)/max(99%)</t>
    <phoneticPr fontId="6" type="noConversion"/>
  </si>
  <si>
    <t>LDO
(DIG)</t>
    <phoneticPr fontId="6" type="noConversion"/>
  </si>
  <si>
    <t>LDO
(DAC)</t>
    <phoneticPr fontId="6" type="noConversion"/>
  </si>
  <si>
    <t>UVOV</t>
    <phoneticPr fontId="6" type="noConversion"/>
  </si>
  <si>
    <t>TEST
MUX</t>
    <phoneticPr fontId="6" type="noConversion"/>
  </si>
  <si>
    <t>Top</t>
    <phoneticPr fontId="6" type="noConversion"/>
  </si>
  <si>
    <t>Level
Shifter</t>
    <phoneticPr fontId="6" type="noConversion"/>
  </si>
  <si>
    <t>dc/tran</t>
    <phoneticPr fontId="6" type="noConversion"/>
  </si>
  <si>
    <t>Detector</t>
    <phoneticPr fontId="6" type="noConversion"/>
  </si>
  <si>
    <t>Pass/Fail</t>
    <phoneticPr fontId="6" type="noConversion"/>
  </si>
  <si>
    <t>ams</t>
    <phoneticPr fontId="6" type="noConversion"/>
  </si>
  <si>
    <t>Mhz</t>
    <phoneticPr fontId="6" type="noConversion"/>
  </si>
  <si>
    <t>(+-%) (4m/32m/64m)</t>
    <phoneticPr fontId="6" type="noConversion"/>
  </si>
  <si>
    <r>
      <t xml:space="preserve">Trim code </t>
    </r>
    <r>
      <rPr>
        <sz val="11"/>
        <color rgb="FF000000"/>
        <rFont val="맑은 고딕"/>
        <family val="2"/>
        <charset val="129"/>
      </rPr>
      <t>마진</t>
    </r>
    <r>
      <rPr>
        <sz val="11"/>
        <color rgb="FF000000"/>
        <rFont val="Calibri"/>
        <family val="2"/>
      </rPr>
      <t xml:space="preserve"> (Gain)</t>
    </r>
    <phoneticPr fontId="6" type="noConversion"/>
  </si>
  <si>
    <t>PWM rising/Falling time</t>
    <phoneticPr fontId="6" type="noConversion"/>
  </si>
  <si>
    <t>Rising(min/max) / Failling(min/max)</t>
    <phoneticPr fontId="6" type="noConversion"/>
  </si>
  <si>
    <t>VDD Ramp-up threshold
VDD Ramp-down thereshold</t>
    <phoneticPr fontId="6" type="noConversion"/>
  </si>
  <si>
    <t>min/max</t>
    <phoneticPr fontId="6" type="noConversion"/>
  </si>
  <si>
    <t>VDD Ramp-up time (@1msec VDD Ramp-up)</t>
    <phoneticPr fontId="6" type="noConversion"/>
  </si>
  <si>
    <t>ESD</t>
    <phoneticPr fontId="6" type="noConversion"/>
  </si>
  <si>
    <r>
      <rPr>
        <b/>
        <sz val="11"/>
        <color rgb="FF000000"/>
        <rFont val="맑은 고딕"/>
        <family val="2"/>
        <charset val="129"/>
      </rPr>
      <t>항목</t>
    </r>
    <phoneticPr fontId="6" type="noConversion"/>
  </si>
  <si>
    <r>
      <rPr>
        <b/>
        <sz val="11"/>
        <color rgb="FF000000"/>
        <rFont val="맑은 고딕"/>
        <family val="2"/>
        <charset val="129"/>
      </rPr>
      <t>표기방식</t>
    </r>
    <phoneticPr fontId="6" type="noConversion"/>
  </si>
  <si>
    <r>
      <rPr>
        <b/>
        <sz val="11"/>
        <color rgb="FF000000"/>
        <rFont val="맑은 고딕"/>
        <family val="2"/>
        <charset val="129"/>
      </rPr>
      <t>표기단위</t>
    </r>
    <phoneticPr fontId="6" type="noConversion"/>
  </si>
  <si>
    <r>
      <rPr>
        <sz val="11"/>
        <color rgb="FF000000"/>
        <rFont val="맑은 고딕"/>
        <family val="3"/>
        <charset val="129"/>
      </rPr>
      <t>블록별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소모전류</t>
    </r>
    <r>
      <rPr>
        <sz val="11"/>
        <color rgb="FF000000"/>
        <rFont val="Calibri"/>
        <family val="2"/>
      </rPr>
      <t xml:space="preserve"> / Total </t>
    </r>
    <r>
      <rPr>
        <sz val="11"/>
        <color rgb="FF000000"/>
        <rFont val="맑은 고딕"/>
        <family val="3"/>
        <charset val="129"/>
      </rPr>
      <t>소모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</si>
  <si>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맑은 고딕"/>
        <family val="3"/>
        <charset val="129"/>
      </rPr>
      <t>블록별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소모전류</t>
    </r>
    <r>
      <rPr>
        <sz val="11"/>
        <color rgb="FF000000"/>
        <rFont val="Calibri"/>
        <family val="2"/>
      </rPr>
      <t xml:space="preserve"> / Total </t>
    </r>
    <r>
      <rPr>
        <sz val="11"/>
        <color rgb="FF000000"/>
        <rFont val="맑은 고딕"/>
        <family val="3"/>
        <charset val="129"/>
      </rPr>
      <t>소모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전류</t>
    </r>
    <r>
      <rPr>
        <sz val="11"/>
        <color rgb="FF000000"/>
        <rFont val="Calibri"/>
        <family val="2"/>
      </rPr>
      <t xml:space="preserve"> (Sleep mode)</t>
    </r>
    <phoneticPr fontId="6" type="noConversion"/>
  </si>
  <si>
    <r>
      <t>Case</t>
    </r>
    <r>
      <rPr>
        <sz val="11"/>
        <color rgb="FF000000"/>
        <rFont val="맑은 고딕"/>
        <family val="3"/>
        <charset val="129"/>
      </rPr>
      <t>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동작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</t>
    </r>
    <phoneticPr fontId="6" type="noConversion"/>
  </si>
  <si>
    <r>
      <t xml:space="preserve">PAD </t>
    </r>
    <r>
      <rPr>
        <sz val="11"/>
        <color rgb="FF000000"/>
        <rFont val="맑은 고딕"/>
        <family val="3"/>
        <charset val="129"/>
      </rPr>
      <t>정상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동작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</t>
    </r>
    <phoneticPr fontId="6" type="noConversion"/>
  </si>
  <si>
    <r>
      <rPr>
        <sz val="11"/>
        <color rgb="FF000000"/>
        <rFont val="맑은 고딕"/>
        <family val="3"/>
        <charset val="129"/>
      </rPr>
      <t>내압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관련</t>
    </r>
    <r>
      <rPr>
        <sz val="11"/>
        <color rgb="FF000000"/>
        <rFont val="Calibri"/>
        <family val="2"/>
      </rPr>
      <t xml:space="preserve"> warning </t>
    </r>
    <r>
      <rPr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맑은 고딕"/>
        <family val="3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육안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</t>
    </r>
    <phoneticPr fontId="6" type="noConversion"/>
  </si>
  <si>
    <r>
      <t xml:space="preserve">ESD network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소자</t>
    </r>
    <r>
      <rPr>
        <sz val="11"/>
        <color rgb="FF000000"/>
        <rFont val="Calibri"/>
        <family val="2"/>
      </rPr>
      <t xml:space="preserve"> , Layout  KF </t>
    </r>
    <r>
      <rPr>
        <sz val="11"/>
        <color rgb="FF000000"/>
        <rFont val="맑은 고딕"/>
        <family val="3"/>
        <charset val="129"/>
      </rPr>
      <t>통해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</t>
    </r>
    <phoneticPr fontId="6" type="noConversion"/>
  </si>
  <si>
    <r>
      <t>Trim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전류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산포</t>
    </r>
    <phoneticPr fontId="6" type="noConversion"/>
  </si>
  <si>
    <r>
      <t xml:space="preserve">Trim code </t>
    </r>
    <r>
      <rPr>
        <sz val="11"/>
        <color rgb="FF000000"/>
        <rFont val="맑은 고딕"/>
        <family val="2"/>
        <charset val="129"/>
      </rPr>
      <t>마진</t>
    </r>
    <r>
      <rPr>
        <sz val="11"/>
        <color rgb="FF000000"/>
        <rFont val="Calibri"/>
        <family val="2"/>
      </rPr>
      <t xml:space="preserve"> (Offset)</t>
    </r>
    <phoneticPr fontId="6" type="noConversion"/>
  </si>
  <si>
    <r>
      <t xml:space="preserve">VDD ON/OFF  ,  PWM ON/OFF , </t>
    </r>
    <r>
      <rPr>
        <sz val="11"/>
        <color rgb="FF000000"/>
        <rFont val="맑은 고딕"/>
        <family val="2"/>
        <charset val="129"/>
      </rPr>
      <t>특이사항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노드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과전압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맑은 고딕"/>
        <family val="2"/>
        <charset val="129"/>
      </rPr>
      <t>과전류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체크</t>
    </r>
    <phoneticPr fontId="6" type="noConversion"/>
  </si>
  <si>
    <r>
      <t xml:space="preserve">Reference voltage mux </t>
    </r>
    <r>
      <rPr>
        <sz val="11"/>
        <color rgb="FF000000"/>
        <rFont val="맑은 고딕"/>
        <family val="2"/>
        <charset val="129"/>
      </rPr>
      <t>정상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charset val="129"/>
      </rPr>
      <t>내압</t>
    </r>
    <r>
      <rPr>
        <sz val="11"/>
        <color rgb="FF000000"/>
        <rFont val="Calibri"/>
        <family val="2"/>
      </rPr>
      <t xml:space="preserve"> Issue </t>
    </r>
    <r>
      <rPr>
        <sz val="11"/>
        <color rgb="FF000000"/>
        <rFont val="맑은 고딕"/>
        <family val="2"/>
        <charset val="129"/>
      </rPr>
      <t>확인</t>
    </r>
    <phoneticPr fontId="6" type="noConversion"/>
  </si>
  <si>
    <r>
      <rPr>
        <sz val="11"/>
        <color rgb="FF000000"/>
        <rFont val="맑은 고딕"/>
        <family val="2"/>
        <charset val="129"/>
      </rPr>
      <t>반응속도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 (detector </t>
    </r>
    <r>
      <rPr>
        <sz val="11"/>
        <color rgb="FF000000"/>
        <rFont val="맑은 고딕"/>
        <family val="2"/>
        <charset val="129"/>
      </rPr>
      <t>변동시점</t>
    </r>
    <r>
      <rPr>
        <sz val="11"/>
        <color rgb="FF000000"/>
        <rFont val="Calibri"/>
        <family val="2"/>
      </rPr>
      <t xml:space="preserve"> +- 0.1V)</t>
    </r>
    <phoneticPr fontId="6" type="noConversion"/>
  </si>
  <si>
    <r>
      <t>TC</t>
    </r>
    <r>
      <rPr>
        <sz val="11"/>
        <color rgb="FF000000"/>
        <rFont val="맑은 고딕"/>
        <family val="2"/>
        <charset val="129"/>
      </rPr>
      <t>산포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</si>
  <si>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 xml:space="preserve">99% </t>
    </r>
    <r>
      <rPr>
        <sz val="11"/>
        <color rgb="FF000000"/>
        <rFont val="맑은 고딕"/>
        <family val="2"/>
        <charset val="129"/>
      </rPr>
      <t>출력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보장</t>
    </r>
    <r>
      <rPr>
        <sz val="11"/>
        <color rgb="FF000000"/>
        <rFont val="Calibri"/>
        <family val="2"/>
      </rPr>
      <t xml:space="preserve"> VDD LEVEL (@ 2mA ILOAD)
99% </t>
    </r>
    <r>
      <rPr>
        <sz val="11"/>
        <color rgb="FF000000"/>
        <rFont val="맑은 고딕"/>
        <family val="2"/>
        <charset val="129"/>
      </rPr>
      <t>출력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보장</t>
    </r>
    <r>
      <rPr>
        <sz val="11"/>
        <color rgb="FF000000"/>
        <rFont val="Calibri"/>
        <family val="2"/>
      </rPr>
      <t xml:space="preserve"> ILOAD LEVEL (@ 3.3V)</t>
    </r>
    <phoneticPr fontId="6" type="noConversion"/>
  </si>
  <si>
    <r>
      <t>Voltage underpeak/overpeak (INV1X / 100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Calibri"/>
        <family val="2"/>
      </rPr>
      <t xml:space="preserve"> / 20stage) 50Mhz</t>
    </r>
    <r>
      <rPr>
        <sz val="11"/>
        <color rgb="FF000000"/>
        <rFont val="맑은 고딕"/>
        <family val="2"/>
        <charset val="129"/>
      </rPr>
      <t>동작</t>
    </r>
    <phoneticPr fontId="6" type="noConversion"/>
  </si>
  <si>
    <r>
      <t>Voltage overshoot (VDD Ramp-up / down</t>
    </r>
    <r>
      <rPr>
        <sz val="11"/>
        <color rgb="FF000000"/>
        <rFont val="맑은 고딕"/>
        <family val="2"/>
        <charset val="129"/>
      </rPr>
      <t>시</t>
    </r>
    <r>
      <rPr>
        <sz val="11"/>
        <color rgb="FF000000"/>
        <rFont val="Calibri"/>
        <family val="2"/>
      </rPr>
      <t>)</t>
    </r>
    <phoneticPr fontId="6" type="noConversion"/>
  </si>
  <si>
    <t>-</t>
    <phoneticPr fontId="6" type="noConversion"/>
  </si>
  <si>
    <t>3.3V
TTT
27°</t>
    <phoneticPr fontId="6" type="noConversion"/>
  </si>
  <si>
    <t>3.3V
Monte : 100
-40°/27°/100°</t>
    <phoneticPr fontId="6" type="noConversion"/>
  </si>
  <si>
    <t>+ - 1% @16mA 
@ monte: 40(27°)</t>
    <phoneticPr fontId="6" type="noConversion"/>
  </si>
  <si>
    <t>1.196 / 1.235 / 1.286</t>
    <phoneticPr fontId="6" type="noConversion"/>
  </si>
  <si>
    <t>1.215 / 1.235 / 1.255</t>
    <phoneticPr fontId="6" type="noConversion"/>
  </si>
  <si>
    <t>1.814 / 2.137 / 2.47</t>
    <phoneticPr fontId="6" type="noConversion"/>
  </si>
  <si>
    <t>1.774 / 2.137 / 2.538</t>
    <phoneticPr fontId="6" type="noConversion"/>
  </si>
  <si>
    <t>PSRR dc</t>
    <phoneticPr fontId="6" type="noConversion"/>
  </si>
  <si>
    <t>-89.94</t>
    <phoneticPr fontId="6" type="noConversion"/>
  </si>
  <si>
    <t>-47.69 / -89.94 / -120.5</t>
    <phoneticPr fontId="6" type="noConversion"/>
  </si>
  <si>
    <t>-33.98 / -89.94 / -104.6</t>
    <phoneticPr fontId="6" type="noConversion"/>
  </si>
  <si>
    <t>PSRR 10K</t>
    <phoneticPr fontId="6" type="noConversion"/>
  </si>
  <si>
    <t>-44.11</t>
    <phoneticPr fontId="6" type="noConversion"/>
  </si>
  <si>
    <t>-42.92 / -44.11 / -45.06</t>
    <phoneticPr fontId="6" type="noConversion"/>
  </si>
  <si>
    <t>-34.67 / -44.11 / -46.09</t>
    <phoneticPr fontId="6" type="noConversion"/>
  </si>
  <si>
    <t>PSRR 100K</t>
    <phoneticPr fontId="6" type="noConversion"/>
  </si>
  <si>
    <t>-41.75</t>
    <phoneticPr fontId="6" type="noConversion"/>
  </si>
  <si>
    <t>1.838 / 2.174 / 2.509</t>
    <phoneticPr fontId="6" type="noConversion"/>
  </si>
  <si>
    <t>1.785 / 2.174 / 2.715</t>
    <phoneticPr fontId="6" type="noConversion"/>
  </si>
  <si>
    <r>
      <t xml:space="preserve">99%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지점</t>
    </r>
    <phoneticPr fontId="6" type="noConversion"/>
  </si>
  <si>
    <t>Pass</t>
    <phoneticPr fontId="6" type="noConversion"/>
  </si>
  <si>
    <r>
      <t xml:space="preserve">Start-up </t>
    </r>
    <r>
      <rPr>
        <sz val="11"/>
        <color rgb="FF000000"/>
        <rFont val="맑은 고딕"/>
        <family val="2"/>
        <charset val="129"/>
      </rPr>
      <t>정상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유무</t>
    </r>
    <r>
      <rPr>
        <sz val="11"/>
        <color rgb="FF000000"/>
        <rFont val="Calibri"/>
        <family val="2"/>
      </rPr>
      <t xml:space="preserve"> (1msec/V,1sec/V)</t>
    </r>
    <phoneticPr fontId="6" type="noConversion"/>
  </si>
  <si>
    <r>
      <t xml:space="preserve">detection </t>
    </r>
    <r>
      <rPr>
        <sz val="11"/>
        <color rgb="FF000000"/>
        <rFont val="맑은 고딕"/>
        <family val="2"/>
        <charset val="129"/>
      </rPr>
      <t>산포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 (LDO-UV/LDO-OV/VDD-UV/VDD-OV)</t>
    </r>
    <phoneticPr fontId="6" type="noConversion"/>
  </si>
  <si>
    <r>
      <t>Select bit</t>
    </r>
    <r>
      <rPr>
        <sz val="11"/>
        <color rgb="FF000000"/>
        <rFont val="맑은 고딕"/>
        <family val="2"/>
        <charset val="129"/>
      </rPr>
      <t>별</t>
    </r>
    <r>
      <rPr>
        <sz val="11"/>
        <color rgb="FF000000"/>
        <rFont val="Calibri"/>
        <family val="2"/>
      </rPr>
      <t xml:space="preserve"> Switch ON/OFF </t>
    </r>
    <r>
      <rPr>
        <sz val="11"/>
        <color rgb="FF000000"/>
        <rFont val="맑은 고딕"/>
        <family val="2"/>
        <charset val="129"/>
      </rPr>
      <t>확인</t>
    </r>
    <phoneticPr fontId="6" type="noConversion"/>
  </si>
  <si>
    <r>
      <rPr>
        <sz val="11"/>
        <color theme="1"/>
        <rFont val="맑은 고딕"/>
        <family val="2"/>
        <charset val="129"/>
      </rPr>
      <t>최소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6" type="noConversion"/>
  </si>
  <si>
    <t>rising:2.344V
falling:2.184V
hys:160mV</t>
    <phoneticPr fontId="6" type="noConversion"/>
  </si>
  <si>
    <t>rising(min:1.85V, max:2.74V)
falling(min:1.68V, max:2.56V)
hys(min:119.9mV, max:238.4mV)</t>
    <phoneticPr fontId="6" type="noConversion"/>
  </si>
  <si>
    <t>rising(min:1.676V, max:2.784V)
falling(min:1.488V, max:2.604V)
hys(min:120mV, max:208mV)</t>
    <phoneticPr fontId="6" type="noConversion"/>
  </si>
  <si>
    <t>delay_time:2.6ms</t>
    <phoneticPr fontId="6" type="noConversion"/>
  </si>
  <si>
    <t>(37/47/128) 
@ monte : 40(27°)</t>
    <phoneticPr fontId="6" type="noConversion"/>
  </si>
  <si>
    <t>(68/83/512)
@ monte : 40(27°)</t>
    <phoneticPr fontId="6" type="noConversion"/>
  </si>
  <si>
    <t>sheet : (sim_Data)</t>
    <phoneticPr fontId="6" type="noConversion"/>
  </si>
  <si>
    <t>-39.53 / -41.75 / -43.59</t>
    <phoneticPr fontId="6" type="noConversion"/>
  </si>
  <si>
    <t>-38.15 / -41.75 / -46.16</t>
    <phoneticPr fontId="6" type="noConversion"/>
  </si>
  <si>
    <t>Phase margin / Gain margin / GBW</t>
    <phoneticPr fontId="6" type="noConversion"/>
  </si>
  <si>
    <t>88 /60 / 198K</t>
    <phoneticPr fontId="6" type="noConversion"/>
  </si>
  <si>
    <t>87.7 / 44.4 / 82K</t>
    <phoneticPr fontId="6" type="noConversion"/>
  </si>
  <si>
    <t>3V/3.6V/5.5V
TTT/SSS/SFS/FSS/FSF/FFF
-40°/27°/100°</t>
    <phoneticPr fontId="6" type="noConversion"/>
  </si>
  <si>
    <t>84.9 / 46 / 142K</t>
    <phoneticPr fontId="6" type="noConversion"/>
  </si>
  <si>
    <r>
      <t xml:space="preserve">90% </t>
    </r>
    <r>
      <rPr>
        <sz val="11"/>
        <color rgb="FF000000"/>
        <rFont val="맑은 고딕"/>
        <family val="2"/>
        <charset val="129"/>
      </rPr>
      <t>도달지점</t>
    </r>
    <phoneticPr fontId="6" type="noConversion"/>
  </si>
  <si>
    <t xml:space="preserve">
delay_time(min:2.05ms, max:3.51ms)
</t>
    <phoneticPr fontId="6" type="noConversion"/>
  </si>
  <si>
    <t>1.38u / 25n @ 2mA (SLEW_EN[2:0] = 2'd 3)</t>
    <phoneticPr fontId="6" type="noConversion"/>
  </si>
  <si>
    <t>1.68u / 50n @ 2mA (SLEW_EN[2:0] = 2'd 3)
150n / 100n @ 40mA (SLEW_EN[2:0] = 2'd3)</t>
    <phoneticPr fontId="6" type="noConversion"/>
  </si>
  <si>
    <r>
      <t xml:space="preserve">Trim code </t>
    </r>
    <r>
      <rPr>
        <sz val="11"/>
        <color rgb="FF000000"/>
        <rFont val="맑은 고딕"/>
        <family val="2"/>
        <charset val="129"/>
      </rPr>
      <t>마진</t>
    </r>
    <r>
      <rPr>
        <sz val="11"/>
        <color rgb="FF000000"/>
        <rFont val="Calibri"/>
        <family val="2"/>
      </rPr>
      <t>(LDO)</t>
    </r>
    <phoneticPr fontId="6" type="noConversion"/>
  </si>
  <si>
    <r>
      <t xml:space="preserve">Default </t>
    </r>
    <r>
      <rPr>
        <sz val="11"/>
        <color rgb="FF000000"/>
        <rFont val="맑은 고딕"/>
        <family val="2"/>
        <charset val="129"/>
      </rPr>
      <t>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정확도</t>
    </r>
    <r>
      <rPr>
        <sz val="11"/>
        <color rgb="FF000000"/>
        <rFont val="Calibri"/>
        <family val="2"/>
      </rPr>
      <t xml:space="preserve"> (OSC</t>
    </r>
    <r>
      <rPr>
        <sz val="11"/>
        <color rgb="FF000000"/>
        <rFont val="맑은 고딕"/>
        <family val="2"/>
        <charset val="129"/>
      </rPr>
      <t>)</t>
    </r>
    <phoneticPr fontId="6" type="noConversion"/>
  </si>
  <si>
    <r>
      <t xml:space="preserve">Trim code </t>
    </r>
    <r>
      <rPr>
        <sz val="11"/>
        <color rgb="FF000000"/>
        <rFont val="맑은 고딕"/>
        <family val="2"/>
        <charset val="129"/>
      </rPr>
      <t>마진</t>
    </r>
    <r>
      <rPr>
        <sz val="11"/>
        <color rgb="FF000000"/>
        <rFont val="Calibri"/>
        <family val="2"/>
      </rPr>
      <t>(OSC</t>
    </r>
    <r>
      <rPr>
        <sz val="11"/>
        <color rgb="FF000000"/>
        <rFont val="맑은 고딕"/>
        <family val="2"/>
        <charset val="129"/>
      </rPr>
      <t>)</t>
    </r>
    <phoneticPr fontId="6" type="noConversion"/>
  </si>
  <si>
    <r>
      <t>Trim</t>
    </r>
    <r>
      <rPr>
        <sz val="11"/>
        <color rgb="FF000000"/>
        <rFont val="맑은 고딕"/>
        <family val="2"/>
        <charset val="129"/>
      </rPr>
      <t>후 전압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산포</t>
    </r>
    <r>
      <rPr>
        <sz val="11"/>
        <color rgb="FF000000"/>
        <rFont val="Calibri"/>
        <family val="2"/>
      </rPr>
      <t>(LDO)</t>
    </r>
    <phoneticPr fontId="6" type="noConversion"/>
  </si>
  <si>
    <t>온도 드리프트 (OSC)</t>
    <phoneticPr fontId="6" type="noConversion"/>
  </si>
  <si>
    <t>+-%</t>
    <phoneticPr fontId="6" type="noConversion"/>
  </si>
  <si>
    <r>
      <t xml:space="preserve">FLL </t>
    </r>
    <r>
      <rPr>
        <sz val="11"/>
        <color rgb="FF000000"/>
        <rFont val="맑은 고딕"/>
        <family val="2"/>
        <charset val="129"/>
      </rPr>
      <t>정상</t>
    </r>
    <r>
      <rPr>
        <sz val="11"/>
        <color rgb="FF000000"/>
        <rFont val="Calibri"/>
        <family val="2"/>
      </rPr>
      <t xml:space="preserve"> Lock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 ( 45M -&gt; 50M / 45M -&gt; 40M)</t>
    </r>
    <phoneticPr fontId="6" type="noConversion"/>
  </si>
  <si>
    <r>
      <t xml:space="preserve">Register </t>
    </r>
    <r>
      <rPr>
        <sz val="11"/>
        <color rgb="FF000000"/>
        <rFont val="맑은 고딕"/>
        <family val="2"/>
        <charset val="129"/>
      </rPr>
      <t>이니셜 값 확인</t>
    </r>
    <phoneticPr fontId="6" type="noConversion"/>
  </si>
  <si>
    <r>
      <t xml:space="preserve">detector </t>
    </r>
    <r>
      <rPr>
        <sz val="11"/>
        <color rgb="FF000000"/>
        <rFont val="맑은 고딕"/>
        <family val="2"/>
        <charset val="129"/>
      </rPr>
      <t>산포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 
[ Open(min/max),FB(min/max),Short(min/max) ]</t>
    </r>
    <phoneticPr fontId="6" type="noConversion"/>
  </si>
  <si>
    <r>
      <t>Vref_ideal (Trim</t>
    </r>
    <r>
      <rPr>
        <sz val="11"/>
        <color rgb="FF000000"/>
        <rFont val="맑은 고딕"/>
        <family val="2"/>
        <charset val="129"/>
      </rPr>
      <t>가정)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맑은 고딕"/>
        <family val="2"/>
        <charset val="129"/>
      </rPr>
      <t>순수</t>
    </r>
    <r>
      <rPr>
        <sz val="11"/>
        <color rgb="FF000000"/>
        <rFont val="Calibri"/>
        <family val="2"/>
      </rPr>
      <t xml:space="preserve"> detector </t>
    </r>
    <r>
      <rPr>
        <sz val="11"/>
        <color rgb="FF000000"/>
        <rFont val="맑은 고딕"/>
        <family val="2"/>
        <charset val="129"/>
      </rPr>
      <t>산포</t>
    </r>
    <phoneticPr fontId="6" type="noConversion"/>
  </si>
  <si>
    <t>40.6</t>
    <phoneticPr fontId="6" type="noConversion"/>
  </si>
  <si>
    <t>35.29 / 48.2 @ monte : 30(27°)</t>
    <phoneticPr fontId="6" type="noConversion"/>
  </si>
  <si>
    <t>7(fsf) / 23(sss/sfs/fss) / 31</t>
    <phoneticPr fontId="6" type="noConversion"/>
  </si>
  <si>
    <t>-1.74% @ monte : 30(-40°)
 0.73% @ monte : 30(100°)</t>
    <phoneticPr fontId="6" type="noConversion"/>
  </si>
  <si>
    <t>-3.63% @ -40
1.63% @ 100</t>
    <phoneticPr fontId="6" type="noConversion"/>
  </si>
  <si>
    <t>1.504</t>
    <phoneticPr fontId="6" type="noConversion"/>
  </si>
  <si>
    <t>1.483 / 1.504 / 1.516</t>
    <phoneticPr fontId="6" type="noConversion"/>
  </si>
  <si>
    <t>1.483 / 1.504 / 1.517</t>
    <phoneticPr fontId="6" type="noConversion"/>
  </si>
  <si>
    <t>6 / 10 / 15</t>
    <phoneticPr fontId="6" type="noConversion"/>
  </si>
  <si>
    <t>7 / 9 / 15</t>
    <phoneticPr fontId="6" type="noConversion"/>
  </si>
  <si>
    <t>(OSC_LDO) Phase margin / Gain margin / GBW</t>
    <phoneticPr fontId="6" type="noConversion"/>
  </si>
  <si>
    <t>59.26 / 26.6 / 886.2k</t>
    <phoneticPr fontId="6" type="noConversion"/>
  </si>
  <si>
    <t>52.5 / 23.9 / 873k</t>
    <phoneticPr fontId="6" type="noConversion"/>
  </si>
  <si>
    <t>53.04 / 21.7 / 572.1k</t>
    <phoneticPr fontId="6" type="noConversion"/>
  </si>
  <si>
    <t>-92.88</t>
    <phoneticPr fontId="6" type="noConversion"/>
  </si>
  <si>
    <t>(min / max)'-32.3  / -102.5</t>
    <phoneticPr fontId="6" type="noConversion"/>
  </si>
  <si>
    <t>(min / max)'-45.1 / -87.23</t>
    <phoneticPr fontId="6" type="noConversion"/>
  </si>
  <si>
    <t>-30.23</t>
    <phoneticPr fontId="6" type="noConversion"/>
  </si>
  <si>
    <t>(min / max)'-28.83  / -32.33</t>
    <phoneticPr fontId="6" type="noConversion"/>
  </si>
  <si>
    <t>(min / max)'-29.08 / -31.29</t>
    <phoneticPr fontId="6" type="noConversion"/>
  </si>
  <si>
    <t>-19.86</t>
    <phoneticPr fontId="6" type="noConversion"/>
  </si>
  <si>
    <t>(min / max)'-15.43  / -24.47</t>
    <phoneticPr fontId="6" type="noConversion"/>
  </si>
  <si>
    <t>(min / max)'-16.12 / -22.79</t>
    <phoneticPr fontId="6" type="noConversion"/>
  </si>
  <si>
    <t>Characteristics</t>
  </si>
  <si>
    <t>Symbol</t>
  </si>
  <si>
    <t>Condition</t>
  </si>
  <si>
    <t>Value</t>
  </si>
  <si>
    <r>
      <t>Simulation
VDD : (3 ~ 5.5V)
Temp : (-40° ~ 150</t>
    </r>
    <r>
      <rPr>
        <b/>
        <sz val="9"/>
        <color rgb="FF000000"/>
        <rFont val="맑은 고딕"/>
        <family val="3"/>
        <charset val="129"/>
      </rPr>
      <t xml:space="preserve">°)
</t>
    </r>
    <r>
      <rPr>
        <b/>
        <sz val="9"/>
        <color rgb="FF000000"/>
        <rFont val="Arial"/>
        <family val="2"/>
      </rPr>
      <t>All corner case</t>
    </r>
    <phoneticPr fontId="6" type="noConversion"/>
  </si>
  <si>
    <t>Unit</t>
  </si>
  <si>
    <t>min</t>
  </si>
  <si>
    <t>typ</t>
  </si>
  <si>
    <t>max</t>
  </si>
  <si>
    <t xml:space="preserve"> Supply voltage</t>
  </si>
  <si>
    <t>Operating voltage</t>
  </si>
  <si>
    <r>
      <t>V</t>
    </r>
    <r>
      <rPr>
        <vertAlign val="subscript"/>
        <sz val="9"/>
        <color rgb="FF000000"/>
        <rFont val="Arial"/>
        <family val="2"/>
      </rPr>
      <t>DD</t>
    </r>
    <r>
      <rPr>
        <vertAlign val="superscript"/>
        <sz val="9"/>
        <color rgb="FF000000"/>
        <rFont val="Arial"/>
        <family val="2"/>
      </rPr>
      <t>1)</t>
    </r>
  </si>
  <si>
    <t>V</t>
  </si>
  <si>
    <t xml:space="preserve"> Supply current</t>
  </si>
  <si>
    <t xml:space="preserve">Quiescent Current </t>
  </si>
  <si>
    <r>
      <t>I</t>
    </r>
    <r>
      <rPr>
        <vertAlign val="subscript"/>
        <sz val="9"/>
        <color rgb="FF000000"/>
        <rFont val="Arial"/>
        <family val="2"/>
      </rPr>
      <t>s</t>
    </r>
  </si>
  <si>
    <t>Standby state, No LED current</t>
  </si>
  <si>
    <t>-</t>
  </si>
  <si>
    <t>mA</t>
  </si>
  <si>
    <t xml:space="preserve">Operating Current </t>
  </si>
  <si>
    <r>
      <t>I</t>
    </r>
    <r>
      <rPr>
        <vertAlign val="subscript"/>
        <sz val="9"/>
        <color rgb="FF000000"/>
        <rFont val="Arial"/>
        <family val="2"/>
      </rPr>
      <t>DD</t>
    </r>
  </si>
  <si>
    <t>All output 100% Independent of duty sink</t>
  </si>
  <si>
    <t xml:space="preserve"> Oscillator</t>
  </si>
  <si>
    <t>Internal MCLK</t>
  </si>
  <si>
    <r>
      <t>f</t>
    </r>
    <r>
      <rPr>
        <vertAlign val="subscript"/>
        <sz val="9"/>
        <color rgb="FF000000"/>
        <rFont val="Arial"/>
        <family val="2"/>
      </rPr>
      <t>OSC</t>
    </r>
  </si>
  <si>
    <t>MHz</t>
  </si>
  <si>
    <t xml:space="preserve"> In/Out</t>
  </si>
  <si>
    <r>
      <t>D</t>
    </r>
    <r>
      <rPr>
        <vertAlign val="subscript"/>
        <sz val="9"/>
        <color rgb="FF000000"/>
        <rFont val="Arial"/>
        <family val="2"/>
      </rPr>
      <t>IO</t>
    </r>
    <r>
      <rPr>
        <sz val="9"/>
        <color rgb="FF000000"/>
        <rFont val="Arial"/>
        <family val="2"/>
      </rPr>
      <t>, D</t>
    </r>
    <r>
      <rPr>
        <vertAlign val="subscript"/>
        <sz val="9"/>
        <color rgb="FF000000"/>
        <rFont val="Arial"/>
        <family val="2"/>
      </rPr>
      <t>DIO</t>
    </r>
  </si>
  <si>
    <r>
      <t>V</t>
    </r>
    <r>
      <rPr>
        <vertAlign val="subscript"/>
        <sz val="9"/>
        <color rgb="FF000000"/>
        <rFont val="Arial"/>
        <family val="2"/>
      </rPr>
      <t xml:space="preserve">IL </t>
    </r>
  </si>
  <si>
    <t>Input logic low level</t>
  </si>
  <si>
    <r>
      <t>V</t>
    </r>
    <r>
      <rPr>
        <vertAlign val="subscript"/>
        <sz val="9"/>
        <color rgb="FF000000"/>
        <rFont val="Arial"/>
        <family val="2"/>
      </rPr>
      <t>IH</t>
    </r>
  </si>
  <si>
    <t>Input logic high level</t>
  </si>
  <si>
    <r>
      <t>V</t>
    </r>
    <r>
      <rPr>
        <vertAlign val="subscript"/>
        <sz val="9"/>
        <color rgb="FF000000"/>
        <rFont val="Arial"/>
        <family val="2"/>
      </rPr>
      <t>DD</t>
    </r>
  </si>
  <si>
    <r>
      <t>V</t>
    </r>
    <r>
      <rPr>
        <vertAlign val="subscript"/>
        <sz val="9"/>
        <color rgb="FF000000"/>
        <rFont val="Arial"/>
        <family val="2"/>
      </rPr>
      <t xml:space="preserve">OL </t>
    </r>
  </si>
  <si>
    <t>Output logic low level</t>
  </si>
  <si>
    <r>
      <t>V</t>
    </r>
    <r>
      <rPr>
        <vertAlign val="subscript"/>
        <sz val="9"/>
        <color rgb="FF000000"/>
        <rFont val="Arial"/>
        <family val="2"/>
      </rPr>
      <t>OH</t>
    </r>
  </si>
  <si>
    <t>Output logic high level</t>
  </si>
  <si>
    <r>
      <t>V</t>
    </r>
    <r>
      <rPr>
        <vertAlign val="subscript"/>
        <sz val="9"/>
        <color rgb="FF000000"/>
        <rFont val="Arial"/>
        <family val="2"/>
      </rPr>
      <t>DD</t>
    </r>
    <r>
      <rPr>
        <sz val="9"/>
        <color rgb="FF000000"/>
        <rFont val="Arial"/>
        <family val="2"/>
      </rPr>
      <t>*0.8</t>
    </r>
  </si>
  <si>
    <r>
      <t>R</t>
    </r>
    <r>
      <rPr>
        <vertAlign val="subscript"/>
        <sz val="9"/>
        <color rgb="FF000000"/>
        <rFont val="Arial"/>
        <family val="2"/>
      </rPr>
      <t>PD</t>
    </r>
  </si>
  <si>
    <t>Internal pull-down resistance</t>
  </si>
  <si>
    <t>KΩ</t>
  </si>
  <si>
    <r>
      <t xml:space="preserve">Logic long time </t>
    </r>
    <r>
      <rPr>
        <vertAlign val="superscript"/>
        <sz val="9"/>
        <color rgb="FF000000"/>
        <rFont val="Arial"/>
        <family val="2"/>
      </rPr>
      <t>2)</t>
    </r>
  </si>
  <si>
    <r>
      <t>T</t>
    </r>
    <r>
      <rPr>
        <vertAlign val="subscript"/>
        <sz val="9"/>
        <color rgb="FF000000"/>
        <rFont val="Arial"/>
        <family val="2"/>
      </rPr>
      <t>1H</t>
    </r>
    <r>
      <rPr>
        <sz val="9"/>
        <color rgb="FF000000"/>
        <rFont val="Arial"/>
        <family val="2"/>
      </rPr>
      <t>, T</t>
    </r>
    <r>
      <rPr>
        <vertAlign val="subscript"/>
        <sz val="9"/>
        <color rgb="FF000000"/>
        <rFont val="Arial"/>
        <family val="2"/>
      </rPr>
      <t>0L</t>
    </r>
  </si>
  <si>
    <t>as a receiver</t>
  </si>
  <si>
    <t>MCLK</t>
  </si>
  <si>
    <r>
      <t xml:space="preserve">Logic short time </t>
    </r>
    <r>
      <rPr>
        <vertAlign val="superscript"/>
        <sz val="9"/>
        <color rgb="FF000000"/>
        <rFont val="Arial"/>
        <family val="2"/>
      </rPr>
      <t>2)</t>
    </r>
  </si>
  <si>
    <r>
      <t>T</t>
    </r>
    <r>
      <rPr>
        <vertAlign val="subscript"/>
        <sz val="9"/>
        <color rgb="FF000000"/>
        <rFont val="Arial"/>
        <family val="2"/>
      </rPr>
      <t>1L</t>
    </r>
    <r>
      <rPr>
        <sz val="9"/>
        <color rgb="FF000000"/>
        <rFont val="Arial"/>
        <family val="2"/>
      </rPr>
      <t>, T</t>
    </r>
    <r>
      <rPr>
        <vertAlign val="subscript"/>
        <sz val="9"/>
        <color rgb="FF000000"/>
        <rFont val="Arial"/>
        <family val="2"/>
      </rPr>
      <t>0H</t>
    </r>
  </si>
  <si>
    <t>Propagation delay</t>
  </si>
  <si>
    <r>
      <t>T</t>
    </r>
    <r>
      <rPr>
        <vertAlign val="subscript"/>
        <sz val="9"/>
        <color rgb="FF000000"/>
        <rFont val="Arial"/>
        <family val="2"/>
      </rPr>
      <t>D_DS</t>
    </r>
  </si>
  <si>
    <r>
      <t>Downstream (D</t>
    </r>
    <r>
      <rPr>
        <vertAlign val="subscript"/>
        <sz val="9"/>
        <color rgb="FF000000"/>
        <rFont val="Arial"/>
        <family val="2"/>
      </rPr>
      <t>IO</t>
    </r>
    <r>
      <rPr>
        <sz val="9"/>
        <color rgb="FF000000"/>
        <rFont val="Arial"/>
        <family val="2"/>
      </rPr>
      <t xml:space="preserve"> to D</t>
    </r>
    <r>
      <rPr>
        <vertAlign val="subscript"/>
        <sz val="9"/>
        <color rgb="FF000000"/>
        <rFont val="Arial"/>
        <family val="2"/>
      </rPr>
      <t>DIO</t>
    </r>
    <r>
      <rPr>
        <sz val="9"/>
        <color rgb="FF000000"/>
        <rFont val="Arial"/>
        <family val="2"/>
      </rPr>
      <t>)</t>
    </r>
  </si>
  <si>
    <t>ns</t>
  </si>
  <si>
    <r>
      <t>Propagation output skew</t>
    </r>
    <r>
      <rPr>
        <vertAlign val="superscript"/>
        <sz val="9"/>
        <color rgb="FF000000"/>
        <rFont val="Arial"/>
        <family val="2"/>
      </rPr>
      <t>3)</t>
    </r>
  </si>
  <si>
    <r>
      <t>T</t>
    </r>
    <r>
      <rPr>
        <vertAlign val="subscript"/>
        <sz val="9"/>
        <color rgb="FF000000"/>
        <rFont val="Arial"/>
        <family val="2"/>
      </rPr>
      <t>DSKEW_DS</t>
    </r>
  </si>
  <si>
    <r>
      <t>D</t>
    </r>
    <r>
      <rPr>
        <vertAlign val="subscript"/>
        <sz val="9"/>
        <color rgb="FF000000"/>
        <rFont val="Arial"/>
        <family val="2"/>
      </rPr>
      <t xml:space="preserve">DDIO </t>
    </r>
    <r>
      <rPr>
        <sz val="9"/>
        <color rgb="FF000000"/>
        <rFont val="Arial"/>
        <family val="2"/>
      </rPr>
      <t>T</t>
    </r>
    <r>
      <rPr>
        <vertAlign val="subscript"/>
        <sz val="9"/>
        <color rgb="FF000000"/>
        <rFont val="Arial"/>
        <family val="2"/>
      </rPr>
      <t>1H</t>
    </r>
    <r>
      <rPr>
        <sz val="9"/>
        <color rgb="FF000000"/>
        <rFont val="Arial"/>
        <family val="2"/>
      </rPr>
      <t>=T</t>
    </r>
    <r>
      <rPr>
        <vertAlign val="subscript"/>
        <sz val="9"/>
        <color rgb="FF000000"/>
        <rFont val="Arial"/>
        <family val="2"/>
      </rPr>
      <t>1H</t>
    </r>
    <r>
      <rPr>
        <sz val="9"/>
        <color rgb="FF000000"/>
        <rFont val="Arial"/>
        <family val="2"/>
      </rPr>
      <t>-T</t>
    </r>
    <r>
      <rPr>
        <vertAlign val="subscript"/>
        <sz val="9"/>
        <color rgb="FF000000"/>
        <rFont val="Arial"/>
        <family val="2"/>
      </rPr>
      <t xml:space="preserve">DSKEW_DS </t>
    </r>
    <r>
      <rPr>
        <sz val="8"/>
        <color rgb="FF000000"/>
        <rFont val="Arial"/>
        <family val="2"/>
      </rPr>
      <t>@downstrm</t>
    </r>
  </si>
  <si>
    <r>
      <t>T</t>
    </r>
    <r>
      <rPr>
        <vertAlign val="subscript"/>
        <sz val="9"/>
        <color rgb="FF000000"/>
        <rFont val="Arial"/>
        <family val="2"/>
      </rPr>
      <t>D_US</t>
    </r>
  </si>
  <si>
    <r>
      <t>Upstream (D</t>
    </r>
    <r>
      <rPr>
        <vertAlign val="subscript"/>
        <sz val="9"/>
        <color rgb="FF000000"/>
        <rFont val="Arial"/>
        <family val="2"/>
      </rPr>
      <t xml:space="preserve">DIO </t>
    </r>
    <r>
      <rPr>
        <sz val="9"/>
        <color rgb="FF000000"/>
        <rFont val="Arial"/>
        <family val="2"/>
      </rPr>
      <t>to D</t>
    </r>
    <r>
      <rPr>
        <vertAlign val="subscript"/>
        <sz val="9"/>
        <color rgb="FF000000"/>
        <rFont val="Arial"/>
        <family val="2"/>
      </rPr>
      <t>IO</t>
    </r>
    <r>
      <rPr>
        <sz val="9"/>
        <color rgb="FF000000"/>
        <rFont val="Arial"/>
        <family val="2"/>
      </rPr>
      <t>)</t>
    </r>
  </si>
  <si>
    <r>
      <t>T</t>
    </r>
    <r>
      <rPr>
        <vertAlign val="subscript"/>
        <sz val="9"/>
        <color rgb="FF000000"/>
        <rFont val="Arial"/>
        <family val="2"/>
      </rPr>
      <t>DSKEW_US</t>
    </r>
  </si>
  <si>
    <r>
      <t>D</t>
    </r>
    <r>
      <rPr>
        <vertAlign val="subscript"/>
        <sz val="9"/>
        <color rgb="FF000000"/>
        <rFont val="Arial"/>
        <family val="2"/>
      </rPr>
      <t xml:space="preserve">DIO </t>
    </r>
    <r>
      <rPr>
        <sz val="9"/>
        <color rgb="FF000000"/>
        <rFont val="Arial"/>
        <family val="2"/>
      </rPr>
      <t>T</t>
    </r>
    <r>
      <rPr>
        <vertAlign val="subscript"/>
        <sz val="9"/>
        <color rgb="FF000000"/>
        <rFont val="Arial"/>
        <family val="2"/>
      </rPr>
      <t>1H</t>
    </r>
    <r>
      <rPr>
        <sz val="9"/>
        <color rgb="FF000000"/>
        <rFont val="Arial"/>
        <family val="2"/>
      </rPr>
      <t>=T</t>
    </r>
    <r>
      <rPr>
        <vertAlign val="subscript"/>
        <sz val="9"/>
        <color rgb="FF000000"/>
        <rFont val="Arial"/>
        <family val="2"/>
      </rPr>
      <t>1H</t>
    </r>
    <r>
      <rPr>
        <sz val="9"/>
        <color rgb="FF000000"/>
        <rFont val="Arial"/>
        <family val="2"/>
      </rPr>
      <t>-T</t>
    </r>
    <r>
      <rPr>
        <vertAlign val="subscript"/>
        <sz val="9"/>
        <color rgb="FF000000"/>
        <rFont val="Arial"/>
        <family val="2"/>
      </rPr>
      <t xml:space="preserve">DSKEW_US </t>
    </r>
    <r>
      <rPr>
        <sz val="8"/>
        <color rgb="FF000000"/>
        <rFont val="Arial"/>
        <family val="2"/>
      </rPr>
      <t>@upstream</t>
    </r>
  </si>
  <si>
    <t xml:space="preserve"> Output</t>
  </si>
  <si>
    <t>Driving voltage</t>
  </si>
  <si>
    <r>
      <t>V</t>
    </r>
    <r>
      <rPr>
        <vertAlign val="subscript"/>
        <sz val="9"/>
        <color rgb="FF000000"/>
        <rFont val="Arial"/>
        <family val="2"/>
      </rPr>
      <t>O</t>
    </r>
  </si>
  <si>
    <r>
      <t>Headroom voltage V</t>
    </r>
    <r>
      <rPr>
        <vertAlign val="subscript"/>
        <sz val="9"/>
        <color rgb="FF000000"/>
        <rFont val="Arial"/>
        <family val="2"/>
      </rPr>
      <t xml:space="preserve">HD </t>
    </r>
    <r>
      <rPr>
        <sz val="9"/>
        <color rgb="FF000000"/>
        <rFont val="Arial"/>
        <family val="2"/>
      </rPr>
      <t xml:space="preserve">:  </t>
    </r>
    <r>
      <rPr>
        <sz val="8.1999999999999993"/>
        <color rgb="FF000000"/>
        <rFont val="Arial"/>
        <family val="2"/>
      </rPr>
      <t>0.38V@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4mA,    0.40V@ I</t>
    </r>
    <r>
      <rPr>
        <vertAlign val="subscript"/>
        <sz val="8.1999999999999993"/>
        <color rgb="FF000000"/>
        <rFont val="Arial"/>
        <family val="2"/>
      </rPr>
      <t xml:space="preserve">O  </t>
    </r>
    <r>
      <rPr>
        <sz val="8.1999999999999993"/>
        <color rgb="FF000000"/>
        <rFont val="Arial"/>
        <family val="2"/>
      </rPr>
      <t>8mA</t>
    </r>
  </si>
  <si>
    <r>
      <t>V</t>
    </r>
    <r>
      <rPr>
        <vertAlign val="subscript"/>
        <sz val="9"/>
        <color rgb="FF000000"/>
        <rFont val="Arial"/>
        <family val="2"/>
      </rPr>
      <t>HD</t>
    </r>
    <phoneticPr fontId="6" type="noConversion"/>
  </si>
  <si>
    <r>
      <t>0.43V@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12mA,  0.45V@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16mA</t>
    </r>
  </si>
  <si>
    <r>
      <t>0.47V@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20mA,  0.50V@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24mA 0.52V@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28mA,   0.55V@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32mA</t>
    </r>
  </si>
  <si>
    <r>
      <t>0.57V@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36mA,   0.60V@ I</t>
    </r>
    <r>
      <rPr>
        <vertAlign val="subscript"/>
        <sz val="8.1999999999999993"/>
        <color rgb="FF000000"/>
        <rFont val="Arial"/>
        <family val="2"/>
      </rPr>
      <t xml:space="preserve">O </t>
    </r>
    <r>
      <rPr>
        <sz val="8.1999999999999993"/>
        <color rgb="FF000000"/>
        <rFont val="Arial"/>
        <family val="2"/>
      </rPr>
      <t>40mA</t>
    </r>
  </si>
  <si>
    <r>
      <t xml:space="preserve">Short detection voltage </t>
    </r>
    <r>
      <rPr>
        <vertAlign val="superscript"/>
        <sz val="9"/>
        <color rgb="FF000000"/>
        <rFont val="Arial"/>
        <family val="2"/>
      </rPr>
      <t>4)</t>
    </r>
  </si>
  <si>
    <r>
      <t>V</t>
    </r>
    <r>
      <rPr>
        <vertAlign val="subscript"/>
        <sz val="9"/>
        <color rgb="FF000000"/>
        <rFont val="Arial"/>
        <family val="2"/>
      </rPr>
      <t>SD</t>
    </r>
  </si>
  <si>
    <r>
      <t>Short detection level V</t>
    </r>
    <r>
      <rPr>
        <vertAlign val="subscript"/>
        <sz val="8"/>
        <color rgb="FF000000"/>
        <rFont val="Arial"/>
        <family val="2"/>
      </rPr>
      <t xml:space="preserve">SD </t>
    </r>
    <r>
      <rPr>
        <sz val="8"/>
        <color rgb="FF000000"/>
        <rFont val="Arial"/>
        <family val="2"/>
      </rPr>
      <t xml:space="preserve">:  </t>
    </r>
  </si>
  <si>
    <t>3b’000=3.5V, 3b’001=4.5V</t>
  </si>
  <si>
    <t xml:space="preserve"> 3b’010=6.5V, 3b’011=9.0V</t>
  </si>
  <si>
    <t xml:space="preserve"> 3b’100=13.5V,3b’101=17.5V</t>
  </si>
  <si>
    <t xml:space="preserve"> 3b’110=26V,  3b’111=32V</t>
  </si>
  <si>
    <r>
      <t xml:space="preserve">Open detection voltage </t>
    </r>
    <r>
      <rPr>
        <vertAlign val="superscript"/>
        <sz val="9"/>
        <color rgb="FF000000"/>
        <rFont val="Arial"/>
        <family val="2"/>
      </rPr>
      <t>4)</t>
    </r>
  </si>
  <si>
    <r>
      <t>V</t>
    </r>
    <r>
      <rPr>
        <vertAlign val="subscript"/>
        <sz val="9"/>
        <color rgb="FF000000"/>
        <rFont val="Arial"/>
        <family val="2"/>
      </rPr>
      <t>OD</t>
    </r>
  </si>
  <si>
    <t>Sink current</t>
  </si>
  <si>
    <r>
      <t>I</t>
    </r>
    <r>
      <rPr>
        <vertAlign val="subscript"/>
        <sz val="9"/>
        <color rgb="FF000000"/>
        <rFont val="Arial"/>
        <family val="2"/>
      </rPr>
      <t>O</t>
    </r>
  </si>
  <si>
    <r>
      <t>Device max current level : I</t>
    </r>
    <r>
      <rPr>
        <vertAlign val="subscript"/>
        <sz val="9"/>
        <color rgb="FF000000"/>
        <rFont val="Arial"/>
        <family val="2"/>
      </rPr>
      <t>O</t>
    </r>
  </si>
  <si>
    <t>4’b0000 =   4mA, 4’b0001 =   8mA</t>
  </si>
  <si>
    <t>4’b0010 = 12mA, 4’b0011 = 16mA</t>
  </si>
  <si>
    <t>4’b0100 = 20mA, 4’b0101 = 24mA</t>
  </si>
  <si>
    <t>4’b0110 = 28mA, 4’b0111 = 32mA</t>
  </si>
  <si>
    <t>4’b1000 = 12mA, 4’b1001 = 16mA</t>
  </si>
  <si>
    <t>4’b1010 = 20mA, 4’b1011 = 24mA</t>
  </si>
  <si>
    <t>4’b1100 = 28mA, 4’b1101 = 32mA</t>
  </si>
  <si>
    <t>4’b1110 = 36mA, 4’b1111 = 40mA</t>
  </si>
  <si>
    <r>
      <t xml:space="preserve">Current accuracy </t>
    </r>
    <r>
      <rPr>
        <vertAlign val="superscript"/>
        <sz val="9"/>
        <color rgb="FF000000"/>
        <rFont val="Arial"/>
        <family val="2"/>
      </rPr>
      <t>5)</t>
    </r>
  </si>
  <si>
    <t>%</t>
  </si>
  <si>
    <r>
      <t xml:space="preserve">@ </t>
    </r>
    <r>
      <rPr>
        <sz val="9"/>
        <color rgb="FF000000"/>
        <rFont val="Arial"/>
        <family val="2"/>
      </rPr>
      <t>a trimmed point</t>
    </r>
  </si>
  <si>
    <t xml:space="preserve">(Room temperature at 25℃) </t>
  </si>
  <si>
    <t>LED off current</t>
  </si>
  <si>
    <r>
      <t>I</t>
    </r>
    <r>
      <rPr>
        <vertAlign val="subscript"/>
        <sz val="9"/>
        <color rgb="FF000000"/>
        <rFont val="Arial"/>
        <family val="2"/>
      </rPr>
      <t>OFF</t>
    </r>
  </si>
  <si>
    <t>Vo = 40V</t>
  </si>
  <si>
    <t>nA</t>
  </si>
  <si>
    <t xml:space="preserve"> Feedback</t>
  </si>
  <si>
    <t>FB threshold voltage</t>
  </si>
  <si>
    <r>
      <t>V</t>
    </r>
    <r>
      <rPr>
        <vertAlign val="subscript"/>
        <sz val="9"/>
        <color rgb="FF000000"/>
        <rFont val="Arial"/>
        <family val="2"/>
      </rPr>
      <t>FBA</t>
    </r>
  </si>
  <si>
    <r>
      <t>FB level V</t>
    </r>
    <r>
      <rPr>
        <vertAlign val="subscript"/>
        <sz val="9"/>
        <color rgb="FF000000"/>
        <rFont val="Arial"/>
        <family val="2"/>
      </rPr>
      <t>FBA</t>
    </r>
    <r>
      <rPr>
        <sz val="9"/>
        <color rgb="FF000000"/>
        <rFont val="Arial"/>
        <family val="2"/>
      </rPr>
      <t xml:space="preserve"> :</t>
    </r>
  </si>
  <si>
    <t>(Logically ORed for 12-ch)</t>
  </si>
  <si>
    <t>3’b000 = 0.45V,  3’b001 = 0.55V</t>
  </si>
  <si>
    <t>3’b010 = 0.65V,  3’b011 = 0.75V</t>
  </si>
  <si>
    <t>3’b100 = 0.90V,  3’b101 = 1.05V</t>
  </si>
  <si>
    <t>3’b110 = 1.20V,  3’b111 = 1.35V</t>
  </si>
  <si>
    <t>FB hysteresis voltage</t>
  </si>
  <si>
    <r>
      <t>V</t>
    </r>
    <r>
      <rPr>
        <vertAlign val="subscript"/>
        <sz val="9"/>
        <color rgb="FF000000"/>
        <rFont val="Arial"/>
        <family val="2"/>
      </rPr>
      <t>FBH</t>
    </r>
  </si>
  <si>
    <t>mV</t>
  </si>
  <si>
    <t>@ 3'b110</t>
    <phoneticPr fontId="6" type="noConversion"/>
  </si>
  <si>
    <t xml:space="preserve"> Thermal protection</t>
  </si>
  <si>
    <r>
      <t>Thermal cut off @T</t>
    </r>
    <r>
      <rPr>
        <vertAlign val="subscript"/>
        <sz val="9"/>
        <color rgb="FF000000"/>
        <rFont val="Arial"/>
        <family val="2"/>
      </rPr>
      <t>J</t>
    </r>
  </si>
  <si>
    <r>
      <t>T</t>
    </r>
    <r>
      <rPr>
        <sz val="6"/>
        <color rgb="FF000000"/>
        <rFont val="Arial"/>
        <family val="2"/>
      </rPr>
      <t>CUT</t>
    </r>
  </si>
  <si>
    <t>Default OFS_TEMP [3:0] = 0x8</t>
  </si>
  <si>
    <t>℃</t>
  </si>
  <si>
    <r>
      <t>Thermal cut off hysteresis @T</t>
    </r>
    <r>
      <rPr>
        <vertAlign val="subscript"/>
        <sz val="9"/>
        <color rgb="FF000000"/>
        <rFont val="Arial"/>
        <family val="2"/>
      </rPr>
      <t>J</t>
    </r>
  </si>
  <si>
    <r>
      <t>T</t>
    </r>
    <r>
      <rPr>
        <sz val="6"/>
        <color rgb="FF000000"/>
        <rFont val="Arial"/>
        <family val="2"/>
      </rPr>
      <t>HYS</t>
    </r>
  </si>
  <si>
    <r>
      <t xml:space="preserve">  V</t>
    </r>
    <r>
      <rPr>
        <vertAlign val="subscript"/>
        <sz val="9"/>
        <color rgb="FF000000"/>
        <rFont val="Arial"/>
        <family val="2"/>
      </rPr>
      <t xml:space="preserve">DD </t>
    </r>
    <r>
      <rPr>
        <sz val="9"/>
        <color rgb="FF000000"/>
        <rFont val="Arial"/>
        <family val="2"/>
      </rPr>
      <t>Ramp up and V</t>
    </r>
    <r>
      <rPr>
        <vertAlign val="subscript"/>
        <sz val="9"/>
        <color rgb="FF000000"/>
        <rFont val="Arial"/>
        <family val="2"/>
      </rPr>
      <t xml:space="preserve">LED </t>
    </r>
    <r>
      <rPr>
        <sz val="9"/>
        <color rgb="FF000000"/>
        <rFont val="Arial"/>
        <family val="2"/>
      </rPr>
      <t>Start</t>
    </r>
  </si>
  <si>
    <r>
      <t>V</t>
    </r>
    <r>
      <rPr>
        <vertAlign val="subscript"/>
        <sz val="9"/>
        <color rgb="FF000000"/>
        <rFont val="Arial"/>
        <family val="2"/>
      </rPr>
      <t xml:space="preserve">DD </t>
    </r>
    <r>
      <rPr>
        <sz val="9"/>
        <color rgb="FF000000"/>
        <rFont val="Arial"/>
        <family val="2"/>
      </rPr>
      <t>Ramp up time</t>
    </r>
  </si>
  <si>
    <r>
      <t>T</t>
    </r>
    <r>
      <rPr>
        <vertAlign val="subscript"/>
        <sz val="9"/>
        <color rgb="FF000000"/>
        <rFont val="Arial"/>
        <family val="2"/>
      </rPr>
      <t>VDD</t>
    </r>
  </si>
  <si>
    <t>from 0 to stable 3.3V</t>
  </si>
  <si>
    <t>ms</t>
  </si>
  <si>
    <r>
      <t>V</t>
    </r>
    <r>
      <rPr>
        <vertAlign val="subscript"/>
        <sz val="9"/>
        <color rgb="FF000000"/>
        <rFont val="Arial"/>
        <family val="2"/>
      </rPr>
      <t xml:space="preserve">LED </t>
    </r>
    <r>
      <rPr>
        <sz val="9"/>
        <color rgb="FF000000"/>
        <rFont val="Arial"/>
        <family val="2"/>
      </rPr>
      <t>Start time</t>
    </r>
  </si>
  <si>
    <r>
      <t>T</t>
    </r>
    <r>
      <rPr>
        <vertAlign val="subscript"/>
        <sz val="9"/>
        <color rgb="FF000000"/>
        <rFont val="Arial"/>
        <family val="2"/>
      </rPr>
      <t>SU_DIM</t>
    </r>
  </si>
  <si>
    <r>
      <t>after T</t>
    </r>
    <r>
      <rPr>
        <vertAlign val="subscript"/>
        <sz val="9"/>
        <color rgb="FF000000"/>
        <rFont val="Arial"/>
        <family val="2"/>
      </rPr>
      <t>SU_DIM</t>
    </r>
    <r>
      <rPr>
        <sz val="9"/>
        <color rgb="FF000000"/>
        <rFont val="Arial"/>
        <family val="2"/>
      </rPr>
      <t xml:space="preserve"> is completed</t>
    </r>
  </si>
  <si>
    <t>6)</t>
  </si>
  <si>
    <r>
      <t xml:space="preserve">  Initialization after V</t>
    </r>
    <r>
      <rPr>
        <vertAlign val="subscript"/>
        <sz val="9"/>
        <color rgb="FF000000"/>
        <rFont val="Arial"/>
        <family val="2"/>
      </rPr>
      <t>DD</t>
    </r>
    <r>
      <rPr>
        <sz val="9"/>
        <color rgb="FF000000"/>
        <rFont val="Arial"/>
        <family val="2"/>
      </rPr>
      <t>, 3.3V stable</t>
    </r>
  </si>
  <si>
    <t>Internal Initial time</t>
  </si>
  <si>
    <r>
      <t>T</t>
    </r>
    <r>
      <rPr>
        <vertAlign val="subscript"/>
        <sz val="9"/>
        <color rgb="FF000000"/>
        <rFont val="Arial"/>
        <family val="2"/>
      </rPr>
      <t>INIT</t>
    </r>
  </si>
  <si>
    <t>from stable 3.3V</t>
  </si>
  <si>
    <r>
      <t>Allowed 1</t>
    </r>
    <r>
      <rPr>
        <vertAlign val="superscript"/>
        <sz val="9"/>
        <color rgb="FF000000"/>
        <rFont val="Arial"/>
        <family val="2"/>
      </rPr>
      <t>st</t>
    </r>
    <r>
      <rPr>
        <sz val="9"/>
        <color rgb="FF000000"/>
        <rFont val="Arial"/>
        <family val="2"/>
      </rPr>
      <t xml:space="preserve"> command</t>
    </r>
  </si>
  <si>
    <r>
      <t>T</t>
    </r>
    <r>
      <rPr>
        <vertAlign val="subscript"/>
        <sz val="9"/>
        <color rgb="FF000000"/>
        <rFont val="Arial"/>
        <family val="2"/>
      </rPr>
      <t>FCMD</t>
    </r>
  </si>
  <si>
    <r>
      <t>after T</t>
    </r>
    <r>
      <rPr>
        <vertAlign val="subscript"/>
        <sz val="9"/>
        <color rgb="FF000000"/>
        <rFont val="Arial"/>
        <family val="2"/>
      </rPr>
      <t>INIT</t>
    </r>
    <r>
      <rPr>
        <sz val="9"/>
        <color rgb="FF000000"/>
        <rFont val="Arial"/>
        <family val="2"/>
      </rPr>
      <t xml:space="preserve"> is completed</t>
    </r>
  </si>
  <si>
    <t xml:space="preserve"> Timeout : Internal timer starts after completing to receive a read-back command and stops after first response bit</t>
  </si>
  <si>
    <t xml:space="preserve">                 from a last daisied device. This depends on the frequency of MCLK.</t>
  </si>
  <si>
    <r>
      <t xml:space="preserve">Internal Timeout </t>
    </r>
    <r>
      <rPr>
        <vertAlign val="superscript"/>
        <sz val="9"/>
        <color rgb="FF000000"/>
        <rFont val="Arial"/>
        <family val="2"/>
      </rPr>
      <t>7)</t>
    </r>
  </si>
  <si>
    <r>
      <t>T</t>
    </r>
    <r>
      <rPr>
        <vertAlign val="subscript"/>
        <sz val="9"/>
        <color rgb="FF000000"/>
        <rFont val="Arial"/>
        <family val="2"/>
      </rPr>
      <t>TIMEOUT</t>
    </r>
  </si>
  <si>
    <t xml:space="preserve">  VSYNC daisy out @ EXT_VS_E = 1</t>
  </si>
  <si>
    <t>VSYNCO delay</t>
  </si>
  <si>
    <r>
      <t>T</t>
    </r>
    <r>
      <rPr>
        <vertAlign val="subscript"/>
        <sz val="9"/>
        <color rgb="FF000000"/>
        <rFont val="Arial"/>
        <family val="2"/>
      </rPr>
      <t>VSOD</t>
    </r>
  </si>
  <si>
    <t>from VSYNCI to VSYNCO</t>
  </si>
  <si>
    <t>[Open] : 275.5m/324.5m
[FB] : 873.5m/926.5m
[Short] : 9.115/9.685</t>
    <phoneticPr fontId="6" type="noConversion"/>
  </si>
  <si>
    <t>[Open] : 260.5m/339.5m
[FB] : 857.5m/946.5m
[Short] : 8.905/9.955</t>
    <phoneticPr fontId="6" type="noConversion"/>
  </si>
  <si>
    <t>[Open] : 268.5m/332.5m
[FB] : 866.5m/934.5m
[Short] : 9.035/9.775</t>
    <phoneticPr fontId="6" type="noConversion"/>
  </si>
  <si>
    <t>[OPEN] VLED L2H : 372.9n / H2L : 455.5n
[FB] VLED L2H : 488.5n / H2L : 304.4n
[SHORT] VLED L2H : 3.931u / H2L : 7.664u</t>
    <phoneticPr fontId="6" type="noConversion"/>
  </si>
  <si>
    <t>[OPEN_VLED L2H] : 253.2n / 534.3n   [OPEN_VLED H2L] : 299.6n / 664.9n
[FB_VLED L2H] : 315.5n / 13.21u   [FB_VLED H2L] : 211.1n / 884n
[SHORT_VLED L2H] : 2.221u / 6.141u   [SHORT_VLED H2L] : 3.39u / 13.6u</t>
    <phoneticPr fontId="6" type="noConversion"/>
  </si>
  <si>
    <t>[OPEN_VLED L2H] : 310.1n / 443.3n   [OPEN_VLED H2L] : 358.7n / 535.1n
[FB_VLED L2H] : 386.7n / 593.6n   [FB_VLED H2L] : 247.1n / 375n
[SHORT_VLED L2H] : 2.659u / 25.34u   [SHORT_VLED H2L] : 4.543u / 30.87u</t>
    <phoneticPr fontId="6" type="noConversion"/>
  </si>
  <si>
    <t>1.551</t>
    <phoneticPr fontId="6" type="noConversion"/>
  </si>
  <si>
    <t>1.521/1.551/1.612</t>
    <phoneticPr fontId="6" type="noConversion"/>
  </si>
  <si>
    <t>2.18
86.71</t>
    <phoneticPr fontId="6" type="noConversion"/>
  </si>
  <si>
    <t>(min / max)1.845 / 2.548
(min / max)68.23 / 113</t>
    <phoneticPr fontId="6" type="noConversion"/>
  </si>
  <si>
    <r>
      <t>(min / max)1.793 / 2.588
(min / max)46.08 /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>321.4</t>
    </r>
    <phoneticPr fontId="6" type="noConversion"/>
  </si>
  <si>
    <t>90.4/36.95</t>
    <phoneticPr fontId="6" type="noConversion"/>
  </si>
  <si>
    <t>88.96/33.93</t>
    <phoneticPr fontId="6" type="noConversion"/>
  </si>
  <si>
    <t>89.35/33.34</t>
    <phoneticPr fontId="6" type="noConversion"/>
  </si>
  <si>
    <t>-89.32/-28.48/-12.96</t>
    <phoneticPr fontId="6" type="noConversion"/>
  </si>
  <si>
    <t>-46.47/-26.38/-9.749</t>
    <phoneticPr fontId="6" type="noConversion"/>
  </si>
  <si>
    <t>-31.85/-25.13/-8.25</t>
    <phoneticPr fontId="6" type="noConversion"/>
  </si>
  <si>
    <t>1.54/1.634</t>
    <phoneticPr fontId="6" type="noConversion"/>
  </si>
  <si>
    <t>1.519/1.672</t>
    <phoneticPr fontId="6" type="noConversion"/>
  </si>
  <si>
    <t>(Ramp-up/down)1.556/1.551</t>
    <phoneticPr fontId="6" type="noConversion"/>
  </si>
  <si>
    <t>(Ramp-up/down)1.616/1.612</t>
    <phoneticPr fontId="6" type="noConversion"/>
  </si>
  <si>
    <t>(Ramp-up/down)1.581/1.587</t>
    <phoneticPr fontId="6" type="noConversion"/>
  </si>
  <si>
    <r>
      <t xml:space="preserve">No trim </t>
    </r>
    <r>
      <rPr>
        <sz val="11"/>
        <color rgb="FF000000"/>
        <rFont val="맑은 고딕"/>
        <family val="2"/>
        <charset val="129"/>
      </rPr>
      <t>전압 산포</t>
    </r>
    <phoneticPr fontId="6" type="noConversion"/>
  </si>
  <si>
    <r>
      <t xml:space="preserve">trim </t>
    </r>
    <r>
      <rPr>
        <sz val="11"/>
        <color rgb="FF000000"/>
        <rFont val="맑은 고딕"/>
        <family val="2"/>
        <charset val="129"/>
      </rPr>
      <t>후 전압 산포</t>
    </r>
    <phoneticPr fontId="6" type="noConversion"/>
  </si>
  <si>
    <t>1.459/1.5/1.555</t>
    <phoneticPr fontId="6" type="noConversion"/>
  </si>
  <si>
    <t>(12/19/31)
@ monte : 40(27°)</t>
    <phoneticPr fontId="6" type="noConversion"/>
  </si>
  <si>
    <t>77.16/49.67</t>
    <phoneticPr fontId="6" type="noConversion"/>
  </si>
  <si>
    <t>70.82/44.19</t>
    <phoneticPr fontId="6" type="noConversion"/>
  </si>
  <si>
    <t>70.74/45.69</t>
    <phoneticPr fontId="6" type="noConversion"/>
  </si>
  <si>
    <t>-85.27/-32.56/-20.78</t>
    <phoneticPr fontId="6" type="noConversion"/>
  </si>
  <si>
    <t>-45.32/-31.14/-17.5</t>
    <phoneticPr fontId="6" type="noConversion"/>
  </si>
  <si>
    <t>-32.1/-30.63/-16.06</t>
    <phoneticPr fontId="6" type="noConversion"/>
  </si>
  <si>
    <t>(Ramp-up/down)1.503/1.5</t>
    <phoneticPr fontId="6" type="noConversion"/>
  </si>
  <si>
    <t>(Ramp-up/down)1.576/1.574</t>
    <phoneticPr fontId="6" type="noConversion"/>
  </si>
  <si>
    <t>(Ramp-up/down)1.525/1.524</t>
    <phoneticPr fontId="6" type="noConversion"/>
  </si>
  <si>
    <r>
      <t>No trim</t>
    </r>
    <r>
      <rPr>
        <sz val="11"/>
        <color rgb="FF000000"/>
        <rFont val="맑은 고딕"/>
        <family val="2"/>
        <charset val="129"/>
      </rPr>
      <t xml:space="preserve"> 전압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산포</t>
    </r>
    <phoneticPr fontId="6" type="noConversion"/>
  </si>
  <si>
    <t>delay_time:(min / max)1.83m / 4.94m</t>
    <phoneticPr fontId="6" type="noConversion"/>
  </si>
  <si>
    <t xml:space="preserve">VDD_OV = rising:5.89, falling:5.65, hys:244.98m 
LDO_OV= rising:1.85,  falling:1.76, hys:84.87m  
VDD_UV=rising_vth:2.78, falling_vth:2.61, hys:164.99m 
LDO_UV=rising_vth:1.24, falling_vth:1.16, hys:80.27m </t>
    <phoneticPr fontId="6" type="noConversion"/>
  </si>
  <si>
    <t>VDD_OV:rising(min / max)5.62 / 6.28, falling(min / max)5.33 / 5.89
hys(min / max)120m / 444.9m
LDO_OV:rising(min / max)1.74 / 1.97, falling(min / max)1.67 / 1.87
hys(min / max)44.93m / 119.8m
VDD_UV:rising(min / max)2.64 / 2.9, falling(min / max)2.48 /2.74
hys (min / max)80m / 250m
LDO_UV:rising(min / max)1.18 / 1.33, falling(min / max)1.11 / 1.24 
hys(min / max)45.16m / max:120.4m</t>
    <phoneticPr fontId="6" type="noConversion"/>
  </si>
  <si>
    <t>VDD_OV:rising(min / max)5.87/ 6.07, falling(min / max)5.57 / 5.77
hys(min / max)99.91m / 399.3m
LDO_OV:rising(min / max)1.81 / 1.89, falling(min / max)1.73 /1.79
hys(min / max)54.91m /114.8m
VDD_UV:rising(min / max)2.71 / 2.81, falling(min / max)2.51 / 2.61
hys(min / max)100m / 202.5m
LDO_UV:rising(min / max)1.21 / 1.27, falling(min / max)1.14 /1.18
hys(min / max)50.17m / 105.4m</t>
    <phoneticPr fontId="6" type="noConversion"/>
  </si>
  <si>
    <t>@ room temp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</si>
</sst>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000"/>
    <numFmt numFmtId="177" formatCode="0.0"/>
    <numFmt numFmtId="178" formatCode="0_);[Red]\(0\)"/>
    <numFmt numFmtId="179" formatCode="0.000%"/>
    <numFmt numFmtId="180" formatCode="0.000_);[Red]\(0.000\)"/>
    <numFmt numFmtId="181" formatCode="0.0_);[Red]\(0.0\)"/>
    <numFmt numFmtId="182" formatCode="0.00_);[Red]\(0.00\)"/>
    <numFmt numFmtId="183" formatCode="0.000"/>
  </numFmts>
  <fonts count="6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00"/>
      <name val="Arial"/>
      <family val="2"/>
    </font>
    <font>
      <sz val="1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맑은 고딕"/>
      <family val="2"/>
      <scheme val="minor"/>
    </font>
    <font>
      <sz val="11"/>
      <color theme="2" tint="-0.249977111117893"/>
      <name val="맑은 고딕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29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1"/>
      <color theme="1"/>
      <name val="맑은 고딕"/>
      <family val="2"/>
    </font>
    <font>
      <b/>
      <sz val="10"/>
      <name val="Calibri"/>
      <family val="2"/>
    </font>
    <font>
      <sz val="12"/>
      <color theme="1"/>
      <name val="맑은 고딕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color theme="1" tint="0.499984740745262"/>
      <name val="Calibri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2" tint="-9.9978637043366805E-2"/>
      <name val="Calibri"/>
      <family val="2"/>
    </font>
    <font>
      <b/>
      <sz val="12"/>
      <color theme="2" tint="-9.9978637043366805E-2"/>
      <name val="Calibri"/>
      <family val="2"/>
    </font>
    <font>
      <sz val="12"/>
      <color theme="2" tint="-0.249977111117893"/>
      <name val="Calibri"/>
      <family val="2"/>
    </font>
    <font>
      <sz val="11"/>
      <color theme="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Calibri"/>
      <family val="2"/>
    </font>
    <font>
      <sz val="9"/>
      <color rgb="FF0000FF"/>
      <name val="맑은 고딕"/>
      <family val="3"/>
      <charset val="129"/>
      <scheme val="minor"/>
    </font>
    <font>
      <b/>
      <sz val="11"/>
      <color rgb="FFC00000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</font>
    <font>
      <b/>
      <sz val="11"/>
      <name val="Calibri"/>
      <family val="2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맑은 고딕"/>
      <family val="3"/>
      <charset val="129"/>
    </font>
    <font>
      <vertAlign val="subscript"/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sz val="9"/>
      <color rgb="FF000000"/>
      <name val="굴림"/>
      <family val="3"/>
      <charset val="129"/>
    </font>
    <font>
      <sz val="9"/>
      <name val="Arial"/>
      <family val="2"/>
    </font>
    <font>
      <sz val="18"/>
      <name val="Arial"/>
      <family val="2"/>
    </font>
    <font>
      <sz val="8"/>
      <color rgb="FF000000"/>
      <name val="Arial"/>
      <family val="2"/>
    </font>
    <font>
      <sz val="8.1999999999999993"/>
      <color rgb="FF000000"/>
      <name val="Arial"/>
      <family val="2"/>
    </font>
    <font>
      <vertAlign val="subscript"/>
      <sz val="8.1999999999999993"/>
      <color rgb="FF000000"/>
      <name val="Arial"/>
      <family val="2"/>
    </font>
    <font>
      <sz val="9"/>
      <color rgb="FF0066FF"/>
      <name val="Arial"/>
      <family val="2"/>
    </font>
    <font>
      <vertAlign val="subscript"/>
      <sz val="8"/>
      <color rgb="FF000000"/>
      <name val="Arial"/>
      <family val="2"/>
    </font>
    <font>
      <vertAlign val="superscript"/>
      <sz val="13.5"/>
      <color rgb="FF000000"/>
      <name val="Arial"/>
      <family val="2"/>
    </font>
    <font>
      <sz val="6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EEBF7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6F87"/>
      </right>
      <top style="medium">
        <color indexed="64"/>
      </top>
      <bottom/>
      <diagonal/>
    </border>
    <border>
      <left/>
      <right style="medium">
        <color rgb="FF006F87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6A6A6"/>
      </right>
      <top style="medium">
        <color rgb="FF000000"/>
      </top>
      <bottom/>
      <diagonal/>
    </border>
    <border>
      <left style="medium">
        <color rgb="FFA6A6A6"/>
      </left>
      <right style="medium">
        <color rgb="FFA6A6A6"/>
      </right>
      <top style="medium">
        <color rgb="FF000000"/>
      </top>
      <bottom/>
      <diagonal/>
    </border>
    <border>
      <left style="medium">
        <color rgb="FFA6A6A6"/>
      </left>
      <right/>
      <top style="medium">
        <color rgb="FF000000"/>
      </top>
      <bottom style="medium">
        <color rgb="FFA6A6A6"/>
      </bottom>
      <diagonal/>
    </border>
    <border>
      <left/>
      <right/>
      <top style="medium">
        <color rgb="FF000000"/>
      </top>
      <bottom style="medium">
        <color rgb="FFA6A6A6"/>
      </bottom>
      <diagonal/>
    </border>
    <border>
      <left/>
      <right style="medium">
        <color rgb="FFA6A6A6"/>
      </right>
      <top style="medium">
        <color rgb="FF000000"/>
      </top>
      <bottom style="medium">
        <color rgb="FFA6A6A6"/>
      </bottom>
      <diagonal/>
    </border>
    <border>
      <left/>
      <right/>
      <top style="medium">
        <color rgb="FF000000"/>
      </top>
      <bottom/>
      <diagonal/>
    </border>
    <border>
      <left style="medium">
        <color rgb="FFA6A6A6"/>
      </left>
      <right/>
      <top style="medium">
        <color rgb="FF000000"/>
      </top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 style="medium">
        <color rgb="FFBFBFBF"/>
      </bottom>
      <diagonal/>
    </border>
    <border>
      <left/>
      <right style="medium">
        <color rgb="FFA6A6A6"/>
      </right>
      <top style="medium">
        <color rgb="FFBFBFBF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BFBFBF"/>
      </top>
      <bottom style="medium">
        <color rgb="FFA6A6A6"/>
      </bottom>
      <diagonal/>
    </border>
    <border>
      <left style="medium">
        <color rgb="FFA6A6A6"/>
      </left>
      <right/>
      <top style="medium">
        <color rgb="FFBFBFBF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 style="medium">
        <color rgb="FFA6A6A6"/>
      </right>
      <top/>
      <bottom/>
      <diagonal/>
    </border>
    <border>
      <left/>
      <right style="medium">
        <color rgb="FFBFBFBF"/>
      </right>
      <top style="medium">
        <color rgb="FFA6A6A6"/>
      </top>
      <bottom/>
      <diagonal/>
    </border>
    <border>
      <left style="medium">
        <color rgb="FFBFBFBF"/>
      </left>
      <right style="medium">
        <color rgb="FFBFBFBF"/>
      </right>
      <top style="medium">
        <color rgb="FFA6A6A6"/>
      </top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A6A6A6"/>
      </right>
      <top style="medium">
        <color rgb="FFBFBFBF"/>
      </top>
      <bottom/>
      <diagonal/>
    </border>
    <border>
      <left style="medium">
        <color rgb="FFBFBFBF"/>
      </left>
      <right style="medium">
        <color rgb="FFA6A6A6"/>
      </right>
      <top/>
      <bottom/>
      <diagonal/>
    </border>
    <border>
      <left/>
      <right style="medium">
        <color rgb="FFBFBFBF"/>
      </right>
      <top/>
      <bottom style="medium">
        <color rgb="FFA6A6A6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A6A6A6"/>
      </bottom>
      <diagonal/>
    </border>
    <border>
      <left style="medium">
        <color rgb="FFBFBFBF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BFBFBF"/>
      </left>
      <right/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 style="medium">
        <color rgb="FFA6A6A6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A6A6A6"/>
      </bottom>
      <diagonal/>
    </border>
    <border>
      <left style="medium">
        <color rgb="FFBFBFBF"/>
      </left>
      <right/>
      <top style="medium">
        <color rgb="FFBFBFBF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 style="medium">
        <color rgb="FFBFBFBF"/>
      </right>
      <top style="medium">
        <color rgb="FFA6A6A6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A6A6A6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000000"/>
      </bottom>
      <diagonal/>
    </border>
    <border>
      <left style="medium">
        <color rgb="FFBFBFBF"/>
      </left>
      <right style="medium">
        <color rgb="FFA6A6A6"/>
      </right>
      <top style="medium">
        <color rgb="FFBFBFBF"/>
      </top>
      <bottom style="medium">
        <color rgb="FF000000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000000"/>
      </bottom>
      <diagonal/>
    </border>
    <border>
      <left style="medium">
        <color rgb="FFA6A6A6"/>
      </left>
      <right/>
      <top style="medium">
        <color rgb="FFA6A6A6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A6A6A6"/>
      </top>
      <bottom style="medium">
        <color rgb="FFBFBFBF"/>
      </bottom>
      <diagonal/>
    </border>
    <border>
      <left style="medium">
        <color rgb="FFBFBFBF"/>
      </left>
      <right style="medium">
        <color rgb="FFA6A6A6"/>
      </right>
      <top style="medium">
        <color rgb="FFA6A6A6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A6A6A6"/>
      </top>
      <bottom style="medium">
        <color rgb="FFA6A6A6"/>
      </bottom>
      <diagonal/>
    </border>
    <border>
      <left style="medium">
        <color rgb="FFBFBFBF"/>
      </left>
      <right/>
      <top style="medium">
        <color rgb="FFA6A6A6"/>
      </top>
      <bottom style="medium">
        <color rgb="FFA6A6A6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A6A6A6"/>
      </top>
      <bottom style="medium">
        <color rgb="FFA6A6A6"/>
      </bottom>
      <diagonal/>
    </border>
    <border>
      <left/>
      <right style="medium">
        <color rgb="FFBFBFBF"/>
      </right>
      <top style="medium">
        <color rgb="FFA6A6A6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A6A6A6"/>
      </top>
      <bottom style="medium">
        <color rgb="FF000000"/>
      </bottom>
      <diagonal/>
    </border>
    <border>
      <left style="medium">
        <color rgb="FFBFBFBF"/>
      </left>
      <right/>
      <top style="medium">
        <color rgb="FFA6A6A6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0" fillId="0" borderId="0" applyFont="0" applyFill="0" applyBorder="0" applyAlignment="0" applyProtection="0">
      <alignment vertical="center"/>
    </xf>
  </cellStyleXfs>
  <cellXfs count="595">
    <xf numFmtId="0" fontId="0" fillId="0" borderId="0" xfId="0"/>
    <xf numFmtId="0" fontId="0" fillId="0" borderId="0" xfId="0" quotePrefix="1"/>
    <xf numFmtId="0" fontId="10" fillId="0" borderId="0" xfId="0" applyFont="1"/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176" fontId="0" fillId="0" borderId="0" xfId="0" applyNumberFormat="1"/>
    <xf numFmtId="0" fontId="0" fillId="0" borderId="0" xfId="0" applyAlignment="1">
      <alignment horizontal="center"/>
    </xf>
    <xf numFmtId="0" fontId="4" fillId="0" borderId="0" xfId="4">
      <alignment vertical="center"/>
    </xf>
    <xf numFmtId="0" fontId="7" fillId="0" borderId="0" xfId="4" applyFont="1" applyAlignment="1">
      <alignment horizontal="center" vertical="center" wrapText="1" readingOrder="1"/>
    </xf>
    <xf numFmtId="0" fontId="3" fillId="0" borderId="0" xfId="5">
      <alignment vertical="center"/>
    </xf>
    <xf numFmtId="0" fontId="10" fillId="0" borderId="12" xfId="0" applyFont="1" applyBorder="1" applyAlignment="1">
      <alignment horizontal="center"/>
    </xf>
    <xf numFmtId="11" fontId="0" fillId="0" borderId="0" xfId="0" applyNumberFormat="1"/>
    <xf numFmtId="179" fontId="0" fillId="0" borderId="0" xfId="7" applyNumberFormat="1" applyFont="1" applyAlignment="1"/>
    <xf numFmtId="0" fontId="21" fillId="0" borderId="0" xfId="0" applyFont="1"/>
    <xf numFmtId="0" fontId="1" fillId="0" borderId="0" xfId="5" applyFont="1">
      <alignment vertical="center"/>
    </xf>
    <xf numFmtId="0" fontId="10" fillId="0" borderId="10" xfId="0" applyFont="1" applyBorder="1" applyAlignment="1">
      <alignment horizontal="center"/>
    </xf>
    <xf numFmtId="178" fontId="0" fillId="0" borderId="0" xfId="0" applyNumberFormat="1"/>
    <xf numFmtId="0" fontId="10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left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49" fontId="25" fillId="0" borderId="6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5" fillId="0" borderId="11" xfId="0" applyNumberFormat="1" applyFont="1" applyBorder="1" applyAlignment="1">
      <alignment horizontal="center" vertical="center" wrapText="1"/>
    </xf>
    <xf numFmtId="0" fontId="25" fillId="5" borderId="11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49" fontId="25" fillId="5" borderId="11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49" fontId="10" fillId="0" borderId="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11" fillId="6" borderId="45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10" fillId="0" borderId="46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2" xfId="0" applyBorder="1" applyAlignment="1">
      <alignment horizontal="center"/>
    </xf>
    <xf numFmtId="0" fontId="29" fillId="0" borderId="0" xfId="0" applyFont="1"/>
    <xf numFmtId="178" fontId="29" fillId="0" borderId="0" xfId="0" applyNumberFormat="1" applyFont="1"/>
    <xf numFmtId="0" fontId="31" fillId="8" borderId="1" xfId="0" applyFont="1" applyFill="1" applyBorder="1" applyAlignment="1">
      <alignment horizontal="center"/>
    </xf>
    <xf numFmtId="0" fontId="32" fillId="6" borderId="1" xfId="0" applyFont="1" applyFill="1" applyBorder="1" applyAlignment="1">
      <alignment horizontal="center" vertical="center"/>
    </xf>
    <xf numFmtId="0" fontId="32" fillId="6" borderId="1" xfId="0" quotePrefix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3" fillId="8" borderId="1" xfId="0" quotePrefix="1" applyFont="1" applyFill="1" applyBorder="1"/>
    <xf numFmtId="0" fontId="31" fillId="8" borderId="1" xfId="0" quotePrefix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 vertical="center"/>
    </xf>
    <xf numFmtId="0" fontId="31" fillId="5" borderId="1" xfId="7" applyNumberFormat="1" applyFont="1" applyFill="1" applyBorder="1" applyAlignment="1">
      <alignment horizontal="center"/>
    </xf>
    <xf numFmtId="10" fontId="31" fillId="5" borderId="1" xfId="7" applyNumberFormat="1" applyFont="1" applyFill="1" applyBorder="1" applyAlignment="1">
      <alignment horizontal="center"/>
    </xf>
    <xf numFmtId="180" fontId="31" fillId="5" borderId="1" xfId="0" applyNumberFormat="1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180" fontId="31" fillId="4" borderId="1" xfId="0" applyNumberFormat="1" applyFont="1" applyFill="1" applyBorder="1" applyAlignment="1">
      <alignment horizontal="center"/>
    </xf>
    <xf numFmtId="178" fontId="31" fillId="5" borderId="1" xfId="0" applyNumberFormat="1" applyFont="1" applyFill="1" applyBorder="1" applyAlignment="1">
      <alignment horizontal="center"/>
    </xf>
    <xf numFmtId="182" fontId="31" fillId="5" borderId="1" xfId="0" applyNumberFormat="1" applyFont="1" applyFill="1" applyBorder="1" applyAlignment="1">
      <alignment horizontal="center"/>
    </xf>
    <xf numFmtId="181" fontId="31" fillId="5" borderId="1" xfId="0" applyNumberFormat="1" applyFont="1" applyFill="1" applyBorder="1" applyAlignment="1">
      <alignment horizontal="center"/>
    </xf>
    <xf numFmtId="182" fontId="31" fillId="5" borderId="4" xfId="0" applyNumberFormat="1" applyFont="1" applyFill="1" applyBorder="1" applyAlignment="1">
      <alignment horizontal="center"/>
    </xf>
    <xf numFmtId="178" fontId="31" fillId="4" borderId="1" xfId="0" applyNumberFormat="1" applyFont="1" applyFill="1" applyBorder="1" applyAlignment="1">
      <alignment horizontal="center"/>
    </xf>
    <xf numFmtId="180" fontId="30" fillId="5" borderId="4" xfId="0" applyNumberFormat="1" applyFont="1" applyFill="1" applyBorder="1" applyAlignment="1">
      <alignment horizontal="center"/>
    </xf>
    <xf numFmtId="180" fontId="30" fillId="5" borderId="1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5" borderId="1" xfId="0" applyFont="1" applyFill="1" applyBorder="1"/>
    <xf numFmtId="0" fontId="31" fillId="4" borderId="1" xfId="7" applyNumberFormat="1" applyFont="1" applyFill="1" applyBorder="1" applyAlignment="1">
      <alignment horizontal="center"/>
    </xf>
    <xf numFmtId="10" fontId="31" fillId="4" borderId="1" xfId="7" applyNumberFormat="1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178" fontId="36" fillId="5" borderId="1" xfId="0" applyNumberFormat="1" applyFont="1" applyFill="1" applyBorder="1"/>
    <xf numFmtId="0" fontId="36" fillId="5" borderId="1" xfId="0" applyFont="1" applyFill="1" applyBorder="1"/>
    <xf numFmtId="178" fontId="30" fillId="5" borderId="1" xfId="0" applyNumberFormat="1" applyFont="1" applyFill="1" applyBorder="1" applyAlignment="1">
      <alignment horizontal="center"/>
    </xf>
    <xf numFmtId="178" fontId="35" fillId="5" borderId="1" xfId="0" applyNumberFormat="1" applyFont="1" applyFill="1" applyBorder="1"/>
    <xf numFmtId="182" fontId="31" fillId="4" borderId="1" xfId="0" applyNumberFormat="1" applyFont="1" applyFill="1" applyBorder="1" applyAlignment="1">
      <alignment horizontal="center"/>
    </xf>
    <xf numFmtId="0" fontId="37" fillId="0" borderId="1" xfId="0" applyFont="1" applyBorder="1"/>
    <xf numFmtId="0" fontId="11" fillId="6" borderId="33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2" fontId="14" fillId="5" borderId="1" xfId="0" applyNumberFormat="1" applyFont="1" applyFill="1" applyBorder="1" applyAlignment="1">
      <alignment horizontal="center"/>
    </xf>
    <xf numFmtId="2" fontId="14" fillId="4" borderId="1" xfId="0" applyNumberFormat="1" applyFont="1" applyFill="1" applyBorder="1" applyAlignment="1">
      <alignment horizontal="center"/>
    </xf>
    <xf numFmtId="177" fontId="14" fillId="5" borderId="1" xfId="0" applyNumberFormat="1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183" fontId="31" fillId="0" borderId="1" xfId="0" applyNumberFormat="1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0" borderId="38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8" fillId="11" borderId="3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8" fillId="11" borderId="38" xfId="0" applyFont="1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40" fillId="14" borderId="37" xfId="0" applyFont="1" applyFill="1" applyBorder="1" applyAlignment="1">
      <alignment horizontal="center" vertical="center"/>
    </xf>
    <xf numFmtId="0" fontId="41" fillId="14" borderId="38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42" fillId="3" borderId="38" xfId="0" applyFont="1" applyFill="1" applyBorder="1" applyAlignment="1">
      <alignment horizontal="center" vertical="center"/>
    </xf>
    <xf numFmtId="0" fontId="10" fillId="0" borderId="54" xfId="0" applyFont="1" applyBorder="1"/>
    <xf numFmtId="0" fontId="10" fillId="0" borderId="55" xfId="0" applyFont="1" applyBorder="1"/>
    <xf numFmtId="0" fontId="10" fillId="0" borderId="26" xfId="0" applyFont="1" applyBorder="1"/>
    <xf numFmtId="0" fontId="10" fillId="0" borderId="56" xfId="0" applyFont="1" applyBorder="1"/>
    <xf numFmtId="0" fontId="15" fillId="0" borderId="55" xfId="0" applyFont="1" applyBorder="1"/>
    <xf numFmtId="0" fontId="17" fillId="7" borderId="1" xfId="4" applyFont="1" applyFill="1" applyBorder="1" applyAlignment="1">
      <alignment horizontal="center" vertical="center" wrapText="1" readingOrder="1"/>
    </xf>
    <xf numFmtId="0" fontId="45" fillId="0" borderId="1" xfId="4" applyFont="1" applyBorder="1" applyAlignment="1">
      <alignment horizontal="center" vertical="center" wrapText="1" readingOrder="1"/>
    </xf>
    <xf numFmtId="0" fontId="45" fillId="0" borderId="1" xfId="6" applyFont="1" applyBorder="1" applyAlignment="1">
      <alignment horizontal="center" vertical="center" wrapText="1" readingOrder="1"/>
    </xf>
    <xf numFmtId="0" fontId="18" fillId="0" borderId="1" xfId="4" applyFont="1" applyBorder="1" applyAlignment="1">
      <alignment horizontal="center" vertical="center" wrapText="1" readingOrder="1"/>
    </xf>
    <xf numFmtId="0" fontId="45" fillId="5" borderId="1" xfId="4" applyFont="1" applyFill="1" applyBorder="1" applyAlignment="1">
      <alignment horizontal="center" vertical="center" wrapText="1" readingOrder="1"/>
    </xf>
    <xf numFmtId="0" fontId="46" fillId="0" borderId="33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8" fillId="0" borderId="6" xfId="0" applyFont="1" applyBorder="1" applyAlignment="1">
      <alignment horizontal="left"/>
    </xf>
    <xf numFmtId="0" fontId="48" fillId="0" borderId="6" xfId="0" applyFont="1" applyBorder="1" applyAlignment="1">
      <alignment horizontal="left" vertical="center"/>
    </xf>
    <xf numFmtId="0" fontId="48" fillId="0" borderId="7" xfId="0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48" fillId="0" borderId="1" xfId="0" applyFont="1" applyBorder="1" applyAlignment="1">
      <alignment horizontal="left" vertical="center"/>
    </xf>
    <xf numFmtId="0" fontId="48" fillId="0" borderId="9" xfId="0" applyFont="1" applyBorder="1" applyAlignment="1">
      <alignment horizontal="left"/>
    </xf>
    <xf numFmtId="0" fontId="48" fillId="0" borderId="11" xfId="0" applyFont="1" applyBorder="1" applyAlignment="1">
      <alignment horizontal="left"/>
    </xf>
    <xf numFmtId="0" fontId="48" fillId="0" borderId="11" xfId="0" applyFont="1" applyBorder="1" applyAlignment="1">
      <alignment horizontal="left" vertical="center"/>
    </xf>
    <xf numFmtId="0" fontId="48" fillId="0" borderId="12" xfId="0" applyFont="1" applyBorder="1" applyAlignment="1">
      <alignment horizontal="left"/>
    </xf>
    <xf numFmtId="0" fontId="48" fillId="0" borderId="16" xfId="0" applyFont="1" applyBorder="1" applyAlignment="1">
      <alignment horizontal="left"/>
    </xf>
    <xf numFmtId="0" fontId="48" fillId="0" borderId="16" xfId="0" applyFont="1" applyBorder="1" applyAlignment="1">
      <alignment horizontal="left" vertical="center"/>
    </xf>
    <xf numFmtId="0" fontId="48" fillId="0" borderId="43" xfId="0" applyFont="1" applyBorder="1" applyAlignment="1">
      <alignment horizontal="left"/>
    </xf>
    <xf numFmtId="0" fontId="48" fillId="5" borderId="6" xfId="0" applyFont="1" applyFill="1" applyBorder="1" applyAlignment="1">
      <alignment horizontal="left"/>
    </xf>
    <xf numFmtId="0" fontId="48" fillId="5" borderId="7" xfId="0" applyFont="1" applyFill="1" applyBorder="1" applyAlignment="1">
      <alignment horizontal="left"/>
    </xf>
    <xf numFmtId="0" fontId="48" fillId="5" borderId="1" xfId="0" applyFont="1" applyFill="1" applyBorder="1" applyAlignment="1">
      <alignment horizontal="left"/>
    </xf>
    <xf numFmtId="0" fontId="48" fillId="5" borderId="9" xfId="0" applyFont="1" applyFill="1" applyBorder="1" applyAlignment="1">
      <alignment horizontal="left"/>
    </xf>
    <xf numFmtId="0" fontId="48" fillId="5" borderId="2" xfId="0" applyFont="1" applyFill="1" applyBorder="1" applyAlignment="1">
      <alignment horizontal="left"/>
    </xf>
    <xf numFmtId="0" fontId="48" fillId="5" borderId="32" xfId="0" applyFont="1" applyFill="1" applyBorder="1" applyAlignment="1">
      <alignment horizontal="left"/>
    </xf>
    <xf numFmtId="0" fontId="48" fillId="5" borderId="11" xfId="0" applyFont="1" applyFill="1" applyBorder="1" applyAlignment="1">
      <alignment horizontal="left"/>
    </xf>
    <xf numFmtId="0" fontId="48" fillId="5" borderId="12" xfId="0" applyFont="1" applyFill="1" applyBorder="1" applyAlignment="1">
      <alignment horizontal="left"/>
    </xf>
    <xf numFmtId="0" fontId="10" fillId="0" borderId="48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48" fillId="0" borderId="7" xfId="0" applyFont="1" applyBorder="1" applyAlignment="1">
      <alignment horizontal="left" vertical="center"/>
    </xf>
    <xf numFmtId="0" fontId="48" fillId="0" borderId="62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48" fillId="0" borderId="19" xfId="0" applyFont="1" applyBorder="1" applyAlignment="1">
      <alignment horizontal="left" vertical="center"/>
    </xf>
    <xf numFmtId="0" fontId="48" fillId="0" borderId="9" xfId="0" applyFont="1" applyBorder="1" applyAlignment="1">
      <alignment horizontal="left" vertical="center"/>
    </xf>
    <xf numFmtId="0" fontId="48" fillId="0" borderId="3" xfId="0" applyFont="1" applyBorder="1" applyAlignment="1">
      <alignment horizontal="left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48" fillId="0" borderId="4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8" fillId="5" borderId="0" xfId="0" applyFont="1" applyFill="1" applyAlignment="1">
      <alignment horizontal="left"/>
    </xf>
    <xf numFmtId="0" fontId="48" fillId="0" borderId="2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0" fillId="0" borderId="6" xfId="0" applyFont="1" applyBorder="1" applyAlignment="1">
      <alignment horizontal="left" vertical="center"/>
    </xf>
    <xf numFmtId="0" fontId="10" fillId="0" borderId="7" xfId="0" quotePrefix="1" applyFont="1" applyBorder="1" applyAlignment="1">
      <alignment horizontal="left" vertical="center"/>
    </xf>
    <xf numFmtId="0" fontId="10" fillId="0" borderId="9" xfId="0" quotePrefix="1" applyFont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1" fillId="0" borderId="4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50" fillId="0" borderId="68" xfId="0" applyFont="1" applyBorder="1" applyAlignment="1">
      <alignment horizontal="left"/>
    </xf>
    <xf numFmtId="0" fontId="50" fillId="0" borderId="63" xfId="0" applyFont="1" applyBorder="1" applyAlignment="1">
      <alignment horizontal="left"/>
    </xf>
    <xf numFmtId="0" fontId="50" fillId="0" borderId="64" xfId="0" applyFont="1" applyBorder="1" applyAlignment="1">
      <alignment horizontal="left"/>
    </xf>
    <xf numFmtId="0" fontId="50" fillId="0" borderId="66" xfId="0" applyFont="1" applyBorder="1" applyAlignment="1">
      <alignment horizontal="left"/>
    </xf>
    <xf numFmtId="0" fontId="50" fillId="0" borderId="69" xfId="0" applyFont="1" applyBorder="1" applyAlignment="1">
      <alignment horizontal="left"/>
    </xf>
    <xf numFmtId="0" fontId="50" fillId="0" borderId="70" xfId="0" applyFont="1" applyBorder="1" applyAlignment="1">
      <alignment horizontal="left"/>
    </xf>
    <xf numFmtId="0" fontId="50" fillId="0" borderId="50" xfId="0" applyFont="1" applyBorder="1" applyAlignment="1">
      <alignment horizontal="left" vertical="center"/>
    </xf>
    <xf numFmtId="0" fontId="50" fillId="0" borderId="66" xfId="0" applyFont="1" applyBorder="1" applyAlignment="1">
      <alignment horizontal="left" vertical="center"/>
    </xf>
    <xf numFmtId="0" fontId="50" fillId="0" borderId="68" xfId="0" applyFont="1" applyBorder="1" applyAlignment="1">
      <alignment horizontal="left" vertical="center"/>
    </xf>
    <xf numFmtId="0" fontId="50" fillId="0" borderId="63" xfId="0" applyFont="1" applyBorder="1" applyAlignment="1">
      <alignment horizontal="left" vertical="center"/>
    </xf>
    <xf numFmtId="0" fontId="50" fillId="0" borderId="70" xfId="0" applyFont="1" applyBorder="1" applyAlignment="1">
      <alignment horizontal="left" vertical="center"/>
    </xf>
    <xf numFmtId="0" fontId="10" fillId="0" borderId="61" xfId="0" applyFont="1" applyBorder="1" applyAlignment="1">
      <alignment horizontal="left"/>
    </xf>
    <xf numFmtId="0" fontId="10" fillId="0" borderId="55" xfId="0" applyFont="1" applyBorder="1" applyAlignment="1">
      <alignment horizontal="left"/>
    </xf>
    <xf numFmtId="0" fontId="10" fillId="0" borderId="56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49" fillId="0" borderId="61" xfId="0" applyFont="1" applyBorder="1"/>
    <xf numFmtId="0" fontId="49" fillId="0" borderId="55" xfId="0" applyFont="1" applyBorder="1"/>
    <xf numFmtId="0" fontId="49" fillId="0" borderId="67" xfId="0" applyFont="1" applyBorder="1"/>
    <xf numFmtId="0" fontId="49" fillId="0" borderId="56" xfId="0" applyFont="1" applyBorder="1"/>
    <xf numFmtId="0" fontId="10" fillId="0" borderId="67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48" fillId="0" borderId="19" xfId="0" applyFont="1" applyBorder="1" applyAlignment="1">
      <alignment horizontal="left"/>
    </xf>
    <xf numFmtId="0" fontId="49" fillId="0" borderId="38" xfId="0" applyFont="1" applyBorder="1" applyAlignment="1">
      <alignment horizontal="left" vertical="center"/>
    </xf>
    <xf numFmtId="0" fontId="10" fillId="0" borderId="61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0" fillId="0" borderId="67" xfId="0" applyFont="1" applyBorder="1" applyAlignment="1">
      <alignment horizontal="left" vertical="center"/>
    </xf>
    <xf numFmtId="0" fontId="49" fillId="0" borderId="61" xfId="0" applyFont="1" applyBorder="1" applyAlignment="1">
      <alignment horizontal="left" vertical="center"/>
    </xf>
    <xf numFmtId="0" fontId="49" fillId="0" borderId="55" xfId="0" applyFont="1" applyBorder="1" applyAlignment="1">
      <alignment horizontal="left" vertical="center"/>
    </xf>
    <xf numFmtId="0" fontId="10" fillId="0" borderId="57" xfId="0" applyFont="1" applyBorder="1"/>
    <xf numFmtId="0" fontId="10" fillId="0" borderId="3" xfId="0" applyFont="1" applyBorder="1"/>
    <xf numFmtId="0" fontId="10" fillId="0" borderId="19" xfId="0" applyFont="1" applyBorder="1"/>
    <xf numFmtId="0" fontId="10" fillId="0" borderId="9" xfId="0" applyFont="1" applyBorder="1"/>
    <xf numFmtId="0" fontId="10" fillId="0" borderId="11" xfId="0" applyFont="1" applyBorder="1"/>
    <xf numFmtId="0" fontId="10" fillId="0" borderId="12" xfId="0" applyFont="1" applyBorder="1"/>
    <xf numFmtId="0" fontId="11" fillId="0" borderId="65" xfId="0" applyFont="1" applyBorder="1" applyAlignment="1">
      <alignment horizontal="center"/>
    </xf>
    <xf numFmtId="0" fontId="15" fillId="0" borderId="56" xfId="0" applyFont="1" applyBorder="1"/>
    <xf numFmtId="0" fontId="11" fillId="0" borderId="31" xfId="0" applyFont="1" applyBorder="1"/>
    <xf numFmtId="0" fontId="10" fillId="0" borderId="71" xfId="0" applyFont="1" applyBorder="1"/>
    <xf numFmtId="0" fontId="43" fillId="0" borderId="37" xfId="0" applyFont="1" applyBorder="1"/>
    <xf numFmtId="0" fontId="15" fillId="0" borderId="61" xfId="0" applyFont="1" applyBorder="1"/>
    <xf numFmtId="0" fontId="11" fillId="0" borderId="50" xfId="0" applyFont="1" applyBorder="1" applyAlignment="1">
      <alignment horizontal="center" vertical="center" wrapText="1"/>
    </xf>
    <xf numFmtId="49" fontId="22" fillId="0" borderId="46" xfId="0" applyNumberFormat="1" applyFont="1" applyBorder="1" applyAlignment="1">
      <alignment horizontal="center" vertical="center" wrapText="1"/>
    </xf>
    <xf numFmtId="49" fontId="22" fillId="0" borderId="37" xfId="0" applyNumberFormat="1" applyFont="1" applyBorder="1" applyAlignment="1">
      <alignment horizontal="center" vertical="center" wrapText="1"/>
    </xf>
    <xf numFmtId="49" fontId="23" fillId="9" borderId="6" xfId="0" applyNumberFormat="1" applyFont="1" applyFill="1" applyBorder="1" applyAlignment="1">
      <alignment horizontal="center" vertical="center" wrapText="1"/>
    </xf>
    <xf numFmtId="49" fontId="23" fillId="9" borderId="7" xfId="0" applyNumberFormat="1" applyFont="1" applyFill="1" applyBorder="1" applyAlignment="1">
      <alignment horizontal="center" vertical="center" wrapText="1"/>
    </xf>
    <xf numFmtId="49" fontId="23" fillId="9" borderId="1" xfId="0" applyNumberFormat="1" applyFont="1" applyFill="1" applyBorder="1" applyAlignment="1">
      <alignment horizontal="center" vertical="center" wrapText="1"/>
    </xf>
    <xf numFmtId="49" fontId="23" fillId="9" borderId="9" xfId="0" applyNumberFormat="1" applyFont="1" applyFill="1" applyBorder="1" applyAlignment="1">
      <alignment horizontal="center" vertical="center" wrapText="1"/>
    </xf>
    <xf numFmtId="49" fontId="23" fillId="0" borderId="9" xfId="0" applyNumberFormat="1" applyFont="1" applyBorder="1" applyAlignment="1">
      <alignment horizontal="center" vertical="center" wrapText="1"/>
    </xf>
    <xf numFmtId="49" fontId="23" fillId="9" borderId="2" xfId="0" applyNumberFormat="1" applyFont="1" applyFill="1" applyBorder="1" applyAlignment="1">
      <alignment horizontal="center" vertical="center" wrapText="1"/>
    </xf>
    <xf numFmtId="49" fontId="23" fillId="0" borderId="32" xfId="0" applyNumberFormat="1" applyFont="1" applyBorder="1" applyAlignment="1">
      <alignment horizontal="center" vertical="center" wrapText="1"/>
    </xf>
    <xf numFmtId="49" fontId="23" fillId="9" borderId="11" xfId="0" applyNumberFormat="1" applyFont="1" applyFill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49" fontId="23" fillId="9" borderId="32" xfId="0" applyNumberFormat="1" applyFont="1" applyFill="1" applyBorder="1" applyAlignment="1">
      <alignment horizontal="center" vertical="center" wrapText="1"/>
    </xf>
    <xf numFmtId="49" fontId="23" fillId="0" borderId="11" xfId="0" applyNumberFormat="1" applyFont="1" applyBorder="1" applyAlignment="1">
      <alignment horizontal="center" vertical="center" wrapText="1"/>
    </xf>
    <xf numFmtId="49" fontId="23" fillId="9" borderId="12" xfId="0" applyNumberFormat="1" applyFont="1" applyFill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21" xfId="0" applyNumberFormat="1" applyFont="1" applyBorder="1" applyAlignment="1">
      <alignment horizontal="center" vertical="center" wrapText="1"/>
    </xf>
    <xf numFmtId="49" fontId="10" fillId="0" borderId="40" xfId="0" applyNumberFormat="1" applyFont="1" applyBorder="1" applyAlignment="1">
      <alignment horizontal="center" vertical="center" wrapText="1"/>
    </xf>
    <xf numFmtId="49" fontId="11" fillId="6" borderId="37" xfId="0" applyNumberFormat="1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22" fillId="0" borderId="40" xfId="0" applyNumberFormat="1" applyFont="1" applyBorder="1" applyAlignment="1">
      <alignment horizontal="center" vertical="center" wrapText="1"/>
    </xf>
    <xf numFmtId="49" fontId="22" fillId="0" borderId="42" xfId="0" applyNumberFormat="1" applyFont="1" applyBorder="1" applyAlignment="1">
      <alignment horizontal="center" vertical="center" wrapText="1"/>
    </xf>
    <xf numFmtId="49" fontId="22" fillId="0" borderId="47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 wrapText="1"/>
    </xf>
    <xf numFmtId="49" fontId="23" fillId="9" borderId="5" xfId="0" applyNumberFormat="1" applyFont="1" applyFill="1" applyBorder="1" applyAlignment="1">
      <alignment horizontal="center" vertical="center" wrapText="1"/>
    </xf>
    <xf numFmtId="49" fontId="23" fillId="0" borderId="61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/>
    </xf>
    <xf numFmtId="49" fontId="23" fillId="0" borderId="4" xfId="0" applyNumberFormat="1" applyFont="1" applyBorder="1" applyAlignment="1">
      <alignment horizontal="center" vertical="center" wrapText="1"/>
    </xf>
    <xf numFmtId="49" fontId="23" fillId="9" borderId="8" xfId="0" applyNumberFormat="1" applyFont="1" applyFill="1" applyBorder="1" applyAlignment="1">
      <alignment horizontal="center" vertical="center" wrapText="1"/>
    </xf>
    <xf numFmtId="49" fontId="23" fillId="0" borderId="55" xfId="0" applyNumberFormat="1" applyFont="1" applyBorder="1" applyAlignment="1">
      <alignment horizontal="center" vertical="center" wrapText="1"/>
    </xf>
    <xf numFmtId="49" fontId="23" fillId="9" borderId="41" xfId="0" applyNumberFormat="1" applyFont="1" applyFill="1" applyBorder="1" applyAlignment="1">
      <alignment horizontal="center" vertical="center" wrapText="1"/>
    </xf>
    <xf numFmtId="49" fontId="23" fillId="0" borderId="14" xfId="0" applyNumberFormat="1" applyFont="1" applyBorder="1" applyAlignment="1">
      <alignment horizontal="center" vertical="center" wrapText="1"/>
    </xf>
    <xf numFmtId="49" fontId="23" fillId="0" borderId="67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 wrapText="1"/>
    </xf>
    <xf numFmtId="49" fontId="23" fillId="9" borderId="10" xfId="0" applyNumberFormat="1" applyFont="1" applyFill="1" applyBorder="1" applyAlignment="1">
      <alignment horizontal="center" vertical="center" wrapText="1"/>
    </xf>
    <xf numFmtId="49" fontId="23" fillId="0" borderId="56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/>
    </xf>
    <xf numFmtId="49" fontId="23" fillId="0" borderId="41" xfId="0" applyNumberFormat="1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 wrapText="1"/>
    </xf>
    <xf numFmtId="49" fontId="10" fillId="0" borderId="63" xfId="0" applyNumberFormat="1" applyFont="1" applyBorder="1" applyAlignment="1">
      <alignment horizontal="center" vertical="center"/>
    </xf>
    <xf numFmtId="49" fontId="10" fillId="0" borderId="55" xfId="0" applyNumberFormat="1" applyFont="1" applyBorder="1" applyAlignment="1">
      <alignment horizontal="center" vertical="center"/>
    </xf>
    <xf numFmtId="49" fontId="23" fillId="5" borderId="1" xfId="0" applyNumberFormat="1" applyFont="1" applyFill="1" applyBorder="1" applyAlignment="1">
      <alignment horizontal="center" vertical="center" wrapText="1"/>
    </xf>
    <xf numFmtId="49" fontId="23" fillId="0" borderId="8" xfId="0" quotePrefix="1" applyNumberFormat="1" applyFont="1" applyBorder="1" applyAlignment="1">
      <alignment horizontal="center" vertical="center" wrapText="1"/>
    </xf>
    <xf numFmtId="49" fontId="23" fillId="5" borderId="1" xfId="0" quotePrefix="1" applyNumberFormat="1" applyFont="1" applyFill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/>
    </xf>
    <xf numFmtId="49" fontId="10" fillId="0" borderId="70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10" fillId="0" borderId="56" xfId="0" applyNumberFormat="1" applyFont="1" applyBorder="1" applyAlignment="1">
      <alignment horizontal="center" vertical="center"/>
    </xf>
    <xf numFmtId="49" fontId="10" fillId="0" borderId="68" xfId="0" applyNumberFormat="1" applyFont="1" applyBorder="1" applyAlignment="1">
      <alignment horizontal="center" vertical="center"/>
    </xf>
    <xf numFmtId="49" fontId="23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9" borderId="7" xfId="0" applyNumberFormat="1" applyFont="1" applyFill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9" borderId="9" xfId="0" applyNumberFormat="1" applyFont="1" applyFill="1" applyBorder="1" applyAlignment="1">
      <alignment horizontal="center" vertical="center"/>
    </xf>
    <xf numFmtId="49" fontId="10" fillId="9" borderId="12" xfId="0" applyNumberFormat="1" applyFont="1" applyFill="1" applyBorder="1" applyAlignment="1">
      <alignment horizontal="center" vertical="center"/>
    </xf>
    <xf numFmtId="49" fontId="10" fillId="9" borderId="10" xfId="0" applyNumberFormat="1" applyFont="1" applyFill="1" applyBorder="1" applyAlignment="1">
      <alignment horizontal="center" vertical="center"/>
    </xf>
    <xf numFmtId="49" fontId="10" fillId="9" borderId="11" xfId="0" applyNumberFormat="1" applyFont="1" applyFill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23" fillId="0" borderId="40" xfId="0" applyNumberFormat="1" applyFont="1" applyBorder="1" applyAlignment="1">
      <alignment horizontal="center" vertical="center" wrapText="1"/>
    </xf>
    <xf numFmtId="49" fontId="10" fillId="0" borderId="46" xfId="0" applyNumberFormat="1" applyFont="1" applyBorder="1" applyAlignment="1">
      <alignment horizontal="center" vertical="center"/>
    </xf>
    <xf numFmtId="49" fontId="10" fillId="9" borderId="42" xfId="0" applyNumberFormat="1" applyFont="1" applyFill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/>
    </xf>
    <xf numFmtId="49" fontId="11" fillId="6" borderId="45" xfId="0" applyNumberFormat="1" applyFont="1" applyFill="1" applyBorder="1" applyAlignment="1">
      <alignment horizontal="center" vertical="center" wrapText="1"/>
    </xf>
    <xf numFmtId="49" fontId="10" fillId="0" borderId="65" xfId="0" applyNumberFormat="1" applyFont="1" applyBorder="1" applyAlignment="1">
      <alignment horizontal="center" vertical="center"/>
    </xf>
    <xf numFmtId="49" fontId="23" fillId="0" borderId="17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/>
    </xf>
    <xf numFmtId="49" fontId="10" fillId="0" borderId="72" xfId="0" applyNumberFormat="1" applyFont="1" applyBorder="1" applyAlignment="1">
      <alignment horizontal="center" vertical="center"/>
    </xf>
    <xf numFmtId="49" fontId="10" fillId="9" borderId="20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49" fontId="11" fillId="6" borderId="58" xfId="0" applyNumberFormat="1" applyFont="1" applyFill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/>
    </xf>
    <xf numFmtId="49" fontId="10" fillId="5" borderId="20" xfId="0" applyNumberFormat="1" applyFont="1" applyFill="1" applyBorder="1" applyAlignment="1">
      <alignment horizontal="center" vertical="center"/>
    </xf>
    <xf numFmtId="49" fontId="10" fillId="5" borderId="17" xfId="0" applyNumberFormat="1" applyFont="1" applyFill="1" applyBorder="1" applyAlignment="1">
      <alignment horizontal="center" vertical="center"/>
    </xf>
    <xf numFmtId="49" fontId="10" fillId="9" borderId="18" xfId="0" applyNumberFormat="1" applyFont="1" applyFill="1" applyBorder="1" applyAlignment="1">
      <alignment horizontal="center" vertical="center"/>
    </xf>
    <xf numFmtId="49" fontId="10" fillId="0" borderId="73" xfId="0" applyNumberFormat="1" applyFont="1" applyBorder="1" applyAlignment="1">
      <alignment horizontal="center" vertical="center"/>
    </xf>
    <xf numFmtId="49" fontId="10" fillId="0" borderId="74" xfId="0" applyNumberFormat="1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9" borderId="19" xfId="0" applyNumberFormat="1" applyFont="1" applyFill="1" applyBorder="1" applyAlignment="1">
      <alignment horizontal="center" vertical="center"/>
    </xf>
    <xf numFmtId="49" fontId="10" fillId="9" borderId="6" xfId="0" applyNumberFormat="1" applyFont="1" applyFill="1" applyBorder="1" applyAlignment="1">
      <alignment horizontal="center" vertical="center"/>
    </xf>
    <xf numFmtId="49" fontId="10" fillId="9" borderId="3" xfId="0" applyNumberFormat="1" applyFont="1" applyFill="1" applyBorder="1" applyAlignment="1">
      <alignment horizontal="center" vertical="center"/>
    </xf>
    <xf numFmtId="49" fontId="10" fillId="0" borderId="1" xfId="0" quotePrefix="1" applyNumberFormat="1" applyFont="1" applyBorder="1" applyAlignment="1">
      <alignment horizontal="center" vertical="center" wrapText="1"/>
    </xf>
    <xf numFmtId="49" fontId="10" fillId="0" borderId="8" xfId="0" quotePrefix="1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0" fontId="55" fillId="15" borderId="80" xfId="0" applyFont="1" applyFill="1" applyBorder="1" applyAlignment="1">
      <alignment horizontal="center" vertical="center" wrapText="1" readingOrder="1"/>
    </xf>
    <xf numFmtId="0" fontId="55" fillId="15" borderId="84" xfId="0" applyFont="1" applyFill="1" applyBorder="1" applyAlignment="1">
      <alignment horizontal="center" vertical="center" wrapText="1" readingOrder="1"/>
    </xf>
    <xf numFmtId="0" fontId="7" fillId="0" borderId="87" xfId="0" applyFont="1" applyBorder="1" applyAlignment="1">
      <alignment horizontal="right" vertical="center" wrapText="1" readingOrder="1"/>
    </xf>
    <xf numFmtId="0" fontId="7" fillId="0" borderId="88" xfId="0" applyFont="1" applyBorder="1" applyAlignment="1">
      <alignment horizontal="center" vertical="center" wrapText="1" readingOrder="1"/>
    </xf>
    <xf numFmtId="0" fontId="59" fillId="0" borderId="88" xfId="0" applyFont="1" applyBorder="1" applyAlignment="1">
      <alignment horizontal="center" vertical="center" wrapText="1" readingOrder="1"/>
    </xf>
    <xf numFmtId="0" fontId="60" fillId="0" borderId="88" xfId="0" applyFont="1" applyBorder="1" applyAlignment="1">
      <alignment horizontal="center" vertical="center" wrapText="1" readingOrder="1"/>
    </xf>
    <xf numFmtId="0" fontId="7" fillId="0" borderId="89" xfId="0" applyFont="1" applyBorder="1" applyAlignment="1">
      <alignment horizontal="center" vertical="center" wrapText="1" readingOrder="1"/>
    </xf>
    <xf numFmtId="0" fontId="7" fillId="0" borderId="90" xfId="0" applyFont="1" applyBorder="1" applyAlignment="1">
      <alignment horizontal="left" vertical="center" wrapText="1" readingOrder="1"/>
    </xf>
    <xf numFmtId="0" fontId="61" fillId="0" borderId="90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right" vertical="center" wrapText="1" readingOrder="1"/>
    </xf>
    <xf numFmtId="0" fontId="7" fillId="0" borderId="84" xfId="0" applyFont="1" applyBorder="1" applyAlignment="1">
      <alignment horizontal="center" vertical="center" wrapText="1" readingOrder="1"/>
    </xf>
    <xf numFmtId="0" fontId="7" fillId="0" borderId="92" xfId="0" applyFont="1" applyBorder="1" applyAlignment="1">
      <alignment horizontal="center" vertical="center" wrapText="1" readingOrder="1"/>
    </xf>
    <xf numFmtId="0" fontId="61" fillId="0" borderId="84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 vertical="center" wrapText="1" readingOrder="1"/>
    </xf>
    <xf numFmtId="0" fontId="7" fillId="0" borderId="96" xfId="0" applyFont="1" applyBorder="1" applyAlignment="1">
      <alignment horizontal="center" vertical="center" wrapText="1" readingOrder="1"/>
    </xf>
    <xf numFmtId="0" fontId="7" fillId="0" borderId="97" xfId="0" applyFont="1" applyBorder="1" applyAlignment="1">
      <alignment horizontal="right" vertical="center" wrapText="1" readingOrder="1"/>
    </xf>
    <xf numFmtId="0" fontId="7" fillId="0" borderId="83" xfId="0" applyFont="1" applyBorder="1" applyAlignment="1">
      <alignment horizontal="center" vertical="center" wrapText="1" readingOrder="1"/>
    </xf>
    <xf numFmtId="0" fontId="7" fillId="0" borderId="85" xfId="0" applyFont="1" applyBorder="1" applyAlignment="1">
      <alignment horizontal="center" vertical="center" wrapText="1" readingOrder="1"/>
    </xf>
    <xf numFmtId="0" fontId="60" fillId="0" borderId="84" xfId="0" applyFont="1" applyBorder="1" applyAlignment="1">
      <alignment horizontal="center" vertical="center" wrapText="1" readingOrder="1"/>
    </xf>
    <xf numFmtId="0" fontId="7" fillId="0" borderId="99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left" vertical="center" readingOrder="1"/>
    </xf>
    <xf numFmtId="0" fontId="63" fillId="0" borderId="0" xfId="0" applyFont="1" applyAlignment="1">
      <alignment horizontal="left" vertical="center" readingOrder="1"/>
    </xf>
    <xf numFmtId="0" fontId="7" fillId="0" borderId="102" xfId="0" applyFont="1" applyBorder="1" applyAlignment="1">
      <alignment horizontal="center" vertical="center" wrapText="1" readingOrder="1"/>
    </xf>
    <xf numFmtId="0" fontId="7" fillId="0" borderId="103" xfId="0" applyFont="1" applyBorder="1" applyAlignment="1">
      <alignment horizontal="center" vertical="center" wrapText="1" readingOrder="1"/>
    </xf>
    <xf numFmtId="0" fontId="7" fillId="0" borderId="105" xfId="0" applyFont="1" applyBorder="1" applyAlignment="1">
      <alignment horizontal="center" vertical="center" wrapText="1" readingOrder="1"/>
    </xf>
    <xf numFmtId="0" fontId="62" fillId="0" borderId="108" xfId="0" applyFont="1" applyBorder="1" applyAlignment="1">
      <alignment horizontal="left" vertical="center" wrapText="1" indent="1" readingOrder="1"/>
    </xf>
    <xf numFmtId="0" fontId="62" fillId="0" borderId="109" xfId="0" applyFont="1" applyBorder="1" applyAlignment="1">
      <alignment horizontal="left" vertical="center" wrapText="1" indent="1" readingOrder="1"/>
    </xf>
    <xf numFmtId="0" fontId="62" fillId="0" borderId="112" xfId="0" applyFont="1" applyBorder="1" applyAlignment="1">
      <alignment horizontal="left" vertical="center" wrapText="1" indent="1" readingOrder="1"/>
    </xf>
    <xf numFmtId="0" fontId="7" fillId="0" borderId="113" xfId="0" applyFont="1" applyBorder="1" applyAlignment="1">
      <alignment horizontal="center" vertical="center" wrapText="1" readingOrder="1"/>
    </xf>
    <xf numFmtId="0" fontId="7" fillId="0" borderId="101" xfId="0" applyFont="1" applyBorder="1" applyAlignment="1">
      <alignment horizontal="left" vertical="center" wrapText="1" readingOrder="1"/>
    </xf>
    <xf numFmtId="0" fontId="7" fillId="0" borderId="114" xfId="0" applyFont="1" applyBorder="1" applyAlignment="1">
      <alignment horizontal="center" vertical="center" wrapText="1" readingOrder="1"/>
    </xf>
    <xf numFmtId="0" fontId="7" fillId="0" borderId="105" xfId="0" applyFont="1" applyBorder="1" applyAlignment="1">
      <alignment horizontal="left" vertical="center" wrapText="1" readingOrder="1"/>
    </xf>
    <xf numFmtId="0" fontId="7" fillId="0" borderId="115" xfId="0" applyFont="1" applyBorder="1" applyAlignment="1">
      <alignment horizontal="center" vertical="center" wrapText="1" readingOrder="1"/>
    </xf>
    <xf numFmtId="0" fontId="58" fillId="0" borderId="107" xfId="0" applyFont="1" applyBorder="1" applyAlignment="1">
      <alignment horizontal="center" vertical="center" wrapText="1" readingOrder="1"/>
    </xf>
    <xf numFmtId="0" fontId="7" fillId="0" borderId="116" xfId="0" applyFont="1" applyBorder="1" applyAlignment="1">
      <alignment horizontal="center" vertical="center" wrapText="1" readingOrder="1"/>
    </xf>
    <xf numFmtId="0" fontId="7" fillId="0" borderId="117" xfId="0" applyFont="1" applyBorder="1" applyAlignment="1">
      <alignment horizontal="right" vertical="center" wrapText="1" readingOrder="1"/>
    </xf>
    <xf numFmtId="0" fontId="7" fillId="0" borderId="118" xfId="0" applyFont="1" applyBorder="1" applyAlignment="1">
      <alignment horizontal="center" vertical="center" wrapText="1" readingOrder="1"/>
    </xf>
    <xf numFmtId="0" fontId="7" fillId="0" borderId="119" xfId="0" applyFont="1" applyBorder="1" applyAlignment="1">
      <alignment horizontal="center" vertical="center" wrapText="1" readingOrder="1"/>
    </xf>
    <xf numFmtId="0" fontId="7" fillId="0" borderId="120" xfId="0" applyFont="1" applyBorder="1" applyAlignment="1">
      <alignment horizontal="right" vertical="center" wrapText="1" readingOrder="1"/>
    </xf>
    <xf numFmtId="0" fontId="0" fillId="0" borderId="97" xfId="0" applyBorder="1" applyAlignment="1">
      <alignment horizontal="right" vertical="center" wrapText="1"/>
    </xf>
    <xf numFmtId="0" fontId="0" fillId="0" borderId="82" xfId="0" applyBorder="1" applyAlignment="1">
      <alignment horizontal="right" vertical="center" wrapText="1"/>
    </xf>
    <xf numFmtId="49" fontId="0" fillId="0" borderId="0" xfId="0" applyNumberFormat="1"/>
    <xf numFmtId="0" fontId="7" fillId="0" borderId="121" xfId="0" applyFont="1" applyBorder="1" applyAlignment="1">
      <alignment horizontal="right" vertical="center" wrapText="1" readingOrder="1"/>
    </xf>
    <xf numFmtId="0" fontId="67" fillId="0" borderId="122" xfId="0" applyFont="1" applyBorder="1" applyAlignment="1">
      <alignment horizontal="right" vertical="center" wrapText="1" readingOrder="1"/>
    </xf>
    <xf numFmtId="0" fontId="7" fillId="0" borderId="123" xfId="0" applyFont="1" applyBorder="1" applyAlignment="1">
      <alignment horizontal="center" vertical="center" wrapText="1" readingOrder="1"/>
    </xf>
    <xf numFmtId="0" fontId="7" fillId="0" borderId="124" xfId="0" applyFont="1" applyBorder="1" applyAlignment="1">
      <alignment horizontal="right" vertical="center" wrapText="1" readingOrder="1"/>
    </xf>
    <xf numFmtId="0" fontId="67" fillId="0" borderId="125" xfId="0" applyFont="1" applyBorder="1" applyAlignment="1">
      <alignment horizontal="right" vertical="center" wrapText="1" readingOrder="1"/>
    </xf>
    <xf numFmtId="0" fontId="61" fillId="0" borderId="126" xfId="0" applyFont="1" applyBorder="1" applyAlignment="1">
      <alignment vertical="center" wrapText="1"/>
    </xf>
    <xf numFmtId="0" fontId="7" fillId="0" borderId="127" xfId="0" applyFont="1" applyBorder="1" applyAlignment="1">
      <alignment horizontal="left" vertical="center" wrapText="1" indent="1" readingOrder="1"/>
    </xf>
    <xf numFmtId="0" fontId="7" fillId="0" borderId="127" xfId="0" applyFont="1" applyBorder="1" applyAlignment="1">
      <alignment horizontal="center" vertical="center" wrapText="1" readingOrder="1"/>
    </xf>
    <xf numFmtId="0" fontId="7" fillId="0" borderId="128" xfId="0" applyFont="1" applyBorder="1" applyAlignment="1">
      <alignment horizontal="center" vertical="center" wrapText="1" readingOrder="1"/>
    </xf>
    <xf numFmtId="0" fontId="7" fillId="0" borderId="129" xfId="0" applyFont="1" applyBorder="1" applyAlignment="1">
      <alignment horizontal="center" vertical="center" wrapText="1" readingOrder="1"/>
    </xf>
    <xf numFmtId="0" fontId="7" fillId="0" borderId="130" xfId="0" applyFont="1" applyBorder="1" applyAlignment="1">
      <alignment horizontal="center" vertical="center" wrapText="1" readingOrder="1"/>
    </xf>
    <xf numFmtId="0" fontId="7" fillId="0" borderId="131" xfId="0" applyFont="1" applyBorder="1" applyAlignment="1">
      <alignment horizontal="right" vertical="center" wrapText="1" readingOrder="1"/>
    </xf>
    <xf numFmtId="0" fontId="7" fillId="0" borderId="122" xfId="0" applyFont="1" applyBorder="1" applyAlignment="1">
      <alignment horizontal="center" vertical="center" wrapText="1" readingOrder="1"/>
    </xf>
    <xf numFmtId="0" fontId="58" fillId="0" borderId="132" xfId="0" applyFont="1" applyBorder="1" applyAlignment="1">
      <alignment horizontal="center" vertical="center" wrapText="1" readingOrder="1"/>
    </xf>
    <xf numFmtId="0" fontId="7" fillId="0" borderId="132" xfId="0" applyFont="1" applyBorder="1" applyAlignment="1">
      <alignment horizontal="center" vertical="center" wrapText="1" readingOrder="1"/>
    </xf>
    <xf numFmtId="0" fontId="7" fillId="0" borderId="133" xfId="0" applyFont="1" applyBorder="1" applyAlignment="1">
      <alignment horizontal="center" vertical="center" wrapText="1" readingOrder="1"/>
    </xf>
    <xf numFmtId="0" fontId="61" fillId="0" borderId="134" xfId="0" applyFont="1" applyBorder="1" applyAlignment="1">
      <alignment horizontal="center" vertical="center" wrapText="1"/>
    </xf>
    <xf numFmtId="0" fontId="7" fillId="0" borderId="135" xfId="0" applyFont="1" applyBorder="1" applyAlignment="1">
      <alignment horizontal="right" vertical="center" wrapText="1" readingOrder="1"/>
    </xf>
    <xf numFmtId="0" fontId="61" fillId="0" borderId="132" xfId="0" applyFont="1" applyBorder="1" applyAlignment="1">
      <alignment horizontal="center" vertical="center" wrapText="1"/>
    </xf>
    <xf numFmtId="3" fontId="7" fillId="0" borderId="132" xfId="0" applyNumberFormat="1" applyFont="1" applyBorder="1" applyAlignment="1">
      <alignment horizontal="center" vertical="center" wrapText="1" readingOrder="1"/>
    </xf>
    <xf numFmtId="0" fontId="7" fillId="0" borderId="136" xfId="0" applyFont="1" applyBorder="1" applyAlignment="1">
      <alignment horizontal="right" vertical="center" wrapText="1" readingOrder="1"/>
    </xf>
    <xf numFmtId="0" fontId="7" fillId="0" borderId="137" xfId="0" applyFont="1" applyBorder="1" applyAlignment="1">
      <alignment horizontal="center" vertical="center" wrapText="1" readingOrder="1"/>
    </xf>
    <xf numFmtId="0" fontId="7" fillId="0" borderId="138" xfId="0" applyFont="1" applyBorder="1" applyAlignment="1">
      <alignment horizontal="center" vertical="center" wrapText="1" readingOrder="1"/>
    </xf>
    <xf numFmtId="49" fontId="23" fillId="0" borderId="74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39" xfId="0" applyNumberFormat="1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14" fontId="48" fillId="4" borderId="1" xfId="0" applyNumberFormat="1" applyFont="1" applyFill="1" applyBorder="1" applyAlignment="1">
      <alignment horizontal="center" wrapText="1"/>
    </xf>
    <xf numFmtId="49" fontId="10" fillId="4" borderId="3" xfId="0" applyNumberFormat="1" applyFont="1" applyFill="1" applyBorder="1" applyAlignment="1">
      <alignment horizontal="center" vertical="center"/>
    </xf>
    <xf numFmtId="49" fontId="23" fillId="9" borderId="4" xfId="0" applyNumberFormat="1" applyFont="1" applyFill="1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49" fontId="23" fillId="0" borderId="27" xfId="0" applyNumberFormat="1" applyFont="1" applyBorder="1" applyAlignment="1">
      <alignment horizontal="center" vertical="center" wrapText="1"/>
    </xf>
    <xf numFmtId="49" fontId="23" fillId="9" borderId="19" xfId="0" applyNumberFormat="1" applyFont="1" applyFill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 wrapText="1"/>
    </xf>
    <xf numFmtId="0" fontId="7" fillId="5" borderId="92" xfId="0" applyFont="1" applyFill="1" applyBorder="1" applyAlignment="1">
      <alignment horizontal="center" vertical="center" wrapText="1" readingOrder="1"/>
    </xf>
    <xf numFmtId="0" fontId="7" fillId="5" borderId="84" xfId="0" applyFont="1" applyFill="1" applyBorder="1" applyAlignment="1">
      <alignment horizontal="center" vertical="center" wrapText="1" readingOrder="1"/>
    </xf>
    <xf numFmtId="0" fontId="7" fillId="5" borderId="127" xfId="0" applyFont="1" applyFill="1" applyBorder="1" applyAlignment="1">
      <alignment horizontal="left" vertical="center" wrapText="1" indent="1" readingOrder="1"/>
    </xf>
    <xf numFmtId="0" fontId="7" fillId="5" borderId="127" xfId="0" applyFont="1" applyFill="1" applyBorder="1" applyAlignment="1">
      <alignment horizontal="center" vertical="center" wrapText="1" readingOrder="1"/>
    </xf>
    <xf numFmtId="0" fontId="7" fillId="5" borderId="119" xfId="0" applyFont="1" applyFill="1" applyBorder="1" applyAlignment="1">
      <alignment horizontal="center" vertical="center" wrapText="1" readingOrder="1"/>
    </xf>
    <xf numFmtId="0" fontId="45" fillId="0" borderId="2" xfId="4" applyFont="1" applyBorder="1" applyAlignment="1">
      <alignment horizontal="center" vertical="center"/>
    </xf>
    <xf numFmtId="0" fontId="45" fillId="0" borderId="16" xfId="4" applyFont="1" applyBorder="1" applyAlignment="1">
      <alignment horizontal="center" vertical="center"/>
    </xf>
    <xf numFmtId="0" fontId="45" fillId="0" borderId="3" xfId="4" applyFont="1" applyBorder="1" applyAlignment="1">
      <alignment horizontal="center" vertical="center"/>
    </xf>
    <xf numFmtId="0" fontId="45" fillId="4" borderId="1" xfId="4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0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0" fillId="0" borderId="3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47" fillId="0" borderId="58" xfId="0" applyFont="1" applyBorder="1" applyAlignment="1">
      <alignment horizontal="center"/>
    </xf>
    <xf numFmtId="0" fontId="47" fillId="0" borderId="59" xfId="0" applyFont="1" applyBorder="1" applyAlignment="1">
      <alignment horizontal="center"/>
    </xf>
    <xf numFmtId="0" fontId="47" fillId="0" borderId="60" xfId="0" applyFont="1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61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48" fillId="0" borderId="11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left" vertical="center"/>
    </xf>
    <xf numFmtId="0" fontId="48" fillId="5" borderId="6" xfId="0" applyFont="1" applyFill="1" applyBorder="1" applyAlignment="1">
      <alignment horizontal="left" vertical="center"/>
    </xf>
    <xf numFmtId="0" fontId="48" fillId="5" borderId="1" xfId="0" applyFont="1" applyFill="1" applyBorder="1" applyAlignment="1">
      <alignment horizontal="left" vertical="center"/>
    </xf>
    <xf numFmtId="0" fontId="48" fillId="5" borderId="2" xfId="0" applyFont="1" applyFill="1" applyBorder="1" applyAlignment="1">
      <alignment horizontal="left" vertical="center"/>
    </xf>
    <xf numFmtId="0" fontId="48" fillId="5" borderId="40" xfId="0" applyFont="1" applyFill="1" applyBorder="1" applyAlignment="1">
      <alignment horizontal="center" vertical="center"/>
    </xf>
    <xf numFmtId="0" fontId="48" fillId="5" borderId="16" xfId="0" applyFont="1" applyFill="1" applyBorder="1" applyAlignment="1">
      <alignment horizontal="center" vertical="center"/>
    </xf>
    <xf numFmtId="0" fontId="48" fillId="5" borderId="48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1" fillId="6" borderId="37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49" fontId="11" fillId="6" borderId="37" xfId="0" applyNumberFormat="1" applyFont="1" applyFill="1" applyBorder="1" applyAlignment="1">
      <alignment horizontal="center" vertical="center"/>
    </xf>
    <xf numFmtId="49" fontId="11" fillId="6" borderId="39" xfId="0" applyNumberFormat="1" applyFont="1" applyFill="1" applyBorder="1" applyAlignment="1">
      <alignment horizontal="center" vertical="center"/>
    </xf>
    <xf numFmtId="49" fontId="11" fillId="6" borderId="31" xfId="0" applyNumberFormat="1" applyFont="1" applyFill="1" applyBorder="1" applyAlignment="1">
      <alignment horizontal="center" vertical="center"/>
    </xf>
    <xf numFmtId="49" fontId="11" fillId="6" borderId="33" xfId="0" applyNumberFormat="1" applyFont="1" applyFill="1" applyBorder="1" applyAlignment="1">
      <alignment horizontal="center" vertical="center"/>
    </xf>
    <xf numFmtId="49" fontId="11" fillId="6" borderId="34" xfId="0" applyNumberFormat="1" applyFont="1" applyFill="1" applyBorder="1" applyAlignment="1">
      <alignment horizontal="center" vertical="center"/>
    </xf>
    <xf numFmtId="49" fontId="11" fillId="6" borderId="39" xfId="0" applyNumberFormat="1" applyFont="1" applyFill="1" applyBorder="1" applyAlignment="1">
      <alignment horizontal="center" vertical="center" wrapText="1"/>
    </xf>
    <xf numFmtId="49" fontId="11" fillId="6" borderId="3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 readingOrder="1"/>
    </xf>
    <xf numFmtId="0" fontId="7" fillId="0" borderId="90" xfId="0" applyFont="1" applyBorder="1" applyAlignment="1">
      <alignment horizontal="left" vertical="center" wrapText="1" readingOrder="1"/>
    </xf>
    <xf numFmtId="0" fontId="7" fillId="0" borderId="95" xfId="0" applyFont="1" applyBorder="1" applyAlignment="1">
      <alignment horizontal="center" vertical="center" wrapText="1" readingOrder="1"/>
    </xf>
    <xf numFmtId="0" fontId="7" fillId="0" borderId="102" xfId="0" applyFont="1" applyBorder="1" applyAlignment="1">
      <alignment horizontal="center" vertical="center" wrapText="1" readingOrder="1"/>
    </xf>
    <xf numFmtId="0" fontId="7" fillId="0" borderId="83" xfId="0" applyFont="1" applyBorder="1" applyAlignment="1">
      <alignment horizontal="center" vertical="center" wrapText="1" readingOrder="1"/>
    </xf>
    <xf numFmtId="0" fontId="7" fillId="0" borderId="96" xfId="0" applyFont="1" applyBorder="1" applyAlignment="1">
      <alignment horizontal="center" vertical="center" wrapText="1" readingOrder="1"/>
    </xf>
    <xf numFmtId="0" fontId="7" fillId="0" borderId="103" xfId="0" applyFont="1" applyBorder="1" applyAlignment="1">
      <alignment horizontal="center" vertical="center" wrapText="1" readingOrder="1"/>
    </xf>
    <xf numFmtId="0" fontId="7" fillId="0" borderId="85" xfId="0" applyFont="1" applyBorder="1" applyAlignment="1">
      <alignment horizontal="center" vertical="center" wrapText="1" readingOrder="1"/>
    </xf>
    <xf numFmtId="0" fontId="7" fillId="0" borderId="78" xfId="0" applyFont="1" applyBorder="1" applyAlignment="1">
      <alignment horizontal="left" vertical="center" wrapText="1" readingOrder="1"/>
    </xf>
    <xf numFmtId="0" fontId="7" fillId="0" borderId="134" xfId="0" applyFont="1" applyBorder="1" applyAlignment="1">
      <alignment horizontal="left" vertical="center" wrapText="1" readingOrder="1"/>
    </xf>
    <xf numFmtId="0" fontId="7" fillId="5" borderId="116" xfId="0" applyFont="1" applyFill="1" applyBorder="1" applyAlignment="1">
      <alignment horizontal="center" vertical="center" wrapText="1" readingOrder="1"/>
    </xf>
    <xf numFmtId="0" fontId="7" fillId="5" borderId="115" xfId="0" applyFont="1" applyFill="1" applyBorder="1" applyAlignment="1">
      <alignment horizontal="center" vertical="center" wrapText="1" readingOrder="1"/>
    </xf>
    <xf numFmtId="0" fontId="7" fillId="0" borderId="116" xfId="0" applyFont="1" applyBorder="1" applyAlignment="1">
      <alignment horizontal="center" vertical="center" wrapText="1" readingOrder="1"/>
    </xf>
    <xf numFmtId="0" fontId="7" fillId="0" borderId="115" xfId="0" applyFont="1" applyBorder="1" applyAlignment="1">
      <alignment horizontal="center" vertical="center" wrapText="1" readingOrder="1"/>
    </xf>
    <xf numFmtId="0" fontId="7" fillId="0" borderId="106" xfId="0" applyFont="1" applyBorder="1" applyAlignment="1">
      <alignment horizontal="right" vertical="center" wrapText="1" readingOrder="1"/>
    </xf>
    <xf numFmtId="0" fontId="7" fillId="0" borderId="104" xfId="0" applyFont="1" applyBorder="1" applyAlignment="1">
      <alignment horizontal="right" vertical="center" wrapText="1" readingOrder="1"/>
    </xf>
    <xf numFmtId="0" fontId="7" fillId="0" borderId="107" xfId="0" applyFont="1" applyBorder="1" applyAlignment="1">
      <alignment horizontal="center" vertical="center" wrapText="1" readingOrder="1"/>
    </xf>
    <xf numFmtId="0" fontId="7" fillId="0" borderId="105" xfId="0" applyFont="1" applyBorder="1" applyAlignment="1">
      <alignment horizontal="center" vertical="center" wrapText="1" readingOrder="1"/>
    </xf>
    <xf numFmtId="0" fontId="7" fillId="0" borderId="98" xfId="0" applyFont="1" applyBorder="1" applyAlignment="1">
      <alignment horizontal="right" vertical="center" wrapText="1" readingOrder="1"/>
    </xf>
    <xf numFmtId="0" fontId="7" fillId="0" borderId="100" xfId="0" applyFont="1" applyBorder="1" applyAlignment="1">
      <alignment horizontal="right" vertical="center" wrapText="1" readingOrder="1"/>
    </xf>
    <xf numFmtId="0" fontId="7" fillId="0" borderId="99" xfId="0" applyFont="1" applyBorder="1" applyAlignment="1">
      <alignment horizontal="center" vertical="center" wrapText="1" readingOrder="1"/>
    </xf>
    <xf numFmtId="0" fontId="7" fillId="0" borderId="101" xfId="0" applyFont="1" applyBorder="1" applyAlignment="1">
      <alignment horizontal="center" vertical="center" wrapText="1" readingOrder="1"/>
    </xf>
    <xf numFmtId="0" fontId="7" fillId="0" borderId="113" xfId="0" applyFont="1" applyBorder="1" applyAlignment="1">
      <alignment horizontal="center" vertical="center" wrapText="1" readingOrder="1"/>
    </xf>
    <xf numFmtId="0" fontId="7" fillId="0" borderId="114" xfId="0" applyFont="1" applyBorder="1" applyAlignment="1">
      <alignment horizontal="center" vertical="center" wrapText="1" readingOrder="1"/>
    </xf>
    <xf numFmtId="0" fontId="65" fillId="0" borderId="95" xfId="0" applyFont="1" applyBorder="1" applyAlignment="1">
      <alignment horizontal="center" vertical="center" wrapText="1" readingOrder="1"/>
    </xf>
    <xf numFmtId="0" fontId="65" fillId="0" borderId="102" xfId="0" applyFont="1" applyBorder="1" applyAlignment="1">
      <alignment horizontal="center" vertical="center" wrapText="1" readingOrder="1"/>
    </xf>
    <xf numFmtId="0" fontId="65" fillId="0" borderId="83" xfId="0" applyFont="1" applyBorder="1" applyAlignment="1">
      <alignment horizontal="center" vertical="center" wrapText="1" readingOrder="1"/>
    </xf>
    <xf numFmtId="0" fontId="7" fillId="0" borderId="110" xfId="0" applyFont="1" applyBorder="1" applyAlignment="1">
      <alignment horizontal="right" vertical="center" wrapText="1" readingOrder="1"/>
    </xf>
    <xf numFmtId="0" fontId="7" fillId="0" borderId="111" xfId="0" applyFont="1" applyBorder="1" applyAlignment="1">
      <alignment horizontal="center" vertical="center" wrapText="1" readingOrder="1"/>
    </xf>
    <xf numFmtId="0" fontId="55" fillId="15" borderId="81" xfId="0" applyFont="1" applyFill="1" applyBorder="1" applyAlignment="1">
      <alignment horizontal="center" vertical="center" wrapText="1" readingOrder="1"/>
    </xf>
    <xf numFmtId="0" fontId="55" fillId="15" borderId="85" xfId="0" applyFont="1" applyFill="1" applyBorder="1" applyAlignment="1">
      <alignment horizontal="center" vertical="center" wrapText="1" readingOrder="1"/>
    </xf>
    <xf numFmtId="0" fontId="55" fillId="15" borderId="75" xfId="0" applyFont="1" applyFill="1" applyBorder="1" applyAlignment="1">
      <alignment horizontal="center" vertical="center" wrapText="1" readingOrder="1"/>
    </xf>
    <xf numFmtId="0" fontId="55" fillId="15" borderId="82" xfId="0" applyFont="1" applyFill="1" applyBorder="1" applyAlignment="1">
      <alignment horizontal="center" vertical="center" wrapText="1" readingOrder="1"/>
    </xf>
    <xf numFmtId="0" fontId="55" fillId="15" borderId="76" xfId="0" applyFont="1" applyFill="1" applyBorder="1" applyAlignment="1">
      <alignment horizontal="center" vertical="center" wrapText="1" readingOrder="1"/>
    </xf>
    <xf numFmtId="0" fontId="55" fillId="15" borderId="83" xfId="0" applyFont="1" applyFill="1" applyBorder="1" applyAlignment="1">
      <alignment horizontal="center" vertical="center" wrapText="1" readingOrder="1"/>
    </xf>
    <xf numFmtId="0" fontId="55" fillId="15" borderId="77" xfId="0" applyFont="1" applyFill="1" applyBorder="1" applyAlignment="1">
      <alignment horizontal="center" vertical="center" wrapText="1" readingOrder="1"/>
    </xf>
    <xf numFmtId="0" fontId="55" fillId="15" borderId="78" xfId="0" applyFont="1" applyFill="1" applyBorder="1" applyAlignment="1">
      <alignment horizontal="center" vertical="center" wrapText="1" readingOrder="1"/>
    </xf>
    <xf numFmtId="0" fontId="55" fillId="15" borderId="79" xfId="0" applyFont="1" applyFill="1" applyBorder="1" applyAlignment="1">
      <alignment horizontal="center" vertical="center" wrapText="1" readingOrder="1"/>
    </xf>
    <xf numFmtId="0" fontId="55" fillId="15" borderId="80" xfId="0" applyFont="1" applyFill="1" applyBorder="1" applyAlignment="1">
      <alignment horizontal="center" vertical="center" wrapText="1" readingOrder="1"/>
    </xf>
    <xf numFmtId="0" fontId="7" fillId="0" borderId="86" xfId="0" applyFont="1" applyBorder="1" applyAlignment="1">
      <alignment horizontal="left" vertical="center" wrapText="1" readingOrder="1"/>
    </xf>
    <xf numFmtId="0" fontId="7" fillId="0" borderId="93" xfId="0" applyFont="1" applyBorder="1" applyAlignment="1">
      <alignment horizontal="left" vertical="center" wrapText="1" readingOrder="1"/>
    </xf>
    <xf numFmtId="0" fontId="7" fillId="0" borderId="94" xfId="0" applyFont="1" applyBorder="1" applyAlignment="1">
      <alignment horizontal="right" vertical="center" wrapText="1" readingOrder="1"/>
    </xf>
    <xf numFmtId="0" fontId="7" fillId="0" borderId="97" xfId="0" applyFont="1" applyBorder="1" applyAlignment="1">
      <alignment horizontal="right" vertical="center" wrapText="1" readingOrder="1"/>
    </xf>
    <xf numFmtId="0" fontId="7" fillId="0" borderId="82" xfId="0" applyFont="1" applyBorder="1" applyAlignment="1">
      <alignment horizontal="right" vertical="center" wrapText="1" readingOrder="1"/>
    </xf>
  </cellXfs>
  <cellStyles count="8">
    <cellStyle name="백분율" xfId="7" builtinId="5"/>
    <cellStyle name="표준" xfId="0" builtinId="0"/>
    <cellStyle name="표준 2" xfId="2" xr:uid="{9F4744C2-D004-4D65-AFD9-E324AE97E296}"/>
    <cellStyle name="표준 2 2" xfId="4" xr:uid="{D1D7FB55-9C68-4964-A871-7E14955AE00D}"/>
    <cellStyle name="표준 2 3" xfId="6" xr:uid="{0521440D-594A-4F95-B073-C18A55D4F19D}"/>
    <cellStyle name="표준 3" xfId="1" xr:uid="{13F5CB06-83C7-47F7-B37F-FD00C68A5D3A}"/>
    <cellStyle name="표준 4" xfId="3" xr:uid="{9A0B9DFA-B7DE-4598-9BCC-0B1565D6F6F6}"/>
    <cellStyle name="표준 5" xfId="5" xr:uid="{4B72B6C1-E729-4BCF-87B0-241533E92D43}"/>
  </cellStyles>
  <dxfs count="0"/>
  <tableStyles count="0" defaultTableStyle="TableStyleMedium2" defaultPivotStyle="PivotStyleLight16"/>
  <colors>
    <mruColors>
      <color rgb="FF0000FF"/>
      <color rgb="FF000000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338902</xdr:colOff>
      <xdr:row>6</xdr:row>
      <xdr:rowOff>72454</xdr:rowOff>
    </xdr:from>
    <xdr:to>
      <xdr:col>13</xdr:col>
      <xdr:colOff>10584</xdr:colOff>
      <xdr:row>25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80818F-F9E4-4681-87D1-7BD45537DC90}"/>
            </a:ext>
          </a:extLst>
        </xdr:cNvPr>
        <xdr:cNvSpPr/>
      </xdr:nvSpPr>
      <xdr:spPr>
        <a:xfrm>
          <a:off x="2504252" y="1628204"/>
          <a:ext cx="3926182" cy="38471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A3B34F43-5643-419A-8F30-11A89DED6A49}"/>
            </a:ext>
          </a:extLst>
        </xdr:cNvPr>
        <xdr:cNvSpPr/>
      </xdr:nvSpPr>
      <xdr:spPr>
        <a:xfrm>
          <a:off x="1496719" y="7488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6</xdr:row>
      <xdr:rowOff>12664</xdr:rowOff>
    </xdr:from>
    <xdr:to>
      <xdr:col>4</xdr:col>
      <xdr:colOff>254620</xdr:colOff>
      <xdr:row>7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8C9AB5CE-4CDB-4A09-8C67-A517159BCFD9}"/>
            </a:ext>
          </a:extLst>
        </xdr:cNvPr>
        <xdr:cNvSpPr/>
      </xdr:nvSpPr>
      <xdr:spPr>
        <a:xfrm rot="5400000">
          <a:off x="2512539" y="1542161"/>
          <a:ext cx="306628" cy="3591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11" name="직각 삼각형 10">
          <a:extLst>
            <a:ext uri="{FF2B5EF4-FFF2-40B4-BE49-F238E27FC236}">
              <a16:creationId xmlns:a16="http://schemas.microsoft.com/office/drawing/2014/main" id="{EB74431A-C75F-454A-B6F2-5BBB40EEC905}"/>
            </a:ext>
          </a:extLst>
        </xdr:cNvPr>
        <xdr:cNvSpPr/>
      </xdr:nvSpPr>
      <xdr:spPr>
        <a:xfrm rot="5400000">
          <a:off x="2839564" y="1281624"/>
          <a:ext cx="327546" cy="43421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95738</xdr:colOff>
      <xdr:row>0</xdr:row>
      <xdr:rowOff>109484</xdr:rowOff>
    </xdr:from>
    <xdr:to>
      <xdr:col>14</xdr:col>
      <xdr:colOff>513522</xdr:colOff>
      <xdr:row>10</xdr:row>
      <xdr:rowOff>112348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C7E8EBF-9631-46D2-BC96-9A3682C1808A}"/>
            </a:ext>
          </a:extLst>
        </xdr:cNvPr>
        <xdr:cNvSpPr/>
      </xdr:nvSpPr>
      <xdr:spPr>
        <a:xfrm>
          <a:off x="3397738" y="109484"/>
          <a:ext cx="6361384" cy="2161864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11</xdr:col>
      <xdr:colOff>135550</xdr:colOff>
      <xdr:row>23</xdr:row>
      <xdr:rowOff>193261</xdr:rowOff>
    </xdr:from>
    <xdr:to>
      <xdr:col>14</xdr:col>
      <xdr:colOff>470416</xdr:colOff>
      <xdr:row>29</xdr:row>
      <xdr:rowOff>57710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5DA6747-AB8C-48FE-A4CE-E2890A94E02B}"/>
            </a:ext>
          </a:extLst>
        </xdr:cNvPr>
        <xdr:cNvSpPr/>
      </xdr:nvSpPr>
      <xdr:spPr>
        <a:xfrm>
          <a:off x="7399950" y="5158961"/>
          <a:ext cx="2316066" cy="1159849"/>
        </a:xfrm>
        <a:prstGeom prst="rect">
          <a:avLst/>
        </a:prstGeom>
        <a:solidFill>
          <a:srgbClr val="FFC0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339770</xdr:colOff>
      <xdr:row>23</xdr:row>
      <xdr:rowOff>198783</xdr:rowOff>
    </xdr:from>
    <xdr:to>
      <xdr:col>11</xdr:col>
      <xdr:colOff>135813</xdr:colOff>
      <xdr:row>32</xdr:row>
      <xdr:rowOff>184358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F87823B-CF60-4592-935A-35556E02ED2F}"/>
            </a:ext>
          </a:extLst>
        </xdr:cNvPr>
        <xdr:cNvSpPr/>
      </xdr:nvSpPr>
      <xdr:spPr>
        <a:xfrm>
          <a:off x="3641770" y="5164483"/>
          <a:ext cx="3758443" cy="1928675"/>
        </a:xfrm>
        <a:prstGeom prst="rect">
          <a:avLst/>
        </a:prstGeom>
        <a:solidFill>
          <a:srgbClr val="FFC0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15</xdr:col>
      <xdr:colOff>58969</xdr:colOff>
      <xdr:row>12</xdr:row>
      <xdr:rowOff>63506</xdr:rowOff>
    </xdr:from>
    <xdr:to>
      <xdr:col>20</xdr:col>
      <xdr:colOff>27925</xdr:colOff>
      <xdr:row>22</xdr:row>
      <xdr:rowOff>60377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E053B96-8CFE-4B7E-9F7A-02057C1FD2E1}"/>
            </a:ext>
          </a:extLst>
        </xdr:cNvPr>
        <xdr:cNvSpPr/>
      </xdr:nvSpPr>
      <xdr:spPr>
        <a:xfrm>
          <a:off x="9964969" y="2654306"/>
          <a:ext cx="3270956" cy="2155871"/>
        </a:xfrm>
        <a:prstGeom prst="rect">
          <a:avLst/>
        </a:prstGeom>
        <a:solidFill>
          <a:schemeClr val="accent1"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528247</xdr:colOff>
      <xdr:row>32</xdr:row>
      <xdr:rowOff>119734</xdr:rowOff>
    </xdr:from>
    <xdr:to>
      <xdr:col>5</xdr:col>
      <xdr:colOff>21560</xdr:colOff>
      <xdr:row>37</xdr:row>
      <xdr:rowOff>171690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C521C11-AB0C-4044-8AED-34DF7DE9F3F4}"/>
            </a:ext>
          </a:extLst>
        </xdr:cNvPr>
        <xdr:cNvSpPr/>
      </xdr:nvSpPr>
      <xdr:spPr>
        <a:xfrm>
          <a:off x="1849047" y="7028534"/>
          <a:ext cx="1474513" cy="1131456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20bit counter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Output = C[19:0]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Reset = Vsync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Overflow detector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If Overflow == 1??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C[19:0] = N[19:0]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Counter hold until  next Vsync</a:t>
          </a:r>
        </a:p>
      </xdr:txBody>
    </xdr:sp>
    <xdr:clientData/>
  </xdr:twoCellAnchor>
  <xdr:twoCellAnchor>
    <xdr:from>
      <xdr:col>5</xdr:col>
      <xdr:colOff>20116</xdr:colOff>
      <xdr:row>27</xdr:row>
      <xdr:rowOff>33309</xdr:rowOff>
    </xdr:from>
    <xdr:to>
      <xdr:col>5</xdr:col>
      <xdr:colOff>433484</xdr:colOff>
      <xdr:row>27</xdr:row>
      <xdr:rowOff>33309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5BD3DBC5-0146-44D2-BD29-65E8EABB3DB1}"/>
            </a:ext>
          </a:extLst>
        </xdr:cNvPr>
        <xdr:cNvCxnSpPr>
          <a:cxnSpLocks/>
        </xdr:cNvCxnSpPr>
      </xdr:nvCxnSpPr>
      <xdr:spPr>
        <a:xfrm>
          <a:off x="3322116" y="5862609"/>
          <a:ext cx="413368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622121</xdr:colOff>
      <xdr:row>26</xdr:row>
      <xdr:rowOff>48200</xdr:rowOff>
    </xdr:from>
    <xdr:to>
      <xdr:col>5</xdr:col>
      <xdr:colOff>498134</xdr:colOff>
      <xdr:row>27</xdr:row>
      <xdr:rowOff>47753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3D6B54-DF73-4B9F-8BCC-D1C87901C250}"/>
            </a:ext>
          </a:extLst>
        </xdr:cNvPr>
        <xdr:cNvSpPr txBox="1"/>
      </xdr:nvSpPr>
      <xdr:spPr>
        <a:xfrm>
          <a:off x="3263721" y="5661600"/>
          <a:ext cx="536413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ER[15:0]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584200</xdr:colOff>
      <xdr:row>25</xdr:row>
      <xdr:rowOff>164876</xdr:rowOff>
    </xdr:from>
    <xdr:to>
      <xdr:col>2</xdr:col>
      <xdr:colOff>387854</xdr:colOff>
      <xdr:row>26</xdr:row>
      <xdr:rowOff>164429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8EB76F90-8EA6-4CA1-BDDC-B2F0A9F88939}"/>
            </a:ext>
          </a:extLst>
        </xdr:cNvPr>
        <xdr:cNvSpPr txBox="1"/>
      </xdr:nvSpPr>
      <xdr:spPr>
        <a:xfrm>
          <a:off x="1244600" y="5562376"/>
          <a:ext cx="464054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N[19:0]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589975</xdr:colOff>
      <xdr:row>27</xdr:row>
      <xdr:rowOff>191011</xdr:rowOff>
    </xdr:from>
    <xdr:to>
      <xdr:col>2</xdr:col>
      <xdr:colOff>398397</xdr:colOff>
      <xdr:row>28</xdr:row>
      <xdr:rowOff>190564</xdr:rowOff>
    </xdr:to>
    <xdr:sp macro="" textlink="">
      <xdr:nvSpPr>
        <xdr:cNvPr id="10" name="TextBox 13">
          <a:extLst>
            <a:ext uri="{FF2B5EF4-FFF2-40B4-BE49-F238E27FC236}">
              <a16:creationId xmlns:a16="http://schemas.microsoft.com/office/drawing/2014/main" id="{D1D4FEB4-7979-4832-93B0-C2693776E96F}"/>
            </a:ext>
          </a:extLst>
        </xdr:cNvPr>
        <xdr:cNvSpPr txBox="1"/>
      </xdr:nvSpPr>
      <xdr:spPr>
        <a:xfrm>
          <a:off x="1250375" y="6020311"/>
          <a:ext cx="468822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Vsync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464526</xdr:colOff>
      <xdr:row>26</xdr:row>
      <xdr:rowOff>29020</xdr:rowOff>
    </xdr:from>
    <xdr:to>
      <xdr:col>9</xdr:col>
      <xdr:colOff>91433</xdr:colOff>
      <xdr:row>29</xdr:row>
      <xdr:rowOff>174492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C037CF57-6F1B-49B9-A09A-808B06CC276A}"/>
            </a:ext>
          </a:extLst>
        </xdr:cNvPr>
        <xdr:cNvGrpSpPr/>
      </xdr:nvGrpSpPr>
      <xdr:grpSpPr>
        <a:xfrm>
          <a:off x="5725501" y="5721795"/>
          <a:ext cx="277782" cy="805872"/>
          <a:chOff x="3404953" y="1597222"/>
          <a:chExt cx="433613" cy="1089061"/>
        </a:xfrm>
      </xdr:grpSpPr>
      <xdr:sp macro="" textlink="">
        <xdr:nvSpPr>
          <xdr:cNvPr id="12" name="순서도: 수동 연산 11">
            <a:extLst>
              <a:ext uri="{FF2B5EF4-FFF2-40B4-BE49-F238E27FC236}">
                <a16:creationId xmlns:a16="http://schemas.microsoft.com/office/drawing/2014/main" id="{AC73BC50-C0D6-B7CB-4D3A-228C091C3D50}"/>
              </a:ext>
            </a:extLst>
          </xdr:cNvPr>
          <xdr:cNvSpPr/>
        </xdr:nvSpPr>
        <xdr:spPr>
          <a:xfrm rot="16200000">
            <a:off x="3091887" y="1939604"/>
            <a:ext cx="1089061" cy="404297"/>
          </a:xfrm>
          <a:prstGeom prst="flowChartManualOperation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3" name="TextBox 17">
            <a:extLst>
              <a:ext uri="{FF2B5EF4-FFF2-40B4-BE49-F238E27FC236}">
                <a16:creationId xmlns:a16="http://schemas.microsoft.com/office/drawing/2014/main" id="{4492BF3A-BE92-21AB-F2CD-202D87097703}"/>
              </a:ext>
            </a:extLst>
          </xdr:cNvPr>
          <xdr:cNvSpPr txBox="1"/>
        </xdr:nvSpPr>
        <xdr:spPr>
          <a:xfrm>
            <a:off x="3404953" y="1692462"/>
            <a:ext cx="378075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+</a:t>
            </a:r>
            <a:endParaRPr lang="ko-KR" alt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4" name="TextBox 18">
            <a:extLst>
              <a:ext uri="{FF2B5EF4-FFF2-40B4-BE49-F238E27FC236}">
                <a16:creationId xmlns:a16="http://schemas.microsoft.com/office/drawing/2014/main" id="{1CA16976-4DDB-3E22-BA9A-F45B3CC9D622}"/>
              </a:ext>
            </a:extLst>
          </xdr:cNvPr>
          <xdr:cNvSpPr txBox="1"/>
        </xdr:nvSpPr>
        <xdr:spPr>
          <a:xfrm>
            <a:off x="3404953" y="2189372"/>
            <a:ext cx="378076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+</a:t>
            </a:r>
            <a:endParaRPr lang="ko-KR" alt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8</xdr:col>
      <xdr:colOff>464526</xdr:colOff>
      <xdr:row>30</xdr:row>
      <xdr:rowOff>52016</xdr:rowOff>
    </xdr:from>
    <xdr:to>
      <xdr:col>9</xdr:col>
      <xdr:colOff>142018</xdr:colOff>
      <xdr:row>32</xdr:row>
      <xdr:rowOff>136004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3B395D2C-B745-44A9-8D09-6B40246EDCC3}"/>
            </a:ext>
          </a:extLst>
        </xdr:cNvPr>
        <xdr:cNvGrpSpPr/>
      </xdr:nvGrpSpPr>
      <xdr:grpSpPr>
        <a:xfrm>
          <a:off x="5725501" y="6621091"/>
          <a:ext cx="334717" cy="525313"/>
          <a:chOff x="3279612" y="3208509"/>
          <a:chExt cx="348171" cy="553875"/>
        </a:xfrm>
      </xdr:grpSpPr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DE5DE892-A150-8919-AF92-EBB2AC096CBE}"/>
              </a:ext>
            </a:extLst>
          </xdr:cNvPr>
          <xdr:cNvSpPr/>
        </xdr:nvSpPr>
        <xdr:spPr>
          <a:xfrm>
            <a:off x="3279612" y="3208509"/>
            <a:ext cx="348171" cy="553875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DFF</a:t>
            </a:r>
            <a:endParaRPr lang="ko-KR" altLang="en-US" sz="8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ECA28C74-5B78-D626-98B1-A8AEF323FE01}"/>
              </a:ext>
            </a:extLst>
          </xdr:cNvPr>
          <xdr:cNvSpPr/>
        </xdr:nvSpPr>
        <xdr:spPr>
          <a:xfrm>
            <a:off x="3424153" y="3679825"/>
            <a:ext cx="74697" cy="63509"/>
          </a:xfrm>
          <a:prstGeom prst="triangle">
            <a:avLst>
              <a:gd name="adj" fmla="val 50000"/>
            </a:avLst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9</xdr:col>
      <xdr:colOff>175685</xdr:colOff>
      <xdr:row>31</xdr:row>
      <xdr:rowOff>100366</xdr:rowOff>
    </xdr:from>
    <xdr:to>
      <xdr:col>10</xdr:col>
      <xdr:colOff>82770</xdr:colOff>
      <xdr:row>31</xdr:row>
      <xdr:rowOff>100366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B6219F33-E9DB-47C3-BAB5-F5BE491527FD}"/>
            </a:ext>
          </a:extLst>
        </xdr:cNvPr>
        <xdr:cNvCxnSpPr>
          <a:cxnSpLocks/>
        </xdr:cNvCxnSpPr>
      </xdr:nvCxnSpPr>
      <xdr:spPr>
        <a:xfrm flipH="1">
          <a:off x="6119285" y="6793266"/>
          <a:ext cx="567485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82770</xdr:colOff>
      <xdr:row>30</xdr:row>
      <xdr:rowOff>182563</xdr:rowOff>
    </xdr:from>
    <xdr:to>
      <xdr:col>10</xdr:col>
      <xdr:colOff>82770</xdr:colOff>
      <xdr:row>31</xdr:row>
      <xdr:rowOff>90558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1E811231-37DE-4409-B60D-5C126D02CDB9}"/>
            </a:ext>
          </a:extLst>
        </xdr:cNvPr>
        <xdr:cNvCxnSpPr>
          <a:cxnSpLocks/>
        </xdr:cNvCxnSpPr>
      </xdr:nvCxnSpPr>
      <xdr:spPr>
        <a:xfrm flipV="1">
          <a:off x="6686770" y="6659563"/>
          <a:ext cx="0" cy="123895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290808</xdr:colOff>
      <xdr:row>31</xdr:row>
      <xdr:rowOff>102844</xdr:rowOff>
    </xdr:from>
    <xdr:to>
      <xdr:col>8</xdr:col>
      <xdr:colOff>464526</xdr:colOff>
      <xdr:row>31</xdr:row>
      <xdr:rowOff>102844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1BA133B4-F640-4D04-B855-F4CA03706124}"/>
            </a:ext>
          </a:extLst>
        </xdr:cNvPr>
        <xdr:cNvCxnSpPr>
          <a:cxnSpLocks/>
        </xdr:cNvCxnSpPr>
      </xdr:nvCxnSpPr>
      <xdr:spPr>
        <a:xfrm>
          <a:off x="5574008" y="6795744"/>
          <a:ext cx="173718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290808</xdr:colOff>
      <xdr:row>28</xdr:row>
      <xdr:rowOff>183968</xdr:rowOff>
    </xdr:from>
    <xdr:to>
      <xdr:col>8</xdr:col>
      <xdr:colOff>290808</xdr:colOff>
      <xdr:row>31</xdr:row>
      <xdr:rowOff>102844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4681CE63-31DE-4AA4-B48E-85DE417D5FC1}"/>
            </a:ext>
          </a:extLst>
        </xdr:cNvPr>
        <xdr:cNvCxnSpPr>
          <a:cxnSpLocks/>
        </xdr:cNvCxnSpPr>
      </xdr:nvCxnSpPr>
      <xdr:spPr>
        <a:xfrm flipV="1">
          <a:off x="5574008" y="6229168"/>
          <a:ext cx="0" cy="566576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290808</xdr:colOff>
      <xdr:row>28</xdr:row>
      <xdr:rowOff>188938</xdr:rowOff>
    </xdr:from>
    <xdr:to>
      <xdr:col>8</xdr:col>
      <xdr:colOff>464526</xdr:colOff>
      <xdr:row>28</xdr:row>
      <xdr:rowOff>188938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27B41D85-6019-473C-B010-C76975EC3C32}"/>
            </a:ext>
          </a:extLst>
        </xdr:cNvPr>
        <xdr:cNvCxnSpPr>
          <a:cxnSpLocks/>
        </xdr:cNvCxnSpPr>
      </xdr:nvCxnSpPr>
      <xdr:spPr>
        <a:xfrm>
          <a:off x="5574008" y="6234138"/>
          <a:ext cx="173718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76981</xdr:colOff>
      <xdr:row>26</xdr:row>
      <xdr:rowOff>16323</xdr:rowOff>
    </xdr:from>
    <xdr:to>
      <xdr:col>11</xdr:col>
      <xdr:colOff>644397</xdr:colOff>
      <xdr:row>27</xdr:row>
      <xdr:rowOff>15876</xdr:rowOff>
    </xdr:to>
    <xdr:sp macro="" textlink="">
      <xdr:nvSpPr>
        <xdr:cNvPr id="23" name="TextBox 53">
          <a:extLst>
            <a:ext uri="{FF2B5EF4-FFF2-40B4-BE49-F238E27FC236}">
              <a16:creationId xmlns:a16="http://schemas.microsoft.com/office/drawing/2014/main" id="{9EAD8FB5-D761-479B-83B8-65FDE223F47F}"/>
            </a:ext>
          </a:extLst>
        </xdr:cNvPr>
        <xdr:cNvSpPr txBox="1"/>
      </xdr:nvSpPr>
      <xdr:spPr>
        <a:xfrm>
          <a:off x="7341381" y="5629723"/>
          <a:ext cx="567416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FN[17:0]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75276</xdr:colOff>
      <xdr:row>19</xdr:row>
      <xdr:rowOff>63760</xdr:rowOff>
    </xdr:from>
    <xdr:to>
      <xdr:col>7</xdr:col>
      <xdr:colOff>413168</xdr:colOff>
      <xdr:row>21</xdr:row>
      <xdr:rowOff>147748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84BC4CB8-3040-43BA-84BB-71EF0DCA633B}"/>
            </a:ext>
          </a:extLst>
        </xdr:cNvPr>
        <xdr:cNvGrpSpPr/>
      </xdr:nvGrpSpPr>
      <xdr:grpSpPr>
        <a:xfrm>
          <a:off x="4675851" y="4229360"/>
          <a:ext cx="334717" cy="515788"/>
          <a:chOff x="3279612" y="3208509"/>
          <a:chExt cx="348171" cy="553875"/>
        </a:xfrm>
      </xdr:grpSpPr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647EC69-200E-A49B-565F-33A0497165F9}"/>
              </a:ext>
            </a:extLst>
          </xdr:cNvPr>
          <xdr:cNvSpPr/>
        </xdr:nvSpPr>
        <xdr:spPr>
          <a:xfrm>
            <a:off x="3279612" y="3208509"/>
            <a:ext cx="348171" cy="553875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DFF</a:t>
            </a:r>
            <a:endParaRPr lang="ko-KR" altLang="en-US" sz="8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26" name="이등변 삼각형 25">
            <a:extLst>
              <a:ext uri="{FF2B5EF4-FFF2-40B4-BE49-F238E27FC236}">
                <a16:creationId xmlns:a16="http://schemas.microsoft.com/office/drawing/2014/main" id="{E9356BB8-9228-3594-6780-ACC4F48FE4B1}"/>
              </a:ext>
            </a:extLst>
          </xdr:cNvPr>
          <xdr:cNvSpPr/>
        </xdr:nvSpPr>
        <xdr:spPr>
          <a:xfrm>
            <a:off x="3424153" y="3679825"/>
            <a:ext cx="74697" cy="63509"/>
          </a:xfrm>
          <a:prstGeom prst="triangle">
            <a:avLst>
              <a:gd name="adj" fmla="val 50000"/>
            </a:avLst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6</xdr:col>
      <xdr:colOff>585992</xdr:colOff>
      <xdr:row>20</xdr:row>
      <xdr:rowOff>114588</xdr:rowOff>
    </xdr:from>
    <xdr:to>
      <xdr:col>7</xdr:col>
      <xdr:colOff>75276</xdr:colOff>
      <xdr:row>20</xdr:row>
      <xdr:rowOff>114588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37D20087-F068-43BA-BC15-EE777560F595}"/>
            </a:ext>
          </a:extLst>
        </xdr:cNvPr>
        <xdr:cNvCxnSpPr>
          <a:cxnSpLocks/>
        </xdr:cNvCxnSpPr>
      </xdr:nvCxnSpPr>
      <xdr:spPr>
        <a:xfrm>
          <a:off x="4548392" y="4432588"/>
          <a:ext cx="149684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585992</xdr:colOff>
      <xdr:row>16</xdr:row>
      <xdr:rowOff>149</xdr:rowOff>
    </xdr:from>
    <xdr:to>
      <xdr:col>6</xdr:col>
      <xdr:colOff>585992</xdr:colOff>
      <xdr:row>20</xdr:row>
      <xdr:rowOff>105753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75333F5F-3DCB-404B-8E47-D4FDD6EB7D12}"/>
            </a:ext>
          </a:extLst>
        </xdr:cNvPr>
        <xdr:cNvCxnSpPr>
          <a:cxnSpLocks/>
        </xdr:cNvCxnSpPr>
      </xdr:nvCxnSpPr>
      <xdr:spPr>
        <a:xfrm flipV="1">
          <a:off x="4548392" y="3454549"/>
          <a:ext cx="0" cy="969204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28405</xdr:colOff>
      <xdr:row>19</xdr:row>
      <xdr:rowOff>63760</xdr:rowOff>
    </xdr:from>
    <xdr:to>
      <xdr:col>8</xdr:col>
      <xdr:colOff>366297</xdr:colOff>
      <xdr:row>21</xdr:row>
      <xdr:rowOff>147748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F4C94386-C4CD-477C-A111-9859F4C19B24}"/>
            </a:ext>
          </a:extLst>
        </xdr:cNvPr>
        <xdr:cNvSpPr/>
      </xdr:nvSpPr>
      <xdr:spPr>
        <a:xfrm>
          <a:off x="5311605" y="4165860"/>
          <a:ext cx="337892" cy="515788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DFF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168678</xdr:colOff>
      <xdr:row>21</xdr:row>
      <xdr:rowOff>70865</xdr:rowOff>
    </xdr:from>
    <xdr:to>
      <xdr:col>8</xdr:col>
      <xdr:colOff>241170</xdr:colOff>
      <xdr:row>21</xdr:row>
      <xdr:rowOff>130007</xdr:rowOff>
    </xdr:to>
    <xdr:sp macro="" textlink="">
      <xdr:nvSpPr>
        <xdr:cNvPr id="30" name="이등변 삼각형 29">
          <a:extLst>
            <a:ext uri="{FF2B5EF4-FFF2-40B4-BE49-F238E27FC236}">
              <a16:creationId xmlns:a16="http://schemas.microsoft.com/office/drawing/2014/main" id="{99824B75-8D77-445F-BA2F-CD0BD2DDFB9D}"/>
            </a:ext>
          </a:extLst>
        </xdr:cNvPr>
        <xdr:cNvSpPr/>
      </xdr:nvSpPr>
      <xdr:spPr>
        <a:xfrm>
          <a:off x="5451878" y="4604765"/>
          <a:ext cx="72492" cy="59142"/>
        </a:xfrm>
        <a:prstGeom prst="triangle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7</xdr:col>
      <xdr:colOff>410121</xdr:colOff>
      <xdr:row>20</xdr:row>
      <xdr:rowOff>114588</xdr:rowOff>
    </xdr:from>
    <xdr:to>
      <xdr:col>7</xdr:col>
      <xdr:colOff>659853</xdr:colOff>
      <xdr:row>20</xdr:row>
      <xdr:rowOff>114588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3C082321-9C84-44A7-A029-2AE49A26BD40}"/>
            </a:ext>
          </a:extLst>
        </xdr:cNvPr>
        <xdr:cNvCxnSpPr>
          <a:cxnSpLocks/>
        </xdr:cNvCxnSpPr>
      </xdr:nvCxnSpPr>
      <xdr:spPr>
        <a:xfrm flipH="1">
          <a:off x="5032921" y="4432588"/>
          <a:ext cx="249732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592281</xdr:colOff>
      <xdr:row>16</xdr:row>
      <xdr:rowOff>149</xdr:rowOff>
    </xdr:from>
    <xdr:to>
      <xdr:col>8</xdr:col>
      <xdr:colOff>168678</xdr:colOff>
      <xdr:row>16</xdr:row>
      <xdr:rowOff>149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5C95071B-04CE-4A25-A6B5-E7BBBABE1DAB}"/>
            </a:ext>
          </a:extLst>
        </xdr:cNvPr>
        <xdr:cNvCxnSpPr>
          <a:cxnSpLocks/>
        </xdr:cNvCxnSpPr>
      </xdr:nvCxnSpPr>
      <xdr:spPr>
        <a:xfrm>
          <a:off x="4554681" y="3454549"/>
          <a:ext cx="897197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392559</xdr:colOff>
      <xdr:row>17</xdr:row>
      <xdr:rowOff>38342</xdr:rowOff>
    </xdr:from>
    <xdr:to>
      <xdr:col>8</xdr:col>
      <xdr:colOff>12065</xdr:colOff>
      <xdr:row>19</xdr:row>
      <xdr:rowOff>14062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6209A4BD-2E84-442C-8DFA-ED033B1A5670}"/>
            </a:ext>
          </a:extLst>
        </xdr:cNvPr>
        <xdr:cNvGrpSpPr/>
      </xdr:nvGrpSpPr>
      <xdr:grpSpPr>
        <a:xfrm rot="16200000">
          <a:off x="4922977" y="3829599"/>
          <a:ext cx="410695" cy="276731"/>
          <a:chOff x="5315758" y="2696980"/>
          <a:chExt cx="385350" cy="390407"/>
        </a:xfrm>
      </xdr:grpSpPr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52E96C6D-E47E-782E-CEED-30B25F632C70}"/>
              </a:ext>
            </a:extLst>
          </xdr:cNvPr>
          <xdr:cNvSpPr/>
        </xdr:nvSpPr>
        <xdr:spPr>
          <a:xfrm rot="5400000">
            <a:off x="5321039" y="2750024"/>
            <a:ext cx="390407" cy="284319"/>
          </a:xfrm>
          <a:prstGeom prst="triangle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" name="TextBox 92">
            <a:extLst>
              <a:ext uri="{FF2B5EF4-FFF2-40B4-BE49-F238E27FC236}">
                <a16:creationId xmlns:a16="http://schemas.microsoft.com/office/drawing/2014/main" id="{073DFEDD-08CD-DAF6-4C3C-2316F2AC20BF}"/>
              </a:ext>
            </a:extLst>
          </xdr:cNvPr>
          <xdr:cNvSpPr txBox="1"/>
        </xdr:nvSpPr>
        <xdr:spPr>
          <a:xfrm>
            <a:off x="5315758" y="2702557"/>
            <a:ext cx="385350" cy="34340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x2</a:t>
            </a:r>
            <a:endParaRPr lang="ko-KR" alt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8</xdr:col>
      <xdr:colOff>178378</xdr:colOff>
      <xdr:row>11</xdr:row>
      <xdr:rowOff>139698</xdr:rowOff>
    </xdr:from>
    <xdr:to>
      <xdr:col>8</xdr:col>
      <xdr:colOff>508421</xdr:colOff>
      <xdr:row>18</xdr:row>
      <xdr:rowOff>20890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FA1B1761-0334-421A-924E-374D7FADDD38}"/>
            </a:ext>
          </a:extLst>
        </xdr:cNvPr>
        <xdr:cNvGrpSpPr/>
      </xdr:nvGrpSpPr>
      <xdr:grpSpPr>
        <a:xfrm>
          <a:off x="5439353" y="2552698"/>
          <a:ext cx="323693" cy="1411542"/>
          <a:chOff x="3384098" y="1350131"/>
          <a:chExt cx="454469" cy="1336150"/>
        </a:xfrm>
      </xdr:grpSpPr>
      <xdr:sp macro="" textlink="">
        <xdr:nvSpPr>
          <xdr:cNvPr id="37" name="순서도: 수동 연산 36">
            <a:extLst>
              <a:ext uri="{FF2B5EF4-FFF2-40B4-BE49-F238E27FC236}">
                <a16:creationId xmlns:a16="http://schemas.microsoft.com/office/drawing/2014/main" id="{26F12524-80A5-CE54-BC4C-40634A1581F7}"/>
              </a:ext>
            </a:extLst>
          </xdr:cNvPr>
          <xdr:cNvSpPr/>
        </xdr:nvSpPr>
        <xdr:spPr>
          <a:xfrm rot="16200000">
            <a:off x="2968344" y="1816058"/>
            <a:ext cx="1336150" cy="404296"/>
          </a:xfrm>
          <a:prstGeom prst="flowChartManualOperation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" name="TextBox 59">
            <a:extLst>
              <a:ext uri="{FF2B5EF4-FFF2-40B4-BE49-F238E27FC236}">
                <a16:creationId xmlns:a16="http://schemas.microsoft.com/office/drawing/2014/main" id="{88B0F893-D6BF-EF38-1F36-7276ED2CCA61}"/>
              </a:ext>
            </a:extLst>
          </xdr:cNvPr>
          <xdr:cNvSpPr txBox="1"/>
        </xdr:nvSpPr>
        <xdr:spPr>
          <a:xfrm>
            <a:off x="3386882" y="1930479"/>
            <a:ext cx="378075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+</a:t>
            </a:r>
            <a:endParaRPr lang="ko-KR" alt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39" name="TextBox 60">
            <a:extLst>
              <a:ext uri="{FF2B5EF4-FFF2-40B4-BE49-F238E27FC236}">
                <a16:creationId xmlns:a16="http://schemas.microsoft.com/office/drawing/2014/main" id="{2A4DBB05-BEF3-959C-71FC-45717587AD6B}"/>
              </a:ext>
            </a:extLst>
          </xdr:cNvPr>
          <xdr:cNvSpPr txBox="1"/>
        </xdr:nvSpPr>
        <xdr:spPr>
          <a:xfrm>
            <a:off x="3384098" y="2306149"/>
            <a:ext cx="378076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+</a:t>
            </a:r>
            <a:endParaRPr lang="ko-KR" alt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8</xdr:col>
      <xdr:colOff>187167</xdr:colOff>
      <xdr:row>15</xdr:row>
      <xdr:rowOff>35976</xdr:rowOff>
    </xdr:from>
    <xdr:to>
      <xdr:col>8</xdr:col>
      <xdr:colOff>471468</xdr:colOff>
      <xdr:row>16</xdr:row>
      <xdr:rowOff>158644</xdr:rowOff>
    </xdr:to>
    <xdr:sp macro="" textlink="">
      <xdr:nvSpPr>
        <xdr:cNvPr id="40" name="TextBox 95">
          <a:extLst>
            <a:ext uri="{FF2B5EF4-FFF2-40B4-BE49-F238E27FC236}">
              <a16:creationId xmlns:a16="http://schemas.microsoft.com/office/drawing/2014/main" id="{A66BD0D4-31AA-4EE4-92A3-D000D15AB30E}"/>
            </a:ext>
          </a:extLst>
        </xdr:cNvPr>
        <xdr:cNvSpPr txBox="1"/>
      </xdr:nvSpPr>
      <xdr:spPr>
        <a:xfrm>
          <a:off x="5470367" y="3274476"/>
          <a:ext cx="284301" cy="33856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60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</a:t>
          </a:r>
          <a:endParaRPr lang="ko-KR" altLang="en-US" sz="16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532511</xdr:colOff>
      <xdr:row>16</xdr:row>
      <xdr:rowOff>203612</xdr:rowOff>
    </xdr:from>
    <xdr:to>
      <xdr:col>8</xdr:col>
      <xdr:colOff>168406</xdr:colOff>
      <xdr:row>16</xdr:row>
      <xdr:rowOff>203612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7723F7B5-E9EC-482E-B713-F865FCC1F2FB}"/>
            </a:ext>
          </a:extLst>
        </xdr:cNvPr>
        <xdr:cNvCxnSpPr>
          <a:cxnSpLocks/>
        </xdr:cNvCxnSpPr>
      </xdr:nvCxnSpPr>
      <xdr:spPr>
        <a:xfrm>
          <a:off x="5155311" y="3658012"/>
          <a:ext cx="296295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532511</xdr:colOff>
      <xdr:row>16</xdr:row>
      <xdr:rowOff>203612</xdr:rowOff>
    </xdr:from>
    <xdr:to>
      <xdr:col>7</xdr:col>
      <xdr:colOff>532511</xdr:colOff>
      <xdr:row>17</xdr:row>
      <xdr:rowOff>96229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EEE20F92-ECDE-4909-AEAB-05A1646390FD}"/>
            </a:ext>
          </a:extLst>
        </xdr:cNvPr>
        <xdr:cNvCxnSpPr>
          <a:cxnSpLocks/>
        </xdr:cNvCxnSpPr>
      </xdr:nvCxnSpPr>
      <xdr:spPr>
        <a:xfrm flipV="1">
          <a:off x="5155311" y="3658012"/>
          <a:ext cx="0" cy="108517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532511</xdr:colOff>
      <xdr:row>18</xdr:row>
      <xdr:rowOff>134718</xdr:rowOff>
    </xdr:from>
    <xdr:to>
      <xdr:col>7</xdr:col>
      <xdr:colOff>532511</xdr:colOff>
      <xdr:row>20</xdr:row>
      <xdr:rowOff>114588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34A804C-543E-4A35-A809-66EF0FC092D4}"/>
            </a:ext>
          </a:extLst>
        </xdr:cNvPr>
        <xdr:cNvCxnSpPr>
          <a:cxnSpLocks/>
        </xdr:cNvCxnSpPr>
      </xdr:nvCxnSpPr>
      <xdr:spPr>
        <a:xfrm flipV="1">
          <a:off x="5155311" y="4020918"/>
          <a:ext cx="0" cy="41167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283349</xdr:colOff>
      <xdr:row>25</xdr:row>
      <xdr:rowOff>104880</xdr:rowOff>
    </xdr:from>
    <xdr:to>
      <xdr:col>17</xdr:col>
      <xdr:colOff>343936</xdr:colOff>
      <xdr:row>30</xdr:row>
      <xdr:rowOff>136297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6D38D2CE-6566-48FE-8BF9-8A427672CE53}"/>
            </a:ext>
          </a:extLst>
        </xdr:cNvPr>
        <xdr:cNvSpPr/>
      </xdr:nvSpPr>
      <xdr:spPr>
        <a:xfrm>
          <a:off x="10189349" y="5502380"/>
          <a:ext cx="1381387" cy="1110917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If   OSC_MAN_EN == 1 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FLT[15:0] = OSC_FMAN[15:0]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Else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FLT[15:0] = ACM[15:0]</a:t>
          </a:r>
        </a:p>
      </xdr:txBody>
    </xdr:sp>
    <xdr:clientData/>
  </xdr:twoCellAnchor>
  <xdr:twoCellAnchor>
    <xdr:from>
      <xdr:col>17</xdr:col>
      <xdr:colOff>562658</xdr:colOff>
      <xdr:row>23</xdr:row>
      <xdr:rowOff>113862</xdr:rowOff>
    </xdr:from>
    <xdr:to>
      <xdr:col>17</xdr:col>
      <xdr:colOff>562658</xdr:colOff>
      <xdr:row>28</xdr:row>
      <xdr:rowOff>24724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7C229425-B074-4B72-BE65-845F73966F6E}"/>
            </a:ext>
          </a:extLst>
        </xdr:cNvPr>
        <xdr:cNvCxnSpPr>
          <a:cxnSpLocks/>
        </xdr:cNvCxnSpPr>
      </xdr:nvCxnSpPr>
      <xdr:spPr>
        <a:xfrm flipV="1">
          <a:off x="11827006" y="5066862"/>
          <a:ext cx="0" cy="987601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290619</xdr:colOff>
      <xdr:row>23</xdr:row>
      <xdr:rowOff>122207</xdr:rowOff>
    </xdr:from>
    <xdr:to>
      <xdr:col>17</xdr:col>
      <xdr:colOff>557695</xdr:colOff>
      <xdr:row>23</xdr:row>
      <xdr:rowOff>122207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F6426120-0279-418E-9D0E-791D3F822E4E}"/>
            </a:ext>
          </a:extLst>
        </xdr:cNvPr>
        <xdr:cNvCxnSpPr>
          <a:cxnSpLocks/>
        </xdr:cNvCxnSpPr>
      </xdr:nvCxnSpPr>
      <xdr:spPr>
        <a:xfrm>
          <a:off x="4266271" y="5075207"/>
          <a:ext cx="7555772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290619</xdr:colOff>
      <xdr:row>15</xdr:row>
      <xdr:rowOff>35976</xdr:rowOff>
    </xdr:from>
    <xdr:to>
      <xdr:col>6</xdr:col>
      <xdr:colOff>290619</xdr:colOff>
      <xdr:row>24</xdr:row>
      <xdr:rowOff>201448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E54E9C6A-7F3D-4A9D-9AEC-97C14559AA2D}"/>
            </a:ext>
          </a:extLst>
        </xdr:cNvPr>
        <xdr:cNvCxnSpPr>
          <a:cxnSpLocks/>
        </xdr:cNvCxnSpPr>
      </xdr:nvCxnSpPr>
      <xdr:spPr>
        <a:xfrm flipV="1">
          <a:off x="4253019" y="3274476"/>
          <a:ext cx="0" cy="2108572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290619</xdr:colOff>
      <xdr:row>15</xdr:row>
      <xdr:rowOff>25815</xdr:rowOff>
    </xdr:from>
    <xdr:to>
      <xdr:col>8</xdr:col>
      <xdr:colOff>162390</xdr:colOff>
      <xdr:row>15</xdr:row>
      <xdr:rowOff>25815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3B321FE7-3243-4CCA-A087-08ECAAE265F1}"/>
            </a:ext>
          </a:extLst>
        </xdr:cNvPr>
        <xdr:cNvCxnSpPr>
          <a:cxnSpLocks/>
        </xdr:cNvCxnSpPr>
      </xdr:nvCxnSpPr>
      <xdr:spPr>
        <a:xfrm>
          <a:off x="4253019" y="3264315"/>
          <a:ext cx="119257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296091</xdr:colOff>
      <xdr:row>28</xdr:row>
      <xdr:rowOff>14734</xdr:rowOff>
    </xdr:from>
    <xdr:to>
      <xdr:col>18</xdr:col>
      <xdr:colOff>223345</xdr:colOff>
      <xdr:row>29</xdr:row>
      <xdr:rowOff>14287</xdr:rowOff>
    </xdr:to>
    <xdr:sp macro="" textlink="">
      <xdr:nvSpPr>
        <xdr:cNvPr id="49" name="TextBox 136">
          <a:extLst>
            <a:ext uri="{FF2B5EF4-FFF2-40B4-BE49-F238E27FC236}">
              <a16:creationId xmlns:a16="http://schemas.microsoft.com/office/drawing/2014/main" id="{2AC7C3D1-850B-4C6B-AED8-49F6D7FB9EA0}"/>
            </a:ext>
          </a:extLst>
        </xdr:cNvPr>
        <xdr:cNvSpPr txBox="1"/>
      </xdr:nvSpPr>
      <xdr:spPr>
        <a:xfrm>
          <a:off x="11522891" y="6059934"/>
          <a:ext cx="587654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FLT[15:0]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127679</xdr:colOff>
      <xdr:row>14</xdr:row>
      <xdr:rowOff>21415</xdr:rowOff>
    </xdr:from>
    <xdr:to>
      <xdr:col>10</xdr:col>
      <xdr:colOff>51066</xdr:colOff>
      <xdr:row>17</xdr:row>
      <xdr:rowOff>163464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187A61C1-C709-4888-A0BC-EE68B285D144}"/>
            </a:ext>
          </a:extLst>
        </xdr:cNvPr>
        <xdr:cNvSpPr/>
      </xdr:nvSpPr>
      <xdr:spPr>
        <a:xfrm>
          <a:off x="6071279" y="3044015"/>
          <a:ext cx="583787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Overflow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detector</a:t>
          </a:r>
        </a:p>
      </xdr:txBody>
    </xdr:sp>
    <xdr:clientData/>
  </xdr:twoCellAnchor>
  <xdr:twoCellAnchor>
    <xdr:from>
      <xdr:col>8</xdr:col>
      <xdr:colOff>535242</xdr:colOff>
      <xdr:row>15</xdr:row>
      <xdr:rowOff>210064</xdr:rowOff>
    </xdr:from>
    <xdr:to>
      <xdr:col>9</xdr:col>
      <xdr:colOff>126963</xdr:colOff>
      <xdr:row>15</xdr:row>
      <xdr:rowOff>210064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F9B1504F-DD05-48E0-8074-8F9A7B5F15AC}"/>
            </a:ext>
          </a:extLst>
        </xdr:cNvPr>
        <xdr:cNvCxnSpPr>
          <a:cxnSpLocks/>
        </xdr:cNvCxnSpPr>
      </xdr:nvCxnSpPr>
      <xdr:spPr>
        <a:xfrm>
          <a:off x="5818442" y="3448564"/>
          <a:ext cx="25212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65061</xdr:colOff>
      <xdr:row>16</xdr:row>
      <xdr:rowOff>3126</xdr:rowOff>
    </xdr:from>
    <xdr:to>
      <xdr:col>12</xdr:col>
      <xdr:colOff>7370</xdr:colOff>
      <xdr:row>16</xdr:row>
      <xdr:rowOff>3126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FB02E4C0-57B1-4D17-81DC-F14B42A2F11A}"/>
            </a:ext>
          </a:extLst>
        </xdr:cNvPr>
        <xdr:cNvCxnSpPr>
          <a:cxnSpLocks/>
        </xdr:cNvCxnSpPr>
      </xdr:nvCxnSpPr>
      <xdr:spPr>
        <a:xfrm>
          <a:off x="6669061" y="3457526"/>
          <a:ext cx="1263109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4001</xdr:colOff>
      <xdr:row>16</xdr:row>
      <xdr:rowOff>3126</xdr:rowOff>
    </xdr:from>
    <xdr:to>
      <xdr:col>11</xdr:col>
      <xdr:colOff>4001</xdr:colOff>
      <xdr:row>20</xdr:row>
      <xdr:rowOff>114588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1334E6CB-85F3-46C2-990A-DB444BD6FA8C}"/>
            </a:ext>
          </a:extLst>
        </xdr:cNvPr>
        <xdr:cNvCxnSpPr>
          <a:cxnSpLocks/>
        </xdr:cNvCxnSpPr>
      </xdr:nvCxnSpPr>
      <xdr:spPr>
        <a:xfrm flipV="1">
          <a:off x="7268401" y="3457526"/>
          <a:ext cx="0" cy="975062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3047</xdr:colOff>
      <xdr:row>15</xdr:row>
      <xdr:rowOff>26110</xdr:rowOff>
    </xdr:from>
    <xdr:to>
      <xdr:col>11</xdr:col>
      <xdr:colOff>7897</xdr:colOff>
      <xdr:row>16</xdr:row>
      <xdr:rowOff>25663</xdr:rowOff>
    </xdr:to>
    <xdr:sp macro="" textlink="">
      <xdr:nvSpPr>
        <xdr:cNvPr id="54" name="TextBox 142">
          <a:extLst>
            <a:ext uri="{FF2B5EF4-FFF2-40B4-BE49-F238E27FC236}">
              <a16:creationId xmlns:a16="http://schemas.microsoft.com/office/drawing/2014/main" id="{8E73DDCD-259C-4CC4-9057-346F93A59B79}"/>
            </a:ext>
          </a:extLst>
        </xdr:cNvPr>
        <xdr:cNvSpPr txBox="1"/>
      </xdr:nvSpPr>
      <xdr:spPr>
        <a:xfrm>
          <a:off x="6607047" y="3264610"/>
          <a:ext cx="665250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DSM[15:0]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366296</xdr:colOff>
      <xdr:row>20</xdr:row>
      <xdr:rowOff>114588</xdr:rowOff>
    </xdr:from>
    <xdr:to>
      <xdr:col>10</xdr:col>
      <xdr:colOff>659100</xdr:colOff>
      <xdr:row>20</xdr:row>
      <xdr:rowOff>114588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B82CD66C-8EA4-488A-A3C7-9CC8B5156302}"/>
            </a:ext>
          </a:extLst>
        </xdr:cNvPr>
        <xdr:cNvCxnSpPr>
          <a:cxnSpLocks/>
        </xdr:cNvCxnSpPr>
      </xdr:nvCxnSpPr>
      <xdr:spPr>
        <a:xfrm flipH="1">
          <a:off x="5649496" y="4432588"/>
          <a:ext cx="1613604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248187</xdr:colOff>
      <xdr:row>19</xdr:row>
      <xdr:rowOff>129923</xdr:rowOff>
    </xdr:from>
    <xdr:to>
      <xdr:col>10</xdr:col>
      <xdr:colOff>253037</xdr:colOff>
      <xdr:row>20</xdr:row>
      <xdr:rowOff>129476</xdr:rowOff>
    </xdr:to>
    <xdr:sp macro="" textlink="">
      <xdr:nvSpPr>
        <xdr:cNvPr id="56" name="TextBox 148">
          <a:extLst>
            <a:ext uri="{FF2B5EF4-FFF2-40B4-BE49-F238E27FC236}">
              <a16:creationId xmlns:a16="http://schemas.microsoft.com/office/drawing/2014/main" id="{24BFB072-EFEE-4903-8F1C-B096D55D7795}"/>
            </a:ext>
          </a:extLst>
        </xdr:cNvPr>
        <xdr:cNvSpPr txBox="1"/>
      </xdr:nvSpPr>
      <xdr:spPr>
        <a:xfrm>
          <a:off x="6191787" y="4232023"/>
          <a:ext cx="665250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DSM[10:0]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638192</xdr:colOff>
      <xdr:row>15</xdr:row>
      <xdr:rowOff>25174</xdr:rowOff>
    </xdr:from>
    <xdr:to>
      <xdr:col>11</xdr:col>
      <xdr:colOff>643042</xdr:colOff>
      <xdr:row>16</xdr:row>
      <xdr:rowOff>24727</xdr:rowOff>
    </xdr:to>
    <xdr:sp macro="" textlink="">
      <xdr:nvSpPr>
        <xdr:cNvPr id="57" name="TextBox 150">
          <a:extLst>
            <a:ext uri="{FF2B5EF4-FFF2-40B4-BE49-F238E27FC236}">
              <a16:creationId xmlns:a16="http://schemas.microsoft.com/office/drawing/2014/main" id="{D753EEC6-A81E-49D8-9F99-2314A399CB3D}"/>
            </a:ext>
          </a:extLst>
        </xdr:cNvPr>
        <xdr:cNvSpPr txBox="1"/>
      </xdr:nvSpPr>
      <xdr:spPr>
        <a:xfrm>
          <a:off x="7242192" y="3263674"/>
          <a:ext cx="665250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DSM[15:11]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29981</xdr:colOff>
      <xdr:row>14</xdr:row>
      <xdr:rowOff>21414</xdr:rowOff>
    </xdr:from>
    <xdr:to>
      <xdr:col>12</xdr:col>
      <xdr:colOff>594496</xdr:colOff>
      <xdr:row>17</xdr:row>
      <xdr:rowOff>163463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A454150-8078-4123-85A8-8337E4548446}"/>
            </a:ext>
          </a:extLst>
        </xdr:cNvPr>
        <xdr:cNvSpPr/>
      </xdr:nvSpPr>
      <xdr:spPr>
        <a:xfrm>
          <a:off x="7954781" y="3044014"/>
          <a:ext cx="564515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5 to 31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Decoder</a:t>
          </a:r>
        </a:p>
      </xdr:txBody>
    </xdr:sp>
    <xdr:clientData/>
  </xdr:twoCellAnchor>
  <xdr:twoCellAnchor>
    <xdr:from>
      <xdr:col>16</xdr:col>
      <xdr:colOff>371241</xdr:colOff>
      <xdr:row>30</xdr:row>
      <xdr:rowOff>160168</xdr:rowOff>
    </xdr:from>
    <xdr:to>
      <xdr:col>16</xdr:col>
      <xdr:colOff>371241</xdr:colOff>
      <xdr:row>40</xdr:row>
      <xdr:rowOff>77680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F248FEA-E7D2-4183-94C7-0E8AC3EF06A0}"/>
            </a:ext>
          </a:extLst>
        </xdr:cNvPr>
        <xdr:cNvCxnSpPr>
          <a:cxnSpLocks/>
        </xdr:cNvCxnSpPr>
      </xdr:nvCxnSpPr>
      <xdr:spPr>
        <a:xfrm flipV="1">
          <a:off x="10937641" y="6637168"/>
          <a:ext cx="0" cy="2076512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606809</xdr:colOff>
      <xdr:row>40</xdr:row>
      <xdr:rowOff>71256</xdr:rowOff>
    </xdr:from>
    <xdr:to>
      <xdr:col>16</xdr:col>
      <xdr:colOff>371241</xdr:colOff>
      <xdr:row>40</xdr:row>
      <xdr:rowOff>71256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A52277AD-ADC4-435A-AA26-BA1E06590864}"/>
            </a:ext>
          </a:extLst>
        </xdr:cNvPr>
        <xdr:cNvCxnSpPr>
          <a:cxnSpLocks/>
        </xdr:cNvCxnSpPr>
      </xdr:nvCxnSpPr>
      <xdr:spPr>
        <a:xfrm>
          <a:off x="1927609" y="8707256"/>
          <a:ext cx="9010032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574872</xdr:colOff>
      <xdr:row>39</xdr:row>
      <xdr:rowOff>71703</xdr:rowOff>
    </xdr:from>
    <xdr:to>
      <xdr:col>4</xdr:col>
      <xdr:colOff>141654</xdr:colOff>
      <xdr:row>40</xdr:row>
      <xdr:rowOff>71256</xdr:rowOff>
    </xdr:to>
    <xdr:sp macro="" textlink="">
      <xdr:nvSpPr>
        <xdr:cNvPr id="61" name="TextBox 163">
          <a:extLst>
            <a:ext uri="{FF2B5EF4-FFF2-40B4-BE49-F238E27FC236}">
              <a16:creationId xmlns:a16="http://schemas.microsoft.com/office/drawing/2014/main" id="{439AC66E-EB1D-4EBF-BC60-5C2EBC2E13ED}"/>
            </a:ext>
          </a:extLst>
        </xdr:cNvPr>
        <xdr:cNvSpPr txBox="1"/>
      </xdr:nvSpPr>
      <xdr:spPr>
        <a:xfrm>
          <a:off x="1895672" y="8491803"/>
          <a:ext cx="887582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OSC_FMAN[15:0]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500079</xdr:colOff>
      <xdr:row>30</xdr:row>
      <xdr:rowOff>153744</xdr:rowOff>
    </xdr:from>
    <xdr:to>
      <xdr:col>16</xdr:col>
      <xdr:colOff>500079</xdr:colOff>
      <xdr:row>41</xdr:row>
      <xdr:rowOff>27642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FFACD3D8-799A-41A8-A205-B026FBD5341D}"/>
            </a:ext>
          </a:extLst>
        </xdr:cNvPr>
        <xdr:cNvCxnSpPr>
          <a:cxnSpLocks/>
        </xdr:cNvCxnSpPr>
      </xdr:nvCxnSpPr>
      <xdr:spPr>
        <a:xfrm flipV="1">
          <a:off x="11066479" y="6630744"/>
          <a:ext cx="0" cy="2248798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606809</xdr:colOff>
      <xdr:row>41</xdr:row>
      <xdr:rowOff>27642</xdr:rowOff>
    </xdr:from>
    <xdr:to>
      <xdr:col>16</xdr:col>
      <xdr:colOff>500079</xdr:colOff>
      <xdr:row>41</xdr:row>
      <xdr:rowOff>27642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291FC060-D63D-4E1F-8490-4A2E7F7B5E21}"/>
            </a:ext>
          </a:extLst>
        </xdr:cNvPr>
        <xdr:cNvCxnSpPr>
          <a:cxnSpLocks/>
        </xdr:cNvCxnSpPr>
      </xdr:nvCxnSpPr>
      <xdr:spPr>
        <a:xfrm>
          <a:off x="1927609" y="8879542"/>
          <a:ext cx="9138870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583091</xdr:colOff>
      <xdr:row>40</xdr:row>
      <xdr:rowOff>71256</xdr:rowOff>
    </xdr:from>
    <xdr:to>
      <xdr:col>6</xdr:col>
      <xdr:colOff>332153</xdr:colOff>
      <xdr:row>41</xdr:row>
      <xdr:rowOff>70809</xdr:rowOff>
    </xdr:to>
    <xdr:sp macro="" textlink="">
      <xdr:nvSpPr>
        <xdr:cNvPr id="64" name="TextBox 169">
          <a:extLst>
            <a:ext uri="{FF2B5EF4-FFF2-40B4-BE49-F238E27FC236}">
              <a16:creationId xmlns:a16="http://schemas.microsoft.com/office/drawing/2014/main" id="{961705F4-F0AB-473E-A459-14CE34E7A3C4}"/>
            </a:ext>
          </a:extLst>
        </xdr:cNvPr>
        <xdr:cNvSpPr txBox="1"/>
      </xdr:nvSpPr>
      <xdr:spPr>
        <a:xfrm>
          <a:off x="1903891" y="8707256"/>
          <a:ext cx="2390662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OSC_MAN_EN </a:t>
          </a:r>
          <a:r>
            <a:rPr lang="en-US" altLang="ko-KR" sz="8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*(default = 1)*</a:t>
          </a:r>
          <a:endParaRPr lang="ko-KR" altLang="en-US" sz="8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616580</xdr:colOff>
      <xdr:row>15</xdr:row>
      <xdr:rowOff>210064</xdr:rowOff>
    </xdr:from>
    <xdr:to>
      <xdr:col>15</xdr:col>
      <xdr:colOff>252381</xdr:colOff>
      <xdr:row>15</xdr:row>
      <xdr:rowOff>210064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607C3F0E-EE72-4EF1-B02E-C50635646AF7}"/>
            </a:ext>
          </a:extLst>
        </xdr:cNvPr>
        <xdr:cNvCxnSpPr>
          <a:cxnSpLocks/>
        </xdr:cNvCxnSpPr>
      </xdr:nvCxnSpPr>
      <xdr:spPr>
        <a:xfrm>
          <a:off x="9201780" y="3448564"/>
          <a:ext cx="95660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131818</xdr:colOff>
      <xdr:row>14</xdr:row>
      <xdr:rowOff>21413</xdr:rowOff>
    </xdr:from>
    <xdr:to>
      <xdr:col>13</xdr:col>
      <xdr:colOff>616581</xdr:colOff>
      <xdr:row>17</xdr:row>
      <xdr:rowOff>163462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FC5D28F0-09D4-46AC-8E05-3FC4EA598A22}"/>
            </a:ext>
          </a:extLst>
        </xdr:cNvPr>
        <xdr:cNvSpPr/>
      </xdr:nvSpPr>
      <xdr:spPr>
        <a:xfrm>
          <a:off x="8717018" y="3044013"/>
          <a:ext cx="484763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Sync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(DFF)</a:t>
          </a:r>
        </a:p>
      </xdr:txBody>
    </xdr:sp>
    <xdr:clientData/>
  </xdr:twoCellAnchor>
  <xdr:twoCellAnchor>
    <xdr:from>
      <xdr:col>12</xdr:col>
      <xdr:colOff>594496</xdr:colOff>
      <xdr:row>15</xdr:row>
      <xdr:rowOff>210064</xdr:rowOff>
    </xdr:from>
    <xdr:to>
      <xdr:col>13</xdr:col>
      <xdr:colOff>122926</xdr:colOff>
      <xdr:row>15</xdr:row>
      <xdr:rowOff>210064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7E55696A-F2B9-4FA7-98CB-1D1204BD309C}"/>
            </a:ext>
          </a:extLst>
        </xdr:cNvPr>
        <xdr:cNvCxnSpPr>
          <a:cxnSpLocks/>
        </xdr:cNvCxnSpPr>
      </xdr:nvCxnSpPr>
      <xdr:spPr>
        <a:xfrm>
          <a:off x="8519296" y="3448564"/>
          <a:ext cx="188830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182471</xdr:colOff>
      <xdr:row>14</xdr:row>
      <xdr:rowOff>9436</xdr:rowOff>
    </xdr:from>
    <xdr:to>
      <xdr:col>19</xdr:col>
      <xdr:colOff>346860</xdr:colOff>
      <xdr:row>17</xdr:row>
      <xdr:rowOff>202478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4EE25028-FCCD-4CF3-8B94-141506F57659}"/>
            </a:ext>
          </a:extLst>
        </xdr:cNvPr>
        <xdr:cNvSpPr/>
      </xdr:nvSpPr>
      <xdr:spPr>
        <a:xfrm>
          <a:off x="12069671" y="3032036"/>
          <a:ext cx="824789" cy="840742"/>
        </a:xfrm>
        <a:prstGeom prst="ellips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900"/>
            <a:t>OSC</a:t>
          </a:r>
          <a:endParaRPr lang="ko-KR" altLang="en-US" sz="900"/>
        </a:p>
      </xdr:txBody>
    </xdr:sp>
    <xdr:clientData/>
  </xdr:twoCellAnchor>
  <xdr:twoCellAnchor>
    <xdr:from>
      <xdr:col>18</xdr:col>
      <xdr:colOff>593526</xdr:colOff>
      <xdr:row>26</xdr:row>
      <xdr:rowOff>117136</xdr:rowOff>
    </xdr:from>
    <xdr:to>
      <xdr:col>19</xdr:col>
      <xdr:colOff>151966</xdr:colOff>
      <xdr:row>30</xdr:row>
      <xdr:rowOff>170986</xdr:rowOff>
    </xdr:to>
    <xdr:sp macro="" textlink="">
      <xdr:nvSpPr>
        <xdr:cNvPr id="69" name="TextBox 178">
          <a:extLst>
            <a:ext uri="{FF2B5EF4-FFF2-40B4-BE49-F238E27FC236}">
              <a16:creationId xmlns:a16="http://schemas.microsoft.com/office/drawing/2014/main" id="{188F174E-A3F8-4FF3-9233-252FBC958D3B}"/>
            </a:ext>
          </a:extLst>
        </xdr:cNvPr>
        <xdr:cNvSpPr txBox="1"/>
      </xdr:nvSpPr>
      <xdr:spPr>
        <a:xfrm rot="16200000">
          <a:off x="12131421" y="6079841"/>
          <a:ext cx="917450" cy="21884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OSC_CCTL[4:0]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316982</xdr:colOff>
      <xdr:row>14</xdr:row>
      <xdr:rowOff>154084</xdr:rowOff>
    </xdr:from>
    <xdr:to>
      <xdr:col>16</xdr:col>
      <xdr:colOff>287673</xdr:colOff>
      <xdr:row>17</xdr:row>
      <xdr:rowOff>38328</xdr:rowOff>
    </xdr:to>
    <xdr:sp macro="" textlink="">
      <xdr:nvSpPr>
        <xdr:cNvPr id="70" name="화살표: 오각형 69">
          <a:extLst>
            <a:ext uri="{FF2B5EF4-FFF2-40B4-BE49-F238E27FC236}">
              <a16:creationId xmlns:a16="http://schemas.microsoft.com/office/drawing/2014/main" id="{7C276B6C-7AC6-4191-8BC5-434A1E10B328}"/>
            </a:ext>
          </a:extLst>
        </xdr:cNvPr>
        <xdr:cNvSpPr/>
      </xdr:nvSpPr>
      <xdr:spPr>
        <a:xfrm>
          <a:off x="10222982" y="3176684"/>
          <a:ext cx="631091" cy="531944"/>
        </a:xfrm>
        <a:prstGeom prst="homePlat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DAC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297613</xdr:colOff>
      <xdr:row>15</xdr:row>
      <xdr:rowOff>209264</xdr:rowOff>
    </xdr:from>
    <xdr:to>
      <xdr:col>16</xdr:col>
      <xdr:colOff>528729</xdr:colOff>
      <xdr:row>15</xdr:row>
      <xdr:rowOff>209264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D055FE27-EF81-4D71-8147-3401EECE6186}"/>
            </a:ext>
          </a:extLst>
        </xdr:cNvPr>
        <xdr:cNvCxnSpPr>
          <a:cxnSpLocks/>
        </xdr:cNvCxnSpPr>
      </xdr:nvCxnSpPr>
      <xdr:spPr>
        <a:xfrm>
          <a:off x="10864013" y="3447764"/>
          <a:ext cx="231116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41095</xdr:colOff>
      <xdr:row>36</xdr:row>
      <xdr:rowOff>157975</xdr:rowOff>
    </xdr:from>
    <xdr:to>
      <xdr:col>18</xdr:col>
      <xdr:colOff>429418</xdr:colOff>
      <xdr:row>36</xdr:row>
      <xdr:rowOff>157975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2C2945CA-B9E7-40D6-98DA-5C20ECECFABF}"/>
            </a:ext>
          </a:extLst>
        </xdr:cNvPr>
        <xdr:cNvCxnSpPr>
          <a:cxnSpLocks/>
        </xdr:cNvCxnSpPr>
      </xdr:nvCxnSpPr>
      <xdr:spPr>
        <a:xfrm flipH="1">
          <a:off x="3343095" y="7930375"/>
          <a:ext cx="8973523" cy="0"/>
        </a:xfrm>
        <a:prstGeom prst="straightConnector1">
          <a:avLst/>
        </a:prstGeom>
        <a:ln w="10160">
          <a:solidFill>
            <a:srgbClr val="C0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184924</xdr:colOff>
      <xdr:row>23</xdr:row>
      <xdr:rowOff>876</xdr:rowOff>
    </xdr:from>
    <xdr:to>
      <xdr:col>18</xdr:col>
      <xdr:colOff>75406</xdr:colOff>
      <xdr:row>23</xdr:row>
      <xdr:rowOff>876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5DAACC6F-E4B4-43E3-A3CA-0258BF731E93}"/>
            </a:ext>
          </a:extLst>
        </xdr:cNvPr>
        <xdr:cNvCxnSpPr>
          <a:cxnSpLocks/>
        </xdr:cNvCxnSpPr>
      </xdr:nvCxnSpPr>
      <xdr:spPr>
        <a:xfrm>
          <a:off x="3478987" y="4930064"/>
          <a:ext cx="8455044" cy="0"/>
        </a:xfrm>
        <a:prstGeom prst="line">
          <a:avLst/>
        </a:prstGeom>
        <a:ln w="10160">
          <a:solidFill>
            <a:srgbClr val="C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244221</xdr:colOff>
      <xdr:row>21</xdr:row>
      <xdr:rowOff>166573</xdr:rowOff>
    </xdr:from>
    <xdr:to>
      <xdr:col>7</xdr:col>
      <xdr:colOff>244221</xdr:colOff>
      <xdr:row>22</xdr:row>
      <xdr:rowOff>215189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465ADDCB-0007-4251-B3BB-A9F76C2FCD8B}"/>
            </a:ext>
          </a:extLst>
        </xdr:cNvPr>
        <xdr:cNvCxnSpPr>
          <a:cxnSpLocks/>
        </xdr:cNvCxnSpPr>
      </xdr:nvCxnSpPr>
      <xdr:spPr>
        <a:xfrm flipV="1">
          <a:off x="4867021" y="4700473"/>
          <a:ext cx="0" cy="264516"/>
        </a:xfrm>
        <a:prstGeom prst="straightConnector1">
          <a:avLst/>
        </a:prstGeom>
        <a:ln w="10160">
          <a:solidFill>
            <a:srgbClr val="C0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211463</xdr:colOff>
      <xdr:row>21</xdr:row>
      <xdr:rowOff>147748</xdr:rowOff>
    </xdr:from>
    <xdr:to>
      <xdr:col>8</xdr:col>
      <xdr:colOff>211463</xdr:colOff>
      <xdr:row>22</xdr:row>
      <xdr:rowOff>196364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B72C34FB-D0E2-44FB-A278-227439E6F660}"/>
            </a:ext>
          </a:extLst>
        </xdr:cNvPr>
        <xdr:cNvCxnSpPr>
          <a:cxnSpLocks/>
        </xdr:cNvCxnSpPr>
      </xdr:nvCxnSpPr>
      <xdr:spPr>
        <a:xfrm flipV="1">
          <a:off x="5494663" y="4681648"/>
          <a:ext cx="0" cy="264516"/>
        </a:xfrm>
        <a:prstGeom prst="straightConnector1">
          <a:avLst/>
        </a:prstGeom>
        <a:ln w="10160">
          <a:solidFill>
            <a:srgbClr val="C0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374199</xdr:colOff>
      <xdr:row>17</xdr:row>
      <xdr:rowOff>163461</xdr:rowOff>
    </xdr:from>
    <xdr:to>
      <xdr:col>13</xdr:col>
      <xdr:colOff>379893</xdr:colOff>
      <xdr:row>22</xdr:row>
      <xdr:rowOff>215187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D6E44130-7D2F-4078-963C-30F6984D763C}"/>
            </a:ext>
          </a:extLst>
        </xdr:cNvPr>
        <xdr:cNvCxnSpPr>
          <a:cxnSpLocks/>
          <a:endCxn id="66" idx="2"/>
        </xdr:cNvCxnSpPr>
      </xdr:nvCxnSpPr>
      <xdr:spPr>
        <a:xfrm flipH="1" flipV="1">
          <a:off x="8959399" y="3833761"/>
          <a:ext cx="5694" cy="1131226"/>
        </a:xfrm>
        <a:prstGeom prst="straightConnector1">
          <a:avLst/>
        </a:prstGeom>
        <a:ln w="10160">
          <a:solidFill>
            <a:srgbClr val="C0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337952</xdr:colOff>
      <xdr:row>17</xdr:row>
      <xdr:rowOff>82919</xdr:rowOff>
    </xdr:from>
    <xdr:to>
      <xdr:col>13</xdr:col>
      <xdr:colOff>410444</xdr:colOff>
      <xdr:row>17</xdr:row>
      <xdr:rowOff>142061</xdr:rowOff>
    </xdr:to>
    <xdr:sp macro="" textlink="">
      <xdr:nvSpPr>
        <xdr:cNvPr id="77" name="이등변 삼각형 76">
          <a:extLst>
            <a:ext uri="{FF2B5EF4-FFF2-40B4-BE49-F238E27FC236}">
              <a16:creationId xmlns:a16="http://schemas.microsoft.com/office/drawing/2014/main" id="{28E9BA6E-DA41-455B-A926-406F1A6B6447}"/>
            </a:ext>
          </a:extLst>
        </xdr:cNvPr>
        <xdr:cNvSpPr/>
      </xdr:nvSpPr>
      <xdr:spPr>
        <a:xfrm>
          <a:off x="8923152" y="3753219"/>
          <a:ext cx="72492" cy="59142"/>
        </a:xfrm>
        <a:prstGeom prst="triangle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18</xdr:col>
      <xdr:colOff>429418</xdr:colOff>
      <xdr:row>17</xdr:row>
      <xdr:rowOff>202478</xdr:rowOff>
    </xdr:from>
    <xdr:to>
      <xdr:col>18</xdr:col>
      <xdr:colOff>429418</xdr:colOff>
      <xdr:row>36</xdr:row>
      <xdr:rowOff>177246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D607D1A7-577C-4312-ADEC-DFC6A7B49331}"/>
            </a:ext>
          </a:extLst>
        </xdr:cNvPr>
        <xdr:cNvCxnSpPr>
          <a:cxnSpLocks/>
        </xdr:cNvCxnSpPr>
      </xdr:nvCxnSpPr>
      <xdr:spPr>
        <a:xfrm>
          <a:off x="12316618" y="3872778"/>
          <a:ext cx="0" cy="4076868"/>
        </a:xfrm>
        <a:prstGeom prst="line">
          <a:avLst/>
        </a:prstGeom>
        <a:ln w="10160">
          <a:solidFill>
            <a:srgbClr val="C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601725</xdr:colOff>
      <xdr:row>36</xdr:row>
      <xdr:rowOff>121614</xdr:rowOff>
    </xdr:from>
    <xdr:to>
      <xdr:col>5</xdr:col>
      <xdr:colOff>460</xdr:colOff>
      <xdr:row>36</xdr:row>
      <xdr:rowOff>194114</xdr:rowOff>
    </xdr:to>
    <xdr:sp macro="" textlink="">
      <xdr:nvSpPr>
        <xdr:cNvPr id="79" name="이등변 삼각형 78">
          <a:extLst>
            <a:ext uri="{FF2B5EF4-FFF2-40B4-BE49-F238E27FC236}">
              <a16:creationId xmlns:a16="http://schemas.microsoft.com/office/drawing/2014/main" id="{FAFE9028-506A-4DAA-8858-610C122A5077}"/>
            </a:ext>
          </a:extLst>
        </xdr:cNvPr>
        <xdr:cNvSpPr/>
      </xdr:nvSpPr>
      <xdr:spPr>
        <a:xfrm rot="16200000">
          <a:off x="3236643" y="7900696"/>
          <a:ext cx="72500" cy="59135"/>
        </a:xfrm>
        <a:prstGeom prst="triangle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12</xdr:col>
      <xdr:colOff>35995</xdr:colOff>
      <xdr:row>25</xdr:row>
      <xdr:rowOff>29743</xdr:rowOff>
    </xdr:from>
    <xdr:to>
      <xdr:col>12</xdr:col>
      <xdr:colOff>644984</xdr:colOff>
      <xdr:row>28</xdr:row>
      <xdr:rowOff>171792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6E802803-0030-4E75-AF83-1D70C787C39A}"/>
            </a:ext>
          </a:extLst>
        </xdr:cNvPr>
        <xdr:cNvSpPr/>
      </xdr:nvSpPr>
      <xdr:spPr>
        <a:xfrm>
          <a:off x="7960795" y="5427243"/>
          <a:ext cx="608989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Signed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To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Unsigned</a:t>
          </a:r>
        </a:p>
      </xdr:txBody>
    </xdr:sp>
    <xdr:clientData/>
  </xdr:twoCellAnchor>
  <xdr:twoCellAnchor>
    <xdr:from>
      <xdr:col>5</xdr:col>
      <xdr:colOff>439006</xdr:colOff>
      <xdr:row>24</xdr:row>
      <xdr:rowOff>191530</xdr:rowOff>
    </xdr:from>
    <xdr:to>
      <xdr:col>8</xdr:col>
      <xdr:colOff>66263</xdr:colOff>
      <xdr:row>30</xdr:row>
      <xdr:rowOff>205566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F2C14AE9-03FF-414F-AB6E-ED3CE3FF97EB}"/>
            </a:ext>
          </a:extLst>
        </xdr:cNvPr>
        <xdr:cNvSpPr/>
      </xdr:nvSpPr>
      <xdr:spPr>
        <a:xfrm>
          <a:off x="3741006" y="5373130"/>
          <a:ext cx="1608457" cy="1309436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Case (FLL_GAIN[1:0])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0 : GR[17:0] = {5’b 0,ER[15:3]}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1 : GR[17:0] = {4’b 0 ,ER[15:2]}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2 : GR[17:0] = {3’b 0,ER[15:1]}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3 : GR[17:0] = {2'b</a:t>
          </a:r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 0,ER</a:t>
          </a:r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[15:0]}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Default : 3'd 1</a:t>
          </a:r>
        </a:p>
      </xdr:txBody>
    </xdr:sp>
    <xdr:clientData/>
  </xdr:twoCellAnchor>
  <xdr:twoCellAnchor>
    <xdr:from>
      <xdr:col>14</xdr:col>
      <xdr:colOff>439450</xdr:colOff>
      <xdr:row>27</xdr:row>
      <xdr:rowOff>17203</xdr:rowOff>
    </xdr:from>
    <xdr:to>
      <xdr:col>15</xdr:col>
      <xdr:colOff>258203</xdr:colOff>
      <xdr:row>27</xdr:row>
      <xdr:rowOff>17203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63108780-873F-4516-B119-12D4FDA0D610}"/>
            </a:ext>
          </a:extLst>
        </xdr:cNvPr>
        <xdr:cNvCxnSpPr>
          <a:cxnSpLocks/>
        </xdr:cNvCxnSpPr>
      </xdr:nvCxnSpPr>
      <xdr:spPr>
        <a:xfrm>
          <a:off x="9685050" y="5846503"/>
          <a:ext cx="479153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360720</xdr:colOff>
      <xdr:row>26</xdr:row>
      <xdr:rowOff>30819</xdr:rowOff>
    </xdr:from>
    <xdr:to>
      <xdr:col>15</xdr:col>
      <xdr:colOff>336761</xdr:colOff>
      <xdr:row>27</xdr:row>
      <xdr:rowOff>30372</xdr:rowOff>
    </xdr:to>
    <xdr:sp macro="" textlink="">
      <xdr:nvSpPr>
        <xdr:cNvPr id="83" name="TextBox 255">
          <a:extLst>
            <a:ext uri="{FF2B5EF4-FFF2-40B4-BE49-F238E27FC236}">
              <a16:creationId xmlns:a16="http://schemas.microsoft.com/office/drawing/2014/main" id="{39319638-E46E-4559-ADC7-2C3F0C3341B2}"/>
            </a:ext>
          </a:extLst>
        </xdr:cNvPr>
        <xdr:cNvSpPr txBox="1"/>
      </xdr:nvSpPr>
      <xdr:spPr>
        <a:xfrm>
          <a:off x="9606320" y="5644219"/>
          <a:ext cx="636441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ACM[15:0]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606809</xdr:colOff>
      <xdr:row>39</xdr:row>
      <xdr:rowOff>73251</xdr:rowOff>
    </xdr:from>
    <xdr:to>
      <xdr:col>6</xdr:col>
      <xdr:colOff>251154</xdr:colOff>
      <xdr:row>39</xdr:row>
      <xdr:rowOff>73251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3A5CB4CC-9BDF-40EE-B9ED-EB5C737E0630}"/>
            </a:ext>
          </a:extLst>
        </xdr:cNvPr>
        <xdr:cNvCxnSpPr>
          <a:cxnSpLocks/>
        </xdr:cNvCxnSpPr>
      </xdr:nvCxnSpPr>
      <xdr:spPr>
        <a:xfrm>
          <a:off x="1927609" y="8493351"/>
          <a:ext cx="2285945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574871</xdr:colOff>
      <xdr:row>38</xdr:row>
      <xdr:rowOff>74172</xdr:rowOff>
    </xdr:from>
    <xdr:to>
      <xdr:col>4</xdr:col>
      <xdr:colOff>82465</xdr:colOff>
      <xdr:row>39</xdr:row>
      <xdr:rowOff>73725</xdr:rowOff>
    </xdr:to>
    <xdr:sp macro="" textlink="">
      <xdr:nvSpPr>
        <xdr:cNvPr id="85" name="TextBox 264">
          <a:extLst>
            <a:ext uri="{FF2B5EF4-FFF2-40B4-BE49-F238E27FC236}">
              <a16:creationId xmlns:a16="http://schemas.microsoft.com/office/drawing/2014/main" id="{7E8BE169-D01C-4ACD-9AC6-874ECEA46BCD}"/>
            </a:ext>
          </a:extLst>
        </xdr:cNvPr>
        <xdr:cNvSpPr txBox="1"/>
      </xdr:nvSpPr>
      <xdr:spPr>
        <a:xfrm>
          <a:off x="1895671" y="8278372"/>
          <a:ext cx="828394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FLT_GAIN[1:0]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523564</xdr:colOff>
      <xdr:row>25</xdr:row>
      <xdr:rowOff>53669</xdr:rowOff>
    </xdr:from>
    <xdr:to>
      <xdr:col>5</xdr:col>
      <xdr:colOff>10616</xdr:colOff>
      <xdr:row>31</xdr:row>
      <xdr:rowOff>44174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F648378-AFDE-443E-8E8A-32016E74513A}"/>
            </a:ext>
          </a:extLst>
        </xdr:cNvPr>
        <xdr:cNvSpPr/>
      </xdr:nvSpPr>
      <xdr:spPr>
        <a:xfrm>
          <a:off x="1844364" y="5451169"/>
          <a:ext cx="1468252" cy="1285905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N[19:0] – C[19:0]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= NC[20:0] (Signed)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ER[15:0] =  NC[15:0]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If ER[15:0] == overflow??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ER[15:0] = +- max value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174363</xdr:colOff>
      <xdr:row>36</xdr:row>
      <xdr:rowOff>29032</xdr:rowOff>
    </xdr:from>
    <xdr:to>
      <xdr:col>2</xdr:col>
      <xdr:colOff>490650</xdr:colOff>
      <xdr:row>36</xdr:row>
      <xdr:rowOff>29032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F0A78D98-FAF9-45ED-804D-3F120DA0DE37}"/>
            </a:ext>
          </a:extLst>
        </xdr:cNvPr>
        <xdr:cNvCxnSpPr>
          <a:cxnSpLocks/>
        </xdr:cNvCxnSpPr>
      </xdr:nvCxnSpPr>
      <xdr:spPr>
        <a:xfrm>
          <a:off x="1495163" y="7801432"/>
          <a:ext cx="316287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450928</xdr:colOff>
      <xdr:row>31</xdr:row>
      <xdr:rowOff>77304</xdr:rowOff>
    </xdr:from>
    <xdr:to>
      <xdr:col>3</xdr:col>
      <xdr:colOff>450928</xdr:colOff>
      <xdr:row>32</xdr:row>
      <xdr:rowOff>111183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8A016C3C-6E8E-421F-A803-6C77E90D265E}"/>
            </a:ext>
          </a:extLst>
        </xdr:cNvPr>
        <xdr:cNvCxnSpPr>
          <a:cxnSpLocks/>
        </xdr:cNvCxnSpPr>
      </xdr:nvCxnSpPr>
      <xdr:spPr>
        <a:xfrm flipV="1">
          <a:off x="2432128" y="6770204"/>
          <a:ext cx="0" cy="249779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443401</xdr:colOff>
      <xdr:row>31</xdr:row>
      <xdr:rowOff>87794</xdr:rowOff>
    </xdr:from>
    <xdr:to>
      <xdr:col>4</xdr:col>
      <xdr:colOff>250364</xdr:colOff>
      <xdr:row>32</xdr:row>
      <xdr:rowOff>87348</xdr:rowOff>
    </xdr:to>
    <xdr:sp macro="" textlink="">
      <xdr:nvSpPr>
        <xdr:cNvPr id="89" name="TextBox 278">
          <a:extLst>
            <a:ext uri="{FF2B5EF4-FFF2-40B4-BE49-F238E27FC236}">
              <a16:creationId xmlns:a16="http://schemas.microsoft.com/office/drawing/2014/main" id="{A6F40BBF-242A-4169-86F8-655CC2125FF3}"/>
            </a:ext>
          </a:extLst>
        </xdr:cNvPr>
        <xdr:cNvSpPr txBox="1"/>
      </xdr:nvSpPr>
      <xdr:spPr>
        <a:xfrm>
          <a:off x="2424601" y="6780694"/>
          <a:ext cx="467363" cy="2154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C[19:0]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630229</xdr:colOff>
      <xdr:row>28</xdr:row>
      <xdr:rowOff>176953</xdr:rowOff>
    </xdr:from>
    <xdr:to>
      <xdr:col>2</xdr:col>
      <xdr:colOff>489868</xdr:colOff>
      <xdr:row>28</xdr:row>
      <xdr:rowOff>176953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7775D810-C8FD-49D9-8673-261A38A0D3ED}"/>
            </a:ext>
          </a:extLst>
        </xdr:cNvPr>
        <xdr:cNvCxnSpPr>
          <a:cxnSpLocks/>
        </xdr:cNvCxnSpPr>
      </xdr:nvCxnSpPr>
      <xdr:spPr>
        <a:xfrm>
          <a:off x="1290629" y="6222153"/>
          <a:ext cx="520039" cy="0"/>
        </a:xfrm>
        <a:prstGeom prst="straightConnector1">
          <a:avLst/>
        </a:prstGeom>
        <a:ln w="10160">
          <a:solidFill>
            <a:srgbClr val="00B05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630229</xdr:colOff>
      <xdr:row>26</xdr:row>
      <xdr:rowOff>148981</xdr:rowOff>
    </xdr:from>
    <xdr:to>
      <xdr:col>2</xdr:col>
      <xdr:colOff>489868</xdr:colOff>
      <xdr:row>26</xdr:row>
      <xdr:rowOff>148981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72D5CB41-5689-4FF1-BE06-586ED5D8F5A4}"/>
            </a:ext>
          </a:extLst>
        </xdr:cNvPr>
        <xdr:cNvCxnSpPr>
          <a:cxnSpLocks/>
        </xdr:cNvCxnSpPr>
      </xdr:nvCxnSpPr>
      <xdr:spPr>
        <a:xfrm>
          <a:off x="1290629" y="5762381"/>
          <a:ext cx="520039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543035</xdr:colOff>
      <xdr:row>28</xdr:row>
      <xdr:rowOff>138218</xdr:rowOff>
    </xdr:from>
    <xdr:to>
      <xdr:col>2</xdr:col>
      <xdr:colOff>602170</xdr:colOff>
      <xdr:row>28</xdr:row>
      <xdr:rowOff>210718</xdr:rowOff>
    </xdr:to>
    <xdr:sp macro="" textlink="">
      <xdr:nvSpPr>
        <xdr:cNvPr id="92" name="이등변 삼각형 91">
          <a:extLst>
            <a:ext uri="{FF2B5EF4-FFF2-40B4-BE49-F238E27FC236}">
              <a16:creationId xmlns:a16="http://schemas.microsoft.com/office/drawing/2014/main" id="{F364594A-F9EE-43EA-B24F-AA47423C03F4}"/>
            </a:ext>
          </a:extLst>
        </xdr:cNvPr>
        <xdr:cNvSpPr/>
      </xdr:nvSpPr>
      <xdr:spPr>
        <a:xfrm rot="5400000">
          <a:off x="1857153" y="6190100"/>
          <a:ext cx="72500" cy="59135"/>
        </a:xfrm>
        <a:prstGeom prst="triangle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174363</xdr:colOff>
      <xdr:row>28</xdr:row>
      <xdr:rowOff>183968</xdr:rowOff>
    </xdr:from>
    <xdr:to>
      <xdr:col>2</xdr:col>
      <xdr:colOff>174363</xdr:colOff>
      <xdr:row>38</xdr:row>
      <xdr:rowOff>76041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FB4AED07-D8E7-4318-80D8-5151D86FD60B}"/>
            </a:ext>
          </a:extLst>
        </xdr:cNvPr>
        <xdr:cNvCxnSpPr>
          <a:cxnSpLocks/>
        </xdr:cNvCxnSpPr>
      </xdr:nvCxnSpPr>
      <xdr:spPr>
        <a:xfrm>
          <a:off x="1495163" y="6229168"/>
          <a:ext cx="0" cy="2051073"/>
        </a:xfrm>
        <a:prstGeom prst="line">
          <a:avLst/>
        </a:prstGeom>
        <a:ln w="10160">
          <a:solidFill>
            <a:srgbClr val="00B05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174363</xdr:colOff>
      <xdr:row>38</xdr:row>
      <xdr:rowOff>76054</xdr:rowOff>
    </xdr:from>
    <xdr:to>
      <xdr:col>11</xdr:col>
      <xdr:colOff>501657</xdr:colOff>
      <xdr:row>38</xdr:row>
      <xdr:rowOff>76054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74A9D9EF-DDC1-4C84-B1DA-AAA5BE18FC05}"/>
            </a:ext>
          </a:extLst>
        </xdr:cNvPr>
        <xdr:cNvCxnSpPr>
          <a:cxnSpLocks/>
        </xdr:cNvCxnSpPr>
      </xdr:nvCxnSpPr>
      <xdr:spPr>
        <a:xfrm flipH="1">
          <a:off x="1495163" y="8280254"/>
          <a:ext cx="6270894" cy="0"/>
        </a:xfrm>
        <a:prstGeom prst="line">
          <a:avLst/>
        </a:prstGeom>
        <a:ln w="10160">
          <a:solidFill>
            <a:srgbClr val="00B05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641045</xdr:colOff>
      <xdr:row>32</xdr:row>
      <xdr:rowOff>184832</xdr:rowOff>
    </xdr:from>
    <xdr:to>
      <xdr:col>8</xdr:col>
      <xdr:colOff>641045</xdr:colOff>
      <xdr:row>38</xdr:row>
      <xdr:rowOff>76054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F0B04DB1-D3EA-4F7E-A2B5-48BE0E403EBD}"/>
            </a:ext>
          </a:extLst>
        </xdr:cNvPr>
        <xdr:cNvCxnSpPr>
          <a:cxnSpLocks/>
        </xdr:cNvCxnSpPr>
      </xdr:nvCxnSpPr>
      <xdr:spPr>
        <a:xfrm flipV="1">
          <a:off x="5924245" y="7093632"/>
          <a:ext cx="0" cy="1186622"/>
        </a:xfrm>
        <a:prstGeom prst="straightConnector1">
          <a:avLst/>
        </a:prstGeom>
        <a:ln w="10160">
          <a:solidFill>
            <a:srgbClr val="00B05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518668</xdr:colOff>
      <xdr:row>12</xdr:row>
      <xdr:rowOff>63507</xdr:rowOff>
    </xdr:from>
    <xdr:to>
      <xdr:col>20</xdr:col>
      <xdr:colOff>27925</xdr:colOff>
      <xdr:row>13</xdr:row>
      <xdr:rowOff>155397</xdr:rowOff>
    </xdr:to>
    <xdr:sp macro="" textlink="">
      <xdr:nvSpPr>
        <xdr:cNvPr id="96" name="TextBox 311">
          <a:extLst>
            <a:ext uri="{FF2B5EF4-FFF2-40B4-BE49-F238E27FC236}">
              <a16:creationId xmlns:a16="http://schemas.microsoft.com/office/drawing/2014/main" id="{20BED555-0407-432C-AE0C-4427B32874B7}"/>
            </a:ext>
          </a:extLst>
        </xdr:cNvPr>
        <xdr:cNvSpPr txBox="1"/>
      </xdr:nvSpPr>
      <xdr:spPr>
        <a:xfrm>
          <a:off x="12405868" y="2654307"/>
          <a:ext cx="830057" cy="3077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ANALOG</a:t>
          </a:r>
          <a:endParaRPr lang="ko-KR" altLang="en-US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557849</xdr:colOff>
      <xdr:row>14</xdr:row>
      <xdr:rowOff>148177</xdr:rowOff>
    </xdr:from>
    <xdr:to>
      <xdr:col>17</xdr:col>
      <xdr:colOff>432806</xdr:colOff>
      <xdr:row>17</xdr:row>
      <xdr:rowOff>67539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AE651F8-66B8-4BC9-8E3C-0612918FDA00}"/>
            </a:ext>
          </a:extLst>
        </xdr:cNvPr>
        <xdr:cNvSpPr/>
      </xdr:nvSpPr>
      <xdr:spPr>
        <a:xfrm>
          <a:off x="11124249" y="3170777"/>
          <a:ext cx="535357" cy="567062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FILTER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17</xdr:col>
      <xdr:colOff>432806</xdr:colOff>
      <xdr:row>15</xdr:row>
      <xdr:rowOff>215808</xdr:rowOff>
    </xdr:from>
    <xdr:to>
      <xdr:col>18</xdr:col>
      <xdr:colOff>182472</xdr:colOff>
      <xdr:row>15</xdr:row>
      <xdr:rowOff>215808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92507095-D897-4CDE-8FD9-C70C579F1E5A}"/>
            </a:ext>
          </a:extLst>
        </xdr:cNvPr>
        <xdr:cNvCxnSpPr>
          <a:cxnSpLocks/>
        </xdr:cNvCxnSpPr>
      </xdr:nvCxnSpPr>
      <xdr:spPr>
        <a:xfrm>
          <a:off x="11659606" y="3454308"/>
          <a:ext cx="410066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343936</xdr:colOff>
      <xdr:row>28</xdr:row>
      <xdr:rowOff>12915</xdr:rowOff>
    </xdr:from>
    <xdr:to>
      <xdr:col>17</xdr:col>
      <xdr:colOff>591023</xdr:colOff>
      <xdr:row>28</xdr:row>
      <xdr:rowOff>14734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2856076-5D96-40C2-8D55-B3F312A0F717}"/>
            </a:ext>
          </a:extLst>
        </xdr:cNvPr>
        <xdr:cNvCxnSpPr>
          <a:cxnSpLocks/>
          <a:stCxn id="44" idx="3"/>
          <a:endCxn id="49" idx="0"/>
        </xdr:cNvCxnSpPr>
      </xdr:nvCxnSpPr>
      <xdr:spPr>
        <a:xfrm>
          <a:off x="11608284" y="6042654"/>
          <a:ext cx="247087" cy="1819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502742</xdr:colOff>
      <xdr:row>16</xdr:row>
      <xdr:rowOff>134779</xdr:rowOff>
    </xdr:from>
    <xdr:to>
      <xdr:col>18</xdr:col>
      <xdr:colOff>622679</xdr:colOff>
      <xdr:row>17</xdr:row>
      <xdr:rowOff>137005</xdr:rowOff>
    </xdr:to>
    <xdr:sp macro="" textlink="">
      <xdr:nvSpPr>
        <xdr:cNvPr id="100" name="TextBox 322">
          <a:extLst>
            <a:ext uri="{FF2B5EF4-FFF2-40B4-BE49-F238E27FC236}">
              <a16:creationId xmlns:a16="http://schemas.microsoft.com/office/drawing/2014/main" id="{F9F364A8-0684-4417-A10D-137566180F4D}"/>
            </a:ext>
          </a:extLst>
        </xdr:cNvPr>
        <xdr:cNvSpPr txBox="1"/>
      </xdr:nvSpPr>
      <xdr:spPr>
        <a:xfrm>
          <a:off x="11767090" y="3580344"/>
          <a:ext cx="782546" cy="21757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Fosc = 50MHz</a:t>
          </a:r>
        </a:p>
      </xdr:txBody>
    </xdr:sp>
    <xdr:clientData/>
  </xdr:twoCellAnchor>
  <xdr:twoCellAnchor>
    <xdr:from>
      <xdr:col>15</xdr:col>
      <xdr:colOff>175121</xdr:colOff>
      <xdr:row>13</xdr:row>
      <xdr:rowOff>174438</xdr:rowOff>
    </xdr:from>
    <xdr:to>
      <xdr:col>16</xdr:col>
      <xdr:colOff>429533</xdr:colOff>
      <xdr:row>14</xdr:row>
      <xdr:rowOff>173991</xdr:rowOff>
    </xdr:to>
    <xdr:sp macro="" textlink="">
      <xdr:nvSpPr>
        <xdr:cNvPr id="101" name="TextBox 323">
          <a:extLst>
            <a:ext uri="{FF2B5EF4-FFF2-40B4-BE49-F238E27FC236}">
              <a16:creationId xmlns:a16="http://schemas.microsoft.com/office/drawing/2014/main" id="{4FF69D63-248D-4636-9FC0-E0221AEAE90A}"/>
            </a:ext>
          </a:extLst>
        </xdr:cNvPr>
        <xdr:cNvSpPr txBox="1"/>
      </xdr:nvSpPr>
      <xdr:spPr>
        <a:xfrm>
          <a:off x="10081121" y="2981138"/>
          <a:ext cx="914812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31LEVEL DAC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371241</xdr:colOff>
      <xdr:row>13</xdr:row>
      <xdr:rowOff>157791</xdr:rowOff>
    </xdr:from>
    <xdr:to>
      <xdr:col>18</xdr:col>
      <xdr:colOff>22312</xdr:colOff>
      <xdr:row>14</xdr:row>
      <xdr:rowOff>157344</xdr:rowOff>
    </xdr:to>
    <xdr:sp macro="" textlink="">
      <xdr:nvSpPr>
        <xdr:cNvPr id="102" name="TextBox 324">
          <a:extLst>
            <a:ext uri="{FF2B5EF4-FFF2-40B4-BE49-F238E27FC236}">
              <a16:creationId xmlns:a16="http://schemas.microsoft.com/office/drawing/2014/main" id="{7E3AC402-EE9D-4766-8D9C-59D0E63FBB6C}"/>
            </a:ext>
          </a:extLst>
        </xdr:cNvPr>
        <xdr:cNvSpPr txBox="1"/>
      </xdr:nvSpPr>
      <xdr:spPr>
        <a:xfrm>
          <a:off x="10937641" y="2964491"/>
          <a:ext cx="971871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</a:t>
          </a:r>
          <a:r>
            <a:rPr lang="en-US" altLang="ko-KR" sz="800" baseline="30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nd</a:t>
          </a:r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order RC Filter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312997</xdr:colOff>
      <xdr:row>26</xdr:row>
      <xdr:rowOff>156599</xdr:rowOff>
    </xdr:from>
    <xdr:to>
      <xdr:col>2</xdr:col>
      <xdr:colOff>312997</xdr:colOff>
      <xdr:row>34</xdr:row>
      <xdr:rowOff>122577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F839DE92-A76A-4F04-83E2-3B28FDCDA2B1}"/>
            </a:ext>
          </a:extLst>
        </xdr:cNvPr>
        <xdr:cNvCxnSpPr>
          <a:cxnSpLocks/>
        </xdr:cNvCxnSpPr>
      </xdr:nvCxnSpPr>
      <xdr:spPr>
        <a:xfrm flipV="1">
          <a:off x="1633797" y="5769999"/>
          <a:ext cx="0" cy="1693178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312997</xdr:colOff>
      <xdr:row>34</xdr:row>
      <xdr:rowOff>122578</xdr:rowOff>
    </xdr:from>
    <xdr:to>
      <xdr:col>2</xdr:col>
      <xdr:colOff>489868</xdr:colOff>
      <xdr:row>34</xdr:row>
      <xdr:rowOff>122578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C534DAE8-E76E-4C07-945B-FC180402FCA6}"/>
            </a:ext>
          </a:extLst>
        </xdr:cNvPr>
        <xdr:cNvCxnSpPr>
          <a:cxnSpLocks/>
        </xdr:cNvCxnSpPr>
      </xdr:nvCxnSpPr>
      <xdr:spPr>
        <a:xfrm>
          <a:off x="1633797" y="7463178"/>
          <a:ext cx="17687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178375</xdr:colOff>
      <xdr:row>13</xdr:row>
      <xdr:rowOff>111661</xdr:rowOff>
    </xdr:from>
    <xdr:to>
      <xdr:col>8</xdr:col>
      <xdr:colOff>452939</xdr:colOff>
      <xdr:row>14</xdr:row>
      <xdr:rowOff>184440</xdr:rowOff>
    </xdr:to>
    <xdr:sp macro="" textlink="">
      <xdr:nvSpPr>
        <xdr:cNvPr id="105" name="TextBox 1">
          <a:extLst>
            <a:ext uri="{FF2B5EF4-FFF2-40B4-BE49-F238E27FC236}">
              <a16:creationId xmlns:a16="http://schemas.microsoft.com/office/drawing/2014/main" id="{EF13FA45-817A-49B0-BA43-16E52D5B12CA}"/>
            </a:ext>
          </a:extLst>
        </xdr:cNvPr>
        <xdr:cNvSpPr txBox="1"/>
      </xdr:nvSpPr>
      <xdr:spPr>
        <a:xfrm>
          <a:off x="5461575" y="2918361"/>
          <a:ext cx="274564" cy="2886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+</a:t>
          </a:r>
          <a:endParaRPr lang="ko-KR" alt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414845</xdr:colOff>
      <xdr:row>14</xdr:row>
      <xdr:rowOff>45070</xdr:rowOff>
    </xdr:from>
    <xdr:to>
      <xdr:col>8</xdr:col>
      <xdr:colOff>163166</xdr:colOff>
      <xdr:row>14</xdr:row>
      <xdr:rowOff>45070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992566A7-3D8F-4B93-B212-D092F48208EC}"/>
            </a:ext>
          </a:extLst>
        </xdr:cNvPr>
        <xdr:cNvCxnSpPr>
          <a:cxnSpLocks/>
        </xdr:cNvCxnSpPr>
      </xdr:nvCxnSpPr>
      <xdr:spPr>
        <a:xfrm>
          <a:off x="3716845" y="3067670"/>
          <a:ext cx="172952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193116</xdr:colOff>
      <xdr:row>16</xdr:row>
      <xdr:rowOff>32693</xdr:rowOff>
    </xdr:from>
    <xdr:to>
      <xdr:col>5</xdr:col>
      <xdr:colOff>193116</xdr:colOff>
      <xdr:row>19</xdr:row>
      <xdr:rowOff>60089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6FB11C35-CE99-41C3-A525-453B835FFDB9}"/>
            </a:ext>
          </a:extLst>
        </xdr:cNvPr>
        <xdr:cNvCxnSpPr>
          <a:cxnSpLocks/>
        </xdr:cNvCxnSpPr>
      </xdr:nvCxnSpPr>
      <xdr:spPr>
        <a:xfrm flipV="1">
          <a:off x="3495116" y="3487093"/>
          <a:ext cx="0" cy="675096"/>
        </a:xfrm>
        <a:prstGeom prst="straightConnector1">
          <a:avLst/>
        </a:prstGeom>
        <a:ln w="10160">
          <a:solidFill>
            <a:srgbClr val="C0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184924</xdr:colOff>
      <xdr:row>21</xdr:row>
      <xdr:rowOff>166572</xdr:rowOff>
    </xdr:from>
    <xdr:to>
      <xdr:col>5</xdr:col>
      <xdr:colOff>184924</xdr:colOff>
      <xdr:row>22</xdr:row>
      <xdr:rowOff>215188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9DCF7809-0A6A-48E4-A1C2-0BFDE7499127}"/>
            </a:ext>
          </a:extLst>
        </xdr:cNvPr>
        <xdr:cNvCxnSpPr>
          <a:cxnSpLocks/>
        </xdr:cNvCxnSpPr>
      </xdr:nvCxnSpPr>
      <xdr:spPr>
        <a:xfrm flipV="1">
          <a:off x="3486924" y="4700472"/>
          <a:ext cx="0" cy="264516"/>
        </a:xfrm>
        <a:prstGeom prst="straightConnector1">
          <a:avLst/>
        </a:prstGeom>
        <a:ln w="10160">
          <a:solidFill>
            <a:srgbClr val="C0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620774</xdr:colOff>
      <xdr:row>19</xdr:row>
      <xdr:rowOff>68094</xdr:rowOff>
    </xdr:from>
    <xdr:to>
      <xdr:col>5</xdr:col>
      <xdr:colOff>414846</xdr:colOff>
      <xdr:row>21</xdr:row>
      <xdr:rowOff>152082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B124B4FA-33C6-48A2-8732-4A6F80B46DAC}"/>
            </a:ext>
          </a:extLst>
        </xdr:cNvPr>
        <xdr:cNvGrpSpPr/>
      </xdr:nvGrpSpPr>
      <xdr:grpSpPr>
        <a:xfrm>
          <a:off x="3246499" y="4227344"/>
          <a:ext cx="451297" cy="525313"/>
          <a:chOff x="3279612" y="3208509"/>
          <a:chExt cx="348171" cy="553875"/>
        </a:xfrm>
      </xdr:grpSpPr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00D6FD82-69E9-3961-E408-BC4A8C3E4A8A}"/>
              </a:ext>
            </a:extLst>
          </xdr:cNvPr>
          <xdr:cNvSpPr/>
        </xdr:nvSpPr>
        <xdr:spPr>
          <a:xfrm>
            <a:off x="3279612" y="3208509"/>
            <a:ext cx="348171" cy="553875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Calibri" panose="020F0502020204030204" pitchFamily="34" charset="0"/>
                <a:cs typeface="Calibri" panose="020F0502020204030204" pitchFamily="34" charset="0"/>
              </a:rPr>
              <a:t>Divide</a:t>
            </a:r>
          </a:p>
          <a:p>
            <a:pPr algn="ctr"/>
            <a:r>
              <a:rPr lang="en-US" altLang="ko-KR" sz="800">
                <a:latin typeface="Calibri" panose="020F0502020204030204" pitchFamily="34" charset="0"/>
                <a:cs typeface="Calibri" panose="020F0502020204030204" pitchFamily="34" charset="0"/>
              </a:rPr>
              <a:t>by2</a:t>
            </a:r>
            <a:endParaRPr lang="ko-KR" altLang="en-US" sz="8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11" name="이등변 삼각형 110">
            <a:extLst>
              <a:ext uri="{FF2B5EF4-FFF2-40B4-BE49-F238E27FC236}">
                <a16:creationId xmlns:a16="http://schemas.microsoft.com/office/drawing/2014/main" id="{7AC2DFEB-E547-C8A7-0975-4EE8EDC0A79F}"/>
              </a:ext>
            </a:extLst>
          </xdr:cNvPr>
          <xdr:cNvSpPr/>
        </xdr:nvSpPr>
        <xdr:spPr>
          <a:xfrm>
            <a:off x="3424153" y="3679825"/>
            <a:ext cx="74697" cy="63509"/>
          </a:xfrm>
          <a:prstGeom prst="triangle">
            <a:avLst>
              <a:gd name="adj" fmla="val 50000"/>
            </a:avLst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5</xdr:col>
      <xdr:colOff>85123</xdr:colOff>
      <xdr:row>12</xdr:row>
      <xdr:rowOff>68435</xdr:rowOff>
    </xdr:from>
    <xdr:to>
      <xdr:col>5</xdr:col>
      <xdr:colOff>372430</xdr:colOff>
      <xdr:row>15</xdr:row>
      <xdr:rowOff>213907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24429CC1-6128-4C3C-8509-D137060C558A}"/>
            </a:ext>
          </a:extLst>
        </xdr:cNvPr>
        <xdr:cNvGrpSpPr/>
      </xdr:nvGrpSpPr>
      <xdr:grpSpPr>
        <a:xfrm>
          <a:off x="3374423" y="2694160"/>
          <a:ext cx="280957" cy="809047"/>
          <a:chOff x="3404953" y="1597222"/>
          <a:chExt cx="433613" cy="1089061"/>
        </a:xfrm>
      </xdr:grpSpPr>
      <xdr:sp macro="" textlink="">
        <xdr:nvSpPr>
          <xdr:cNvPr id="113" name="순서도: 수동 연산 112">
            <a:extLst>
              <a:ext uri="{FF2B5EF4-FFF2-40B4-BE49-F238E27FC236}">
                <a16:creationId xmlns:a16="http://schemas.microsoft.com/office/drawing/2014/main" id="{3E4155EC-84FA-F41E-2F45-1EF07E13D248}"/>
              </a:ext>
            </a:extLst>
          </xdr:cNvPr>
          <xdr:cNvSpPr/>
        </xdr:nvSpPr>
        <xdr:spPr>
          <a:xfrm rot="16200000">
            <a:off x="3091887" y="1939604"/>
            <a:ext cx="1089061" cy="404297"/>
          </a:xfrm>
          <a:prstGeom prst="flowChartManualOperation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14" name="TextBox 32">
            <a:extLst>
              <a:ext uri="{FF2B5EF4-FFF2-40B4-BE49-F238E27FC236}">
                <a16:creationId xmlns:a16="http://schemas.microsoft.com/office/drawing/2014/main" id="{C02C6158-D0C8-BB8B-801D-D4351DEEDD52}"/>
              </a:ext>
            </a:extLst>
          </xdr:cNvPr>
          <xdr:cNvSpPr txBox="1"/>
        </xdr:nvSpPr>
        <xdr:spPr>
          <a:xfrm>
            <a:off x="3404953" y="1824994"/>
            <a:ext cx="378076" cy="2958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1</a:t>
            </a:r>
            <a:endParaRPr lang="ko-KR" altLang="en-US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15" name="TextBox 35">
            <a:extLst>
              <a:ext uri="{FF2B5EF4-FFF2-40B4-BE49-F238E27FC236}">
                <a16:creationId xmlns:a16="http://schemas.microsoft.com/office/drawing/2014/main" id="{683F08C6-C71D-7B6D-D1E2-3751433362CC}"/>
              </a:ext>
            </a:extLst>
          </xdr:cNvPr>
          <xdr:cNvSpPr txBox="1"/>
        </xdr:nvSpPr>
        <xdr:spPr>
          <a:xfrm>
            <a:off x="3404953" y="2168446"/>
            <a:ext cx="378076" cy="2958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0</a:t>
            </a:r>
            <a:endParaRPr lang="ko-KR" altLang="en-US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4</xdr:col>
      <xdr:colOff>17341</xdr:colOff>
      <xdr:row>13</xdr:row>
      <xdr:rowOff>155397</xdr:rowOff>
    </xdr:from>
    <xdr:to>
      <xdr:col>5</xdr:col>
      <xdr:colOff>41095</xdr:colOff>
      <xdr:row>13</xdr:row>
      <xdr:rowOff>155397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249DF344-A51B-43F9-AA91-33CF460EC82E}"/>
            </a:ext>
          </a:extLst>
        </xdr:cNvPr>
        <xdr:cNvCxnSpPr>
          <a:cxnSpLocks/>
        </xdr:cNvCxnSpPr>
      </xdr:nvCxnSpPr>
      <xdr:spPr>
        <a:xfrm>
          <a:off x="2658941" y="2962097"/>
          <a:ext cx="684154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175910</xdr:colOff>
      <xdr:row>13</xdr:row>
      <xdr:rowOff>39623</xdr:rowOff>
    </xdr:from>
    <xdr:to>
      <xdr:col>4</xdr:col>
      <xdr:colOff>141512</xdr:colOff>
      <xdr:row>14</xdr:row>
      <xdr:rowOff>39176</xdr:rowOff>
    </xdr:to>
    <xdr:sp macro="" textlink="">
      <xdr:nvSpPr>
        <xdr:cNvPr id="117" name="TextBox 43">
          <a:extLst>
            <a:ext uri="{FF2B5EF4-FFF2-40B4-BE49-F238E27FC236}">
              <a16:creationId xmlns:a16="http://schemas.microsoft.com/office/drawing/2014/main" id="{A35FBE4B-FAF2-4FAE-9C25-A915CAAA8A03}"/>
            </a:ext>
          </a:extLst>
        </xdr:cNvPr>
        <xdr:cNvSpPr txBox="1"/>
      </xdr:nvSpPr>
      <xdr:spPr>
        <a:xfrm>
          <a:off x="2157110" y="2846323"/>
          <a:ext cx="626002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16 d’ 128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17341</xdr:colOff>
      <xdr:row>14</xdr:row>
      <xdr:rowOff>173796</xdr:rowOff>
    </xdr:from>
    <xdr:to>
      <xdr:col>5</xdr:col>
      <xdr:colOff>41095</xdr:colOff>
      <xdr:row>14</xdr:row>
      <xdr:rowOff>173796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77F3FA16-C20A-449A-8BFC-507BC4AC1E0F}"/>
            </a:ext>
          </a:extLst>
        </xdr:cNvPr>
        <xdr:cNvCxnSpPr>
          <a:cxnSpLocks/>
        </xdr:cNvCxnSpPr>
      </xdr:nvCxnSpPr>
      <xdr:spPr>
        <a:xfrm>
          <a:off x="2658941" y="3196396"/>
          <a:ext cx="684154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265545</xdr:colOff>
      <xdr:row>14</xdr:row>
      <xdr:rowOff>55091</xdr:rowOff>
    </xdr:from>
    <xdr:to>
      <xdr:col>4</xdr:col>
      <xdr:colOff>82463</xdr:colOff>
      <xdr:row>15</xdr:row>
      <xdr:rowOff>40409</xdr:rowOff>
    </xdr:to>
    <xdr:sp macro="" textlink="">
      <xdr:nvSpPr>
        <xdr:cNvPr id="119" name="TextBox 46">
          <a:extLst>
            <a:ext uri="{FF2B5EF4-FFF2-40B4-BE49-F238E27FC236}">
              <a16:creationId xmlns:a16="http://schemas.microsoft.com/office/drawing/2014/main" id="{D69CB45D-9757-4529-9654-3F4BFE586A6D}"/>
            </a:ext>
          </a:extLst>
        </xdr:cNvPr>
        <xdr:cNvSpPr txBox="1"/>
      </xdr:nvSpPr>
      <xdr:spPr>
        <a:xfrm>
          <a:off x="2239818" y="3045364"/>
          <a:ext cx="475009" cy="19890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16’d 0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333291</xdr:colOff>
      <xdr:row>29</xdr:row>
      <xdr:rowOff>10327</xdr:rowOff>
    </xdr:from>
    <xdr:to>
      <xdr:col>11</xdr:col>
      <xdr:colOff>620598</xdr:colOff>
      <xdr:row>32</xdr:row>
      <xdr:rowOff>155799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C47A492-8CBB-4580-B97E-D4E396C44C16}"/>
            </a:ext>
          </a:extLst>
        </xdr:cNvPr>
        <xdr:cNvGrpSpPr/>
      </xdr:nvGrpSpPr>
      <xdr:grpSpPr>
        <a:xfrm>
          <a:off x="7565941" y="6360327"/>
          <a:ext cx="280957" cy="809047"/>
          <a:chOff x="3404953" y="1597222"/>
          <a:chExt cx="433613" cy="1089061"/>
        </a:xfrm>
      </xdr:grpSpPr>
      <xdr:sp macro="" textlink="">
        <xdr:nvSpPr>
          <xdr:cNvPr id="121" name="순서도: 수동 연산 120">
            <a:extLst>
              <a:ext uri="{FF2B5EF4-FFF2-40B4-BE49-F238E27FC236}">
                <a16:creationId xmlns:a16="http://schemas.microsoft.com/office/drawing/2014/main" id="{87B003D9-168C-9E11-39A2-6F5E9E6072F0}"/>
              </a:ext>
            </a:extLst>
          </xdr:cNvPr>
          <xdr:cNvSpPr/>
        </xdr:nvSpPr>
        <xdr:spPr>
          <a:xfrm rot="16200000">
            <a:off x="3091887" y="1939604"/>
            <a:ext cx="1089061" cy="404297"/>
          </a:xfrm>
          <a:prstGeom prst="flowChartManualOperation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22" name="TextBox 42">
            <a:extLst>
              <a:ext uri="{FF2B5EF4-FFF2-40B4-BE49-F238E27FC236}">
                <a16:creationId xmlns:a16="http://schemas.microsoft.com/office/drawing/2014/main" id="{905F5A4E-7BE1-FFF5-5E88-61B3EAA47AD6}"/>
              </a:ext>
            </a:extLst>
          </xdr:cNvPr>
          <xdr:cNvSpPr txBox="1"/>
        </xdr:nvSpPr>
        <xdr:spPr>
          <a:xfrm>
            <a:off x="3404953" y="1692462"/>
            <a:ext cx="378075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+</a:t>
            </a:r>
            <a:endParaRPr lang="ko-KR" alt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23" name="TextBox 48">
            <a:extLst>
              <a:ext uri="{FF2B5EF4-FFF2-40B4-BE49-F238E27FC236}">
                <a16:creationId xmlns:a16="http://schemas.microsoft.com/office/drawing/2014/main" id="{EA370659-5B92-F9A4-FEC6-F7F7C69B13F6}"/>
              </a:ext>
            </a:extLst>
          </xdr:cNvPr>
          <xdr:cNvSpPr txBox="1"/>
        </xdr:nvSpPr>
        <xdr:spPr>
          <a:xfrm>
            <a:off x="3404953" y="2189372"/>
            <a:ext cx="378076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+</a:t>
            </a:r>
            <a:endParaRPr lang="ko-KR" alt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11</xdr:col>
      <xdr:colOff>332711</xdr:colOff>
      <xdr:row>33</xdr:row>
      <xdr:rowOff>47707</xdr:rowOff>
    </xdr:from>
    <xdr:to>
      <xdr:col>12</xdr:col>
      <xdr:colOff>10203</xdr:colOff>
      <xdr:row>35</xdr:row>
      <xdr:rowOff>131695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22BFB29-B300-437C-A3B7-7EB143A03262}"/>
            </a:ext>
          </a:extLst>
        </xdr:cNvPr>
        <xdr:cNvGrpSpPr/>
      </xdr:nvGrpSpPr>
      <xdr:grpSpPr>
        <a:xfrm>
          <a:off x="7565361" y="7274007"/>
          <a:ext cx="328367" cy="525313"/>
          <a:chOff x="3279612" y="3208509"/>
          <a:chExt cx="348171" cy="553875"/>
        </a:xfrm>
      </xdr:grpSpPr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7233E53D-4E56-7648-16A3-8A19B73BF60A}"/>
              </a:ext>
            </a:extLst>
          </xdr:cNvPr>
          <xdr:cNvSpPr/>
        </xdr:nvSpPr>
        <xdr:spPr>
          <a:xfrm>
            <a:off x="3279612" y="3208509"/>
            <a:ext cx="348171" cy="553875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DFF</a:t>
            </a:r>
            <a:endParaRPr lang="ko-KR" altLang="en-US" sz="8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26" name="이등변 삼각형 125">
            <a:extLst>
              <a:ext uri="{FF2B5EF4-FFF2-40B4-BE49-F238E27FC236}">
                <a16:creationId xmlns:a16="http://schemas.microsoft.com/office/drawing/2014/main" id="{F2ABF9D9-8191-5876-872D-057C9FEA6B3B}"/>
              </a:ext>
            </a:extLst>
          </xdr:cNvPr>
          <xdr:cNvSpPr/>
        </xdr:nvSpPr>
        <xdr:spPr>
          <a:xfrm>
            <a:off x="3424153" y="3679825"/>
            <a:ext cx="74697" cy="63509"/>
          </a:xfrm>
          <a:prstGeom prst="triangle">
            <a:avLst>
              <a:gd name="adj" fmla="val 50000"/>
            </a:avLst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12</xdr:col>
      <xdr:colOff>10203</xdr:colOff>
      <xdr:row>34</xdr:row>
      <xdr:rowOff>205889</xdr:rowOff>
    </xdr:from>
    <xdr:to>
      <xdr:col>13</xdr:col>
      <xdr:colOff>450068</xdr:colOff>
      <xdr:row>34</xdr:row>
      <xdr:rowOff>205889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638C7E23-7441-489E-8389-BCF03829E3F1}"/>
            </a:ext>
          </a:extLst>
        </xdr:cNvPr>
        <xdr:cNvCxnSpPr>
          <a:cxnSpLocks/>
        </xdr:cNvCxnSpPr>
      </xdr:nvCxnSpPr>
      <xdr:spPr>
        <a:xfrm flipH="1">
          <a:off x="7935003" y="7546489"/>
          <a:ext cx="1100265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4136</xdr:colOff>
      <xdr:row>34</xdr:row>
      <xdr:rowOff>98536</xdr:rowOff>
    </xdr:from>
    <xdr:to>
      <xdr:col>11</xdr:col>
      <xdr:colOff>332711</xdr:colOff>
      <xdr:row>34</xdr:row>
      <xdr:rowOff>98536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CC3A6709-7243-4E4F-AF3A-10351A37F0A4}"/>
            </a:ext>
          </a:extLst>
        </xdr:cNvPr>
        <xdr:cNvCxnSpPr>
          <a:cxnSpLocks/>
        </xdr:cNvCxnSpPr>
      </xdr:nvCxnSpPr>
      <xdr:spPr>
        <a:xfrm>
          <a:off x="7268536" y="7439136"/>
          <a:ext cx="328575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4136</xdr:colOff>
      <xdr:row>31</xdr:row>
      <xdr:rowOff>179659</xdr:rowOff>
    </xdr:from>
    <xdr:to>
      <xdr:col>11</xdr:col>
      <xdr:colOff>4136</xdr:colOff>
      <xdr:row>34</xdr:row>
      <xdr:rowOff>98535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9B3D61A8-A6ED-4272-B5FC-808001BE2B02}"/>
            </a:ext>
          </a:extLst>
        </xdr:cNvPr>
        <xdr:cNvCxnSpPr>
          <a:cxnSpLocks/>
        </xdr:cNvCxnSpPr>
      </xdr:nvCxnSpPr>
      <xdr:spPr>
        <a:xfrm flipV="1">
          <a:off x="7268536" y="6872559"/>
          <a:ext cx="0" cy="566576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4136</xdr:colOff>
      <xdr:row>31</xdr:row>
      <xdr:rowOff>184630</xdr:rowOff>
    </xdr:from>
    <xdr:to>
      <xdr:col>11</xdr:col>
      <xdr:colOff>332711</xdr:colOff>
      <xdr:row>31</xdr:row>
      <xdr:rowOff>184630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FAFD88E3-BEE3-47E2-974A-CB130811C600}"/>
            </a:ext>
          </a:extLst>
        </xdr:cNvPr>
        <xdr:cNvCxnSpPr>
          <a:cxnSpLocks/>
        </xdr:cNvCxnSpPr>
      </xdr:nvCxnSpPr>
      <xdr:spPr>
        <a:xfrm>
          <a:off x="7268536" y="6877530"/>
          <a:ext cx="328575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632109</xdr:colOff>
      <xdr:row>31</xdr:row>
      <xdr:rowOff>12860</xdr:rowOff>
    </xdr:from>
    <xdr:to>
      <xdr:col>12</xdr:col>
      <xdr:colOff>324370</xdr:colOff>
      <xdr:row>31</xdr:row>
      <xdr:rowOff>12860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73B63D20-6405-4320-8D02-47863342EF67}"/>
            </a:ext>
          </a:extLst>
        </xdr:cNvPr>
        <xdr:cNvCxnSpPr>
          <a:cxnSpLocks/>
        </xdr:cNvCxnSpPr>
      </xdr:nvCxnSpPr>
      <xdr:spPr>
        <a:xfrm>
          <a:off x="7896509" y="6705760"/>
          <a:ext cx="352661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584575</xdr:colOff>
      <xdr:row>30</xdr:row>
      <xdr:rowOff>46844</xdr:rowOff>
    </xdr:from>
    <xdr:to>
      <xdr:col>12</xdr:col>
      <xdr:colOff>423529</xdr:colOff>
      <xdr:row>31</xdr:row>
      <xdr:rowOff>49506</xdr:rowOff>
    </xdr:to>
    <xdr:sp macro="" textlink="">
      <xdr:nvSpPr>
        <xdr:cNvPr id="132" name="TextBox 102">
          <a:extLst>
            <a:ext uri="{FF2B5EF4-FFF2-40B4-BE49-F238E27FC236}">
              <a16:creationId xmlns:a16="http://schemas.microsoft.com/office/drawing/2014/main" id="{C4C475DD-AEBF-4F88-9657-E5932CC1DA00}"/>
            </a:ext>
          </a:extLst>
        </xdr:cNvPr>
        <xdr:cNvSpPr txBox="1"/>
      </xdr:nvSpPr>
      <xdr:spPr>
        <a:xfrm>
          <a:off x="7848975" y="6523844"/>
          <a:ext cx="499354" cy="21856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[3:0]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335470</xdr:colOff>
      <xdr:row>30</xdr:row>
      <xdr:rowOff>146946</xdr:rowOff>
    </xdr:from>
    <xdr:to>
      <xdr:col>13</xdr:col>
      <xdr:colOff>258857</xdr:colOff>
      <xdr:row>34</xdr:row>
      <xdr:rowOff>73095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C9B08FA-A932-4720-ADA1-0AED824ABB3E}"/>
            </a:ext>
          </a:extLst>
        </xdr:cNvPr>
        <xdr:cNvSpPr/>
      </xdr:nvSpPr>
      <xdr:spPr>
        <a:xfrm>
          <a:off x="8260270" y="6623946"/>
          <a:ext cx="583787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Overflow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detector</a:t>
          </a:r>
        </a:p>
      </xdr:txBody>
    </xdr:sp>
    <xdr:clientData/>
  </xdr:twoCellAnchor>
  <xdr:twoCellAnchor>
    <xdr:from>
      <xdr:col>13</xdr:col>
      <xdr:colOff>274936</xdr:colOff>
      <xdr:row>32</xdr:row>
      <xdr:rowOff>116611</xdr:rowOff>
    </xdr:from>
    <xdr:to>
      <xdr:col>13</xdr:col>
      <xdr:colOff>450068</xdr:colOff>
      <xdr:row>32</xdr:row>
      <xdr:rowOff>116611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92B0E3FD-2E2F-4E15-8673-336838916470}"/>
            </a:ext>
          </a:extLst>
        </xdr:cNvPr>
        <xdr:cNvCxnSpPr>
          <a:cxnSpLocks/>
        </xdr:cNvCxnSpPr>
      </xdr:nvCxnSpPr>
      <xdr:spPr>
        <a:xfrm>
          <a:off x="8860136" y="7025411"/>
          <a:ext cx="175132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450068</xdr:colOff>
      <xdr:row>32</xdr:row>
      <xdr:rowOff>109532</xdr:rowOff>
    </xdr:from>
    <xdr:to>
      <xdr:col>13</xdr:col>
      <xdr:colOff>450068</xdr:colOff>
      <xdr:row>34</xdr:row>
      <xdr:rowOff>205890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1E78FB65-9025-4FCA-BCF2-587C16DD7B58}"/>
            </a:ext>
          </a:extLst>
        </xdr:cNvPr>
        <xdr:cNvCxnSpPr>
          <a:cxnSpLocks/>
        </xdr:cNvCxnSpPr>
      </xdr:nvCxnSpPr>
      <xdr:spPr>
        <a:xfrm flipV="1">
          <a:off x="9035268" y="7018332"/>
          <a:ext cx="0" cy="528158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198604</xdr:colOff>
      <xdr:row>31</xdr:row>
      <xdr:rowOff>133434</xdr:rowOff>
    </xdr:from>
    <xdr:to>
      <xdr:col>14</xdr:col>
      <xdr:colOff>6571</xdr:colOff>
      <xdr:row>32</xdr:row>
      <xdr:rowOff>136096</xdr:rowOff>
    </xdr:to>
    <xdr:sp macro="" textlink="">
      <xdr:nvSpPr>
        <xdr:cNvPr id="136" name="TextBox 204">
          <a:extLst>
            <a:ext uri="{FF2B5EF4-FFF2-40B4-BE49-F238E27FC236}">
              <a16:creationId xmlns:a16="http://schemas.microsoft.com/office/drawing/2014/main" id="{12F2B02C-4C71-439D-871F-B7C42BF89035}"/>
            </a:ext>
          </a:extLst>
        </xdr:cNvPr>
        <xdr:cNvSpPr txBox="1"/>
      </xdr:nvSpPr>
      <xdr:spPr>
        <a:xfrm>
          <a:off x="8783804" y="6826334"/>
          <a:ext cx="468367" cy="21856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CS[3:0]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457425</xdr:colOff>
      <xdr:row>32</xdr:row>
      <xdr:rowOff>116611</xdr:rowOff>
    </xdr:from>
    <xdr:to>
      <xdr:col>14</xdr:col>
      <xdr:colOff>1183</xdr:colOff>
      <xdr:row>32</xdr:row>
      <xdr:rowOff>116611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EE6C4542-D37A-4854-8C59-EEB91EE8FA46}"/>
            </a:ext>
          </a:extLst>
        </xdr:cNvPr>
        <xdr:cNvCxnSpPr>
          <a:cxnSpLocks/>
        </xdr:cNvCxnSpPr>
      </xdr:nvCxnSpPr>
      <xdr:spPr>
        <a:xfrm>
          <a:off x="9042625" y="7025411"/>
          <a:ext cx="204158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13619</xdr:colOff>
      <xdr:row>31</xdr:row>
      <xdr:rowOff>81220</xdr:rowOff>
    </xdr:from>
    <xdr:to>
      <xdr:col>16</xdr:col>
      <xdr:colOff>150512</xdr:colOff>
      <xdr:row>35</xdr:row>
      <xdr:rowOff>190592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55DBC72E-4A3E-4346-B71E-1A20A49B5FE1}"/>
            </a:ext>
          </a:extLst>
        </xdr:cNvPr>
        <xdr:cNvSpPr/>
      </xdr:nvSpPr>
      <xdr:spPr>
        <a:xfrm>
          <a:off x="9259219" y="6774120"/>
          <a:ext cx="1457693" cy="972972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If  OSC_MAN_EN == 1 ??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OSC_CCTL[4:0] = OSC_ICTL[4:0]</a:t>
          </a:r>
        </a:p>
        <a:p>
          <a:pPr algn="ctr"/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Else</a:t>
          </a:r>
        </a:p>
        <a:p>
          <a:pPr algn="ctr"/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OSC_CCTL[4:0]</a:t>
          </a:r>
        </a:p>
        <a:p>
          <a:pPr algn="ctr"/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= CS[3:0] + OSC_ICTL[4:0]</a:t>
          </a:r>
        </a:p>
      </xdr:txBody>
    </xdr:sp>
    <xdr:clientData/>
  </xdr:twoCellAnchor>
  <xdr:twoCellAnchor>
    <xdr:from>
      <xdr:col>18</xdr:col>
      <xdr:colOff>540659</xdr:colOff>
      <xdr:row>18</xdr:row>
      <xdr:rowOff>111585</xdr:rowOff>
    </xdr:from>
    <xdr:to>
      <xdr:col>19</xdr:col>
      <xdr:colOff>412143</xdr:colOff>
      <xdr:row>21</xdr:row>
      <xdr:rowOff>95047</xdr:rowOff>
    </xdr:to>
    <xdr:sp macro="" textlink="">
      <xdr:nvSpPr>
        <xdr:cNvPr id="139" name="화살표: 오각형 138">
          <a:extLst>
            <a:ext uri="{FF2B5EF4-FFF2-40B4-BE49-F238E27FC236}">
              <a16:creationId xmlns:a16="http://schemas.microsoft.com/office/drawing/2014/main" id="{37C9A31D-DB80-412C-A157-5FBCE8AA4742}"/>
            </a:ext>
          </a:extLst>
        </xdr:cNvPr>
        <xdr:cNvSpPr/>
      </xdr:nvSpPr>
      <xdr:spPr>
        <a:xfrm rot="16200000">
          <a:off x="12378220" y="4047424"/>
          <a:ext cx="631162" cy="531884"/>
        </a:xfrm>
        <a:prstGeom prst="homePlat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DAC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19</xdr:col>
      <xdr:colOff>143360</xdr:colOff>
      <xdr:row>17</xdr:row>
      <xdr:rowOff>153301</xdr:rowOff>
    </xdr:from>
    <xdr:to>
      <xdr:col>19</xdr:col>
      <xdr:colOff>143360</xdr:colOff>
      <xdr:row>18</xdr:row>
      <xdr:rowOff>108359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C97F7452-B780-4C0E-B13F-1A27002BC1F8}"/>
            </a:ext>
          </a:extLst>
        </xdr:cNvPr>
        <xdr:cNvCxnSpPr>
          <a:cxnSpLocks/>
        </xdr:cNvCxnSpPr>
      </xdr:nvCxnSpPr>
      <xdr:spPr>
        <a:xfrm flipV="1">
          <a:off x="12690960" y="3823601"/>
          <a:ext cx="0" cy="170958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617118</xdr:colOff>
      <xdr:row>31</xdr:row>
      <xdr:rowOff>88542</xdr:rowOff>
    </xdr:from>
    <xdr:to>
      <xdr:col>8</xdr:col>
      <xdr:colOff>487507</xdr:colOff>
      <xdr:row>32</xdr:row>
      <xdr:rowOff>88095</xdr:rowOff>
    </xdr:to>
    <xdr:sp macro="" textlink="">
      <xdr:nvSpPr>
        <xdr:cNvPr id="141" name="TextBox 239">
          <a:extLst>
            <a:ext uri="{FF2B5EF4-FFF2-40B4-BE49-F238E27FC236}">
              <a16:creationId xmlns:a16="http://schemas.microsoft.com/office/drawing/2014/main" id="{61292F8C-5849-4F41-8CF3-3F0A6103255E}"/>
            </a:ext>
          </a:extLst>
        </xdr:cNvPr>
        <xdr:cNvSpPr txBox="1"/>
      </xdr:nvSpPr>
      <xdr:spPr>
        <a:xfrm>
          <a:off x="4579518" y="6781442"/>
          <a:ext cx="1191189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Default = 17’d 0(signed)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569299</xdr:colOff>
      <xdr:row>33</xdr:row>
      <xdr:rowOff>98760</xdr:rowOff>
    </xdr:from>
    <xdr:to>
      <xdr:col>11</xdr:col>
      <xdr:colOff>439688</xdr:colOff>
      <xdr:row>34</xdr:row>
      <xdr:rowOff>101422</xdr:rowOff>
    </xdr:to>
    <xdr:sp macro="" textlink="">
      <xdr:nvSpPr>
        <xdr:cNvPr id="142" name="TextBox 240">
          <a:extLst>
            <a:ext uri="{FF2B5EF4-FFF2-40B4-BE49-F238E27FC236}">
              <a16:creationId xmlns:a16="http://schemas.microsoft.com/office/drawing/2014/main" id="{315C344A-3183-4AB9-8545-641428B38C28}"/>
            </a:ext>
          </a:extLst>
        </xdr:cNvPr>
        <xdr:cNvSpPr txBox="1"/>
      </xdr:nvSpPr>
      <xdr:spPr>
        <a:xfrm>
          <a:off x="6512899" y="7223460"/>
          <a:ext cx="1191189" cy="21856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Default = 3’d 0(signed)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60936</xdr:colOff>
      <xdr:row>17</xdr:row>
      <xdr:rowOff>16411</xdr:rowOff>
    </xdr:from>
    <xdr:to>
      <xdr:col>17</xdr:col>
      <xdr:colOff>91682</xdr:colOff>
      <xdr:row>18</xdr:row>
      <xdr:rowOff>18637</xdr:rowOff>
    </xdr:to>
    <xdr:sp macro="" textlink="">
      <xdr:nvSpPr>
        <xdr:cNvPr id="143" name="TextBox 245">
          <a:extLst>
            <a:ext uri="{FF2B5EF4-FFF2-40B4-BE49-F238E27FC236}">
              <a16:creationId xmlns:a16="http://schemas.microsoft.com/office/drawing/2014/main" id="{52C8D42C-6F1D-43F7-AAE1-727A28E0EB07}"/>
            </a:ext>
          </a:extLst>
        </xdr:cNvPr>
        <xdr:cNvSpPr txBox="1"/>
      </xdr:nvSpPr>
      <xdr:spPr>
        <a:xfrm>
          <a:off x="9966936" y="3686711"/>
          <a:ext cx="1351546" cy="21812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Range =  +- 50MHz</a:t>
          </a:r>
        </a:p>
      </xdr:txBody>
    </xdr:sp>
    <xdr:clientData/>
  </xdr:twoCellAnchor>
  <xdr:twoCellAnchor>
    <xdr:from>
      <xdr:col>18</xdr:col>
      <xdr:colOff>475642</xdr:colOff>
      <xdr:row>18</xdr:row>
      <xdr:rowOff>155149</xdr:rowOff>
    </xdr:from>
    <xdr:to>
      <xdr:col>20</xdr:col>
      <xdr:colOff>506389</xdr:colOff>
      <xdr:row>19</xdr:row>
      <xdr:rowOff>157375</xdr:rowOff>
    </xdr:to>
    <xdr:sp macro="" textlink="">
      <xdr:nvSpPr>
        <xdr:cNvPr id="144" name="TextBox 5">
          <a:extLst>
            <a:ext uri="{FF2B5EF4-FFF2-40B4-BE49-F238E27FC236}">
              <a16:creationId xmlns:a16="http://schemas.microsoft.com/office/drawing/2014/main" id="{6A80BE71-0448-42C4-A2F9-933EF32FCB25}"/>
            </a:ext>
          </a:extLst>
        </xdr:cNvPr>
        <xdr:cNvSpPr txBox="1"/>
      </xdr:nvSpPr>
      <xdr:spPr>
        <a:xfrm>
          <a:off x="12402599" y="4031410"/>
          <a:ext cx="1355964" cy="21757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Range = 50MHz = +- 50MHz</a:t>
          </a:r>
        </a:p>
      </xdr:txBody>
    </xdr:sp>
    <xdr:clientData/>
  </xdr:twoCellAnchor>
  <xdr:twoCellAnchor>
    <xdr:from>
      <xdr:col>11</xdr:col>
      <xdr:colOff>508376</xdr:colOff>
      <xdr:row>35</xdr:row>
      <xdr:rowOff>161453</xdr:rowOff>
    </xdr:from>
    <xdr:to>
      <xdr:col>11</xdr:col>
      <xdr:colOff>508376</xdr:colOff>
      <xdr:row>38</xdr:row>
      <xdr:rowOff>76054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01A30B61-41C4-41E0-A124-EF077C734578}"/>
            </a:ext>
          </a:extLst>
        </xdr:cNvPr>
        <xdr:cNvCxnSpPr>
          <a:cxnSpLocks/>
        </xdr:cNvCxnSpPr>
      </xdr:nvCxnSpPr>
      <xdr:spPr>
        <a:xfrm flipV="1">
          <a:off x="7772776" y="7717953"/>
          <a:ext cx="0" cy="562301"/>
        </a:xfrm>
        <a:prstGeom prst="straightConnector1">
          <a:avLst/>
        </a:prstGeom>
        <a:ln w="10160">
          <a:solidFill>
            <a:srgbClr val="00B05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287358</xdr:colOff>
      <xdr:row>24</xdr:row>
      <xdr:rowOff>34192</xdr:rowOff>
    </xdr:from>
    <xdr:to>
      <xdr:col>11</xdr:col>
      <xdr:colOff>77304</xdr:colOff>
      <xdr:row>30</xdr:row>
      <xdr:rowOff>194469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3A320077-BEA3-492E-8E42-FB8432B41A11}"/>
            </a:ext>
          </a:extLst>
        </xdr:cNvPr>
        <xdr:cNvSpPr/>
      </xdr:nvSpPr>
      <xdr:spPr>
        <a:xfrm>
          <a:off x="6230958" y="5215792"/>
          <a:ext cx="1110746" cy="1455677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&gt;= +3/4??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 CN = +1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</a:t>
          </a:r>
          <a:r>
            <a:rPr lang="en-US" altLang="ko-KR" sz="8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+2/4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&lt;= - 3/4??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CN = -1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</a:t>
          </a:r>
          <a:r>
            <a:rPr lang="en-US" altLang="ko-KR" sz="8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-2/4</a:t>
          </a:r>
        </a:p>
        <a:p>
          <a:pPr algn="ctr"/>
          <a:endParaRPr lang="en-US" altLang="ko-KR" sz="8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 b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if CCTL[4:0]</a:t>
          </a:r>
          <a:r>
            <a:rPr lang="en-US" altLang="ko-KR" sz="800" b="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== </a:t>
          </a:r>
        </a:p>
        <a:p>
          <a:pPr algn="ctr"/>
          <a:r>
            <a:rPr lang="en-US" altLang="ko-KR" sz="800" b="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5'd 0 or 5'd 31</a:t>
          </a:r>
        </a:p>
        <a:p>
          <a:pPr algn="ctr"/>
          <a:r>
            <a:rPr lang="en-US" altLang="ko-KR" sz="800" b="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FN[17:0] -&gt; BYPASS</a:t>
          </a:r>
          <a:endParaRPr lang="en-US" altLang="ko-KR" sz="800" b="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255601</xdr:colOff>
      <xdr:row>31</xdr:row>
      <xdr:rowOff>73982</xdr:rowOff>
    </xdr:from>
    <xdr:to>
      <xdr:col>10</xdr:col>
      <xdr:colOff>162617</xdr:colOff>
      <xdr:row>32</xdr:row>
      <xdr:rowOff>73536</xdr:rowOff>
    </xdr:to>
    <xdr:sp macro="" textlink="">
      <xdr:nvSpPr>
        <xdr:cNvPr id="147" name="TextBox 80">
          <a:extLst>
            <a:ext uri="{FF2B5EF4-FFF2-40B4-BE49-F238E27FC236}">
              <a16:creationId xmlns:a16="http://schemas.microsoft.com/office/drawing/2014/main" id="{F22BA435-84DA-4616-A0AB-5B2D68516E8C}"/>
            </a:ext>
          </a:extLst>
        </xdr:cNvPr>
        <xdr:cNvSpPr txBox="1"/>
      </xdr:nvSpPr>
      <xdr:spPr>
        <a:xfrm>
          <a:off x="6199201" y="6766882"/>
          <a:ext cx="567416" cy="2154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FN[17:0]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100843</xdr:colOff>
      <xdr:row>28</xdr:row>
      <xdr:rowOff>3140</xdr:rowOff>
    </xdr:from>
    <xdr:to>
      <xdr:col>9</xdr:col>
      <xdr:colOff>271834</xdr:colOff>
      <xdr:row>28</xdr:row>
      <xdr:rowOff>3140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4E5A1FE3-6576-4012-8860-4BA169262683}"/>
            </a:ext>
          </a:extLst>
        </xdr:cNvPr>
        <xdr:cNvCxnSpPr>
          <a:cxnSpLocks/>
        </xdr:cNvCxnSpPr>
      </xdr:nvCxnSpPr>
      <xdr:spPr>
        <a:xfrm>
          <a:off x="6044443" y="6048340"/>
          <a:ext cx="17099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63045</xdr:colOff>
      <xdr:row>26</xdr:row>
      <xdr:rowOff>208142</xdr:rowOff>
    </xdr:from>
    <xdr:to>
      <xdr:col>12</xdr:col>
      <xdr:colOff>35994</xdr:colOff>
      <xdr:row>26</xdr:row>
      <xdr:rowOff>208718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20FF0101-47EC-4892-B9F1-ACB4CDE03946}"/>
            </a:ext>
          </a:extLst>
        </xdr:cNvPr>
        <xdr:cNvCxnSpPr>
          <a:cxnSpLocks/>
          <a:endCxn id="80" idx="1"/>
        </xdr:cNvCxnSpPr>
      </xdr:nvCxnSpPr>
      <xdr:spPr>
        <a:xfrm>
          <a:off x="7327445" y="5821542"/>
          <a:ext cx="633349" cy="576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63045</xdr:colOff>
      <xdr:row>30</xdr:row>
      <xdr:rowOff>21075</xdr:rowOff>
    </xdr:from>
    <xdr:to>
      <xdr:col>11</xdr:col>
      <xdr:colOff>346585</xdr:colOff>
      <xdr:row>30</xdr:row>
      <xdr:rowOff>21075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7537221B-7EBD-4E8F-ADB5-11E1D5228D66}"/>
            </a:ext>
          </a:extLst>
        </xdr:cNvPr>
        <xdr:cNvCxnSpPr>
          <a:cxnSpLocks/>
        </xdr:cNvCxnSpPr>
      </xdr:nvCxnSpPr>
      <xdr:spPr>
        <a:xfrm>
          <a:off x="7327445" y="6498075"/>
          <a:ext cx="283540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20583</xdr:colOff>
      <xdr:row>29</xdr:row>
      <xdr:rowOff>51758</xdr:rowOff>
    </xdr:from>
    <xdr:to>
      <xdr:col>11</xdr:col>
      <xdr:colOff>413275</xdr:colOff>
      <xdr:row>30</xdr:row>
      <xdr:rowOff>51311</xdr:rowOff>
    </xdr:to>
    <xdr:sp macro="" textlink="">
      <xdr:nvSpPr>
        <xdr:cNvPr id="151" name="TextBox 105">
          <a:extLst>
            <a:ext uri="{FF2B5EF4-FFF2-40B4-BE49-F238E27FC236}">
              <a16:creationId xmlns:a16="http://schemas.microsoft.com/office/drawing/2014/main" id="{3F98E80F-7414-4E11-B30E-8F90372A4954}"/>
            </a:ext>
          </a:extLst>
        </xdr:cNvPr>
        <xdr:cNvSpPr txBox="1"/>
      </xdr:nvSpPr>
      <xdr:spPr>
        <a:xfrm>
          <a:off x="7284983" y="6312858"/>
          <a:ext cx="392692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CN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606809</xdr:colOff>
      <xdr:row>41</xdr:row>
      <xdr:rowOff>209412</xdr:rowOff>
    </xdr:from>
    <xdr:to>
      <xdr:col>15</xdr:col>
      <xdr:colOff>3825</xdr:colOff>
      <xdr:row>41</xdr:row>
      <xdr:rowOff>209412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82CA5DD1-709A-4E90-BD28-90E5E12A70BD}"/>
            </a:ext>
          </a:extLst>
        </xdr:cNvPr>
        <xdr:cNvCxnSpPr>
          <a:cxnSpLocks/>
        </xdr:cNvCxnSpPr>
      </xdr:nvCxnSpPr>
      <xdr:spPr>
        <a:xfrm>
          <a:off x="1927609" y="9061312"/>
          <a:ext cx="7982216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583091</xdr:colOff>
      <xdr:row>41</xdr:row>
      <xdr:rowOff>35287</xdr:rowOff>
    </xdr:from>
    <xdr:to>
      <xdr:col>5</xdr:col>
      <xdr:colOff>281608</xdr:colOff>
      <xdr:row>42</xdr:row>
      <xdr:rowOff>38652</xdr:rowOff>
    </xdr:to>
    <xdr:sp macro="" textlink="">
      <xdr:nvSpPr>
        <xdr:cNvPr id="153" name="TextBox 126">
          <a:extLst>
            <a:ext uri="{FF2B5EF4-FFF2-40B4-BE49-F238E27FC236}">
              <a16:creationId xmlns:a16="http://schemas.microsoft.com/office/drawing/2014/main" id="{8D363B36-2059-403B-88F2-096B90212AD2}"/>
            </a:ext>
          </a:extLst>
        </xdr:cNvPr>
        <xdr:cNvSpPr txBox="1"/>
      </xdr:nvSpPr>
      <xdr:spPr>
        <a:xfrm>
          <a:off x="1908308" y="8864548"/>
          <a:ext cx="1686343" cy="21871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OSC_ICTL[4:0] </a:t>
          </a:r>
          <a:r>
            <a:rPr lang="en-US" altLang="ko-KR" sz="800" b="1">
              <a:latin typeface="Calibri" panose="020F0502020204030204" pitchFamily="34" charset="0"/>
              <a:cs typeface="Calibri" panose="020F0502020204030204" pitchFamily="34" charset="0"/>
            </a:rPr>
            <a:t>*(default = 5'd 16)*</a:t>
          </a:r>
          <a:endParaRPr lang="ko-KR" altLang="en-US" sz="8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3825</xdr:colOff>
      <xdr:row>36</xdr:row>
      <xdr:rowOff>8061</xdr:rowOff>
    </xdr:from>
    <xdr:to>
      <xdr:col>15</xdr:col>
      <xdr:colOff>3825</xdr:colOff>
      <xdr:row>41</xdr:row>
      <xdr:rowOff>209412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C4BE068A-D1F1-43D4-A0F4-8857E1F56B08}"/>
            </a:ext>
          </a:extLst>
        </xdr:cNvPr>
        <xdr:cNvCxnSpPr>
          <a:cxnSpLocks/>
        </xdr:cNvCxnSpPr>
      </xdr:nvCxnSpPr>
      <xdr:spPr>
        <a:xfrm flipV="1">
          <a:off x="9909825" y="7780461"/>
          <a:ext cx="0" cy="1280851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252381</xdr:colOff>
      <xdr:row>36</xdr:row>
      <xdr:rowOff>8061</xdr:rowOff>
    </xdr:from>
    <xdr:to>
      <xdr:col>15</xdr:col>
      <xdr:colOff>252381</xdr:colOff>
      <xdr:row>41</xdr:row>
      <xdr:rowOff>35286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114917DE-B3C7-4FD4-9FE5-838A240D36CF}"/>
            </a:ext>
          </a:extLst>
        </xdr:cNvPr>
        <xdr:cNvCxnSpPr>
          <a:cxnSpLocks/>
        </xdr:cNvCxnSpPr>
      </xdr:nvCxnSpPr>
      <xdr:spPr>
        <a:xfrm flipV="1">
          <a:off x="10158381" y="7780461"/>
          <a:ext cx="0" cy="1106725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130977</xdr:colOff>
      <xdr:row>33</xdr:row>
      <xdr:rowOff>148528</xdr:rowOff>
    </xdr:from>
    <xdr:to>
      <xdr:col>19</xdr:col>
      <xdr:colOff>143360</xdr:colOff>
      <xdr:row>33</xdr:row>
      <xdr:rowOff>148528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D58C3D6B-F0F7-44ED-AAB7-4F2CA8AE9C1C}"/>
            </a:ext>
          </a:extLst>
        </xdr:cNvPr>
        <xdr:cNvCxnSpPr>
          <a:cxnSpLocks/>
        </xdr:cNvCxnSpPr>
      </xdr:nvCxnSpPr>
      <xdr:spPr>
        <a:xfrm>
          <a:off x="10697377" y="7273228"/>
          <a:ext cx="1993583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143360</xdr:colOff>
      <xdr:row>21</xdr:row>
      <xdr:rowOff>95047</xdr:rowOff>
    </xdr:from>
    <xdr:to>
      <xdr:col>19</xdr:col>
      <xdr:colOff>143360</xdr:colOff>
      <xdr:row>33</xdr:row>
      <xdr:rowOff>148527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830C212F-D6A2-434F-8432-98D1ABFB0376}"/>
            </a:ext>
          </a:extLst>
        </xdr:cNvPr>
        <xdr:cNvCxnSpPr>
          <a:cxnSpLocks/>
        </xdr:cNvCxnSpPr>
      </xdr:nvCxnSpPr>
      <xdr:spPr>
        <a:xfrm flipV="1">
          <a:off x="12690960" y="4628947"/>
          <a:ext cx="0" cy="264428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65258</xdr:colOff>
      <xdr:row>15</xdr:row>
      <xdr:rowOff>166950</xdr:rowOff>
    </xdr:from>
    <xdr:to>
      <xdr:col>15</xdr:col>
      <xdr:colOff>323183</xdr:colOff>
      <xdr:row>16</xdr:row>
      <xdr:rowOff>166503</xdr:rowOff>
    </xdr:to>
    <xdr:sp macro="" textlink="">
      <xdr:nvSpPr>
        <xdr:cNvPr id="158" name="TextBox 231">
          <a:extLst>
            <a:ext uri="{FF2B5EF4-FFF2-40B4-BE49-F238E27FC236}">
              <a16:creationId xmlns:a16="http://schemas.microsoft.com/office/drawing/2014/main" id="{7EA004AA-7E38-4A24-BCD0-544B607F5299}"/>
            </a:ext>
          </a:extLst>
        </xdr:cNvPr>
        <xdr:cNvSpPr txBox="1"/>
      </xdr:nvSpPr>
      <xdr:spPr>
        <a:xfrm>
          <a:off x="9310858" y="3405450"/>
          <a:ext cx="918325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OSC_FCTL[31:0]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17</xdr:col>
      <xdr:colOff>94743</xdr:colOff>
      <xdr:row>31</xdr:row>
      <xdr:rowOff>162278</xdr:rowOff>
    </xdr:from>
    <xdr:to>
      <xdr:col>18</xdr:col>
      <xdr:colOff>18130</xdr:colOff>
      <xdr:row>35</xdr:row>
      <xdr:rowOff>88427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CE07981A-3439-4B6D-A72D-7C3EC7AD1919}"/>
            </a:ext>
          </a:extLst>
        </xdr:cNvPr>
        <xdr:cNvSpPr/>
      </xdr:nvSpPr>
      <xdr:spPr>
        <a:xfrm>
          <a:off x="11321543" y="6855178"/>
          <a:ext cx="583787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Overflow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detector</a:t>
          </a:r>
        </a:p>
      </xdr:txBody>
    </xdr:sp>
    <xdr:clientData/>
  </xdr:twoCellAnchor>
  <xdr:twoCellAnchor>
    <xdr:from>
      <xdr:col>8</xdr:col>
      <xdr:colOff>67699</xdr:colOff>
      <xdr:row>27</xdr:row>
      <xdr:rowOff>27952</xdr:rowOff>
    </xdr:from>
    <xdr:to>
      <xdr:col>8</xdr:col>
      <xdr:colOff>481067</xdr:colOff>
      <xdr:row>27</xdr:row>
      <xdr:rowOff>27952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88C074D8-2C6F-4B6B-90EE-3026EE100A7E}"/>
            </a:ext>
          </a:extLst>
        </xdr:cNvPr>
        <xdr:cNvCxnSpPr>
          <a:cxnSpLocks/>
        </xdr:cNvCxnSpPr>
      </xdr:nvCxnSpPr>
      <xdr:spPr>
        <a:xfrm>
          <a:off x="5350899" y="5857252"/>
          <a:ext cx="413368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557</xdr:colOff>
      <xdr:row>26</xdr:row>
      <xdr:rowOff>34028</xdr:rowOff>
    </xdr:from>
    <xdr:to>
      <xdr:col>8</xdr:col>
      <xdr:colOff>536970</xdr:colOff>
      <xdr:row>27</xdr:row>
      <xdr:rowOff>33581</xdr:rowOff>
    </xdr:to>
    <xdr:sp macro="" textlink="">
      <xdr:nvSpPr>
        <xdr:cNvPr id="161" name="TextBox 85">
          <a:extLst>
            <a:ext uri="{FF2B5EF4-FFF2-40B4-BE49-F238E27FC236}">
              <a16:creationId xmlns:a16="http://schemas.microsoft.com/office/drawing/2014/main" id="{BFE5710B-CE64-41DE-BC50-E00152B73E16}"/>
            </a:ext>
          </a:extLst>
        </xdr:cNvPr>
        <xdr:cNvSpPr txBox="1"/>
      </xdr:nvSpPr>
      <xdr:spPr>
        <a:xfrm>
          <a:off x="5283757" y="5647428"/>
          <a:ext cx="536413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GR[17:0]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466496</xdr:colOff>
      <xdr:row>25</xdr:row>
      <xdr:rowOff>21135</xdr:rowOff>
    </xdr:from>
    <xdr:to>
      <xdr:col>14</xdr:col>
      <xdr:colOff>415085</xdr:colOff>
      <xdr:row>28</xdr:row>
      <xdr:rowOff>163184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252AD889-168E-4136-BDAE-DB1183F3BD93}"/>
            </a:ext>
          </a:extLst>
        </xdr:cNvPr>
        <xdr:cNvSpPr/>
      </xdr:nvSpPr>
      <xdr:spPr>
        <a:xfrm>
          <a:off x="9051696" y="5418635"/>
          <a:ext cx="608989" cy="789749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ACM[15:0]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= UN[17:2]</a:t>
          </a:r>
        </a:p>
      </xdr:txBody>
    </xdr:sp>
    <xdr:clientData/>
  </xdr:twoCellAnchor>
  <xdr:twoCellAnchor>
    <xdr:from>
      <xdr:col>13</xdr:col>
      <xdr:colOff>18150</xdr:colOff>
      <xdr:row>27</xdr:row>
      <xdr:rowOff>12336</xdr:rowOff>
    </xdr:from>
    <xdr:to>
      <xdr:col>13</xdr:col>
      <xdr:colOff>447064</xdr:colOff>
      <xdr:row>27</xdr:row>
      <xdr:rowOff>12336</xdr:rowOff>
    </xdr:to>
    <xdr:cxnSp macro="">
      <xdr:nvCxnSpPr>
        <xdr:cNvPr id="163" name="직선 화살표 연결선 162">
          <a:extLst>
            <a:ext uri="{FF2B5EF4-FFF2-40B4-BE49-F238E27FC236}">
              <a16:creationId xmlns:a16="http://schemas.microsoft.com/office/drawing/2014/main" id="{B65A9694-28A1-4905-A4C4-8D52A38DF2B9}"/>
            </a:ext>
          </a:extLst>
        </xdr:cNvPr>
        <xdr:cNvCxnSpPr>
          <a:cxnSpLocks/>
        </xdr:cNvCxnSpPr>
      </xdr:nvCxnSpPr>
      <xdr:spPr>
        <a:xfrm>
          <a:off x="8603350" y="5841636"/>
          <a:ext cx="428914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582628</xdr:colOff>
      <xdr:row>26</xdr:row>
      <xdr:rowOff>13558</xdr:rowOff>
    </xdr:from>
    <xdr:to>
      <xdr:col>13</xdr:col>
      <xdr:colOff>481404</xdr:colOff>
      <xdr:row>27</xdr:row>
      <xdr:rowOff>13111</xdr:rowOff>
    </xdr:to>
    <xdr:sp macro="" textlink="">
      <xdr:nvSpPr>
        <xdr:cNvPr id="164" name="TextBox 109">
          <a:extLst>
            <a:ext uri="{FF2B5EF4-FFF2-40B4-BE49-F238E27FC236}">
              <a16:creationId xmlns:a16="http://schemas.microsoft.com/office/drawing/2014/main" id="{111FEF42-371D-4B9A-A9D6-B23B19A71AB8}"/>
            </a:ext>
          </a:extLst>
        </xdr:cNvPr>
        <xdr:cNvSpPr txBox="1"/>
      </xdr:nvSpPr>
      <xdr:spPr>
        <a:xfrm>
          <a:off x="8507428" y="5626958"/>
          <a:ext cx="559176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UN[17:0]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251154</xdr:colOff>
      <xdr:row>31</xdr:row>
      <xdr:rowOff>19111</xdr:rowOff>
    </xdr:from>
    <xdr:to>
      <xdr:col>6</xdr:col>
      <xdr:colOff>251154</xdr:colOff>
      <xdr:row>39</xdr:row>
      <xdr:rowOff>64931</xdr:rowOff>
    </xdr:to>
    <xdr:cxnSp macro="">
      <xdr:nvCxnSpPr>
        <xdr:cNvPr id="165" name="직선 화살표 연결선 164">
          <a:extLst>
            <a:ext uri="{FF2B5EF4-FFF2-40B4-BE49-F238E27FC236}">
              <a16:creationId xmlns:a16="http://schemas.microsoft.com/office/drawing/2014/main" id="{6FF5ABFD-F328-472E-AA23-670A83439A4C}"/>
            </a:ext>
          </a:extLst>
        </xdr:cNvPr>
        <xdr:cNvCxnSpPr>
          <a:cxnSpLocks/>
        </xdr:cNvCxnSpPr>
      </xdr:nvCxnSpPr>
      <xdr:spPr>
        <a:xfrm flipV="1">
          <a:off x="4213554" y="6712011"/>
          <a:ext cx="0" cy="177302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314051</xdr:colOff>
      <xdr:row>17</xdr:row>
      <xdr:rowOff>210012</xdr:rowOff>
    </xdr:from>
    <xdr:to>
      <xdr:col>13</xdr:col>
      <xdr:colOff>302106</xdr:colOff>
      <xdr:row>18</xdr:row>
      <xdr:rowOff>209565</xdr:rowOff>
    </xdr:to>
    <xdr:sp macro="" textlink="">
      <xdr:nvSpPr>
        <xdr:cNvPr id="166" name="TextBox 9">
          <a:extLst>
            <a:ext uri="{FF2B5EF4-FFF2-40B4-BE49-F238E27FC236}">
              <a16:creationId xmlns:a16="http://schemas.microsoft.com/office/drawing/2014/main" id="{37AC10C0-2720-4B44-8714-C73C4B517D3D}"/>
            </a:ext>
          </a:extLst>
        </xdr:cNvPr>
        <xdr:cNvSpPr txBox="1"/>
      </xdr:nvSpPr>
      <xdr:spPr>
        <a:xfrm>
          <a:off x="7578451" y="3880312"/>
          <a:ext cx="1308855" cy="2154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Default = 5’d 16 (unsigned)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181303</xdr:colOff>
      <xdr:row>12</xdr:row>
      <xdr:rowOff>65249</xdr:rowOff>
    </xdr:from>
    <xdr:to>
      <xdr:col>8</xdr:col>
      <xdr:colOff>456260</xdr:colOff>
      <xdr:row>13</xdr:row>
      <xdr:rowOff>137575</xdr:rowOff>
    </xdr:to>
    <xdr:sp macro="" textlink="">
      <xdr:nvSpPr>
        <xdr:cNvPr id="167" name="TextBox 1">
          <a:extLst>
            <a:ext uri="{FF2B5EF4-FFF2-40B4-BE49-F238E27FC236}">
              <a16:creationId xmlns:a16="http://schemas.microsoft.com/office/drawing/2014/main" id="{D51CC851-736E-47CE-801C-01043714C61E}"/>
            </a:ext>
          </a:extLst>
        </xdr:cNvPr>
        <xdr:cNvSpPr txBox="1"/>
      </xdr:nvSpPr>
      <xdr:spPr>
        <a:xfrm>
          <a:off x="5464503" y="2656049"/>
          <a:ext cx="274957" cy="28822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+</a:t>
          </a:r>
          <a:endParaRPr lang="ko-KR" alt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315310</xdr:colOff>
      <xdr:row>12</xdr:row>
      <xdr:rowOff>214145</xdr:rowOff>
    </xdr:from>
    <xdr:to>
      <xdr:col>8</xdr:col>
      <xdr:colOff>170331</xdr:colOff>
      <xdr:row>12</xdr:row>
      <xdr:rowOff>214145</xdr:rowOff>
    </xdr:to>
    <xdr:cxnSp macro="">
      <xdr:nvCxnSpPr>
        <xdr:cNvPr id="168" name="직선 화살표 연결선 167">
          <a:extLst>
            <a:ext uri="{FF2B5EF4-FFF2-40B4-BE49-F238E27FC236}">
              <a16:creationId xmlns:a16="http://schemas.microsoft.com/office/drawing/2014/main" id="{CC8C4118-0A59-4D5B-8BCB-DA68893910CB}"/>
            </a:ext>
          </a:extLst>
        </xdr:cNvPr>
        <xdr:cNvCxnSpPr>
          <a:cxnSpLocks/>
        </xdr:cNvCxnSpPr>
      </xdr:nvCxnSpPr>
      <xdr:spPr>
        <a:xfrm>
          <a:off x="4277710" y="2804945"/>
          <a:ext cx="117582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308303</xdr:colOff>
      <xdr:row>11</xdr:row>
      <xdr:rowOff>43961</xdr:rowOff>
    </xdr:from>
    <xdr:to>
      <xdr:col>6</xdr:col>
      <xdr:colOff>308303</xdr:colOff>
      <xdr:row>13</xdr:row>
      <xdr:rowOff>3762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24929293-5144-4337-B10A-B9525C8A3FBA}"/>
            </a:ext>
          </a:extLst>
        </xdr:cNvPr>
        <xdr:cNvCxnSpPr>
          <a:cxnSpLocks/>
        </xdr:cNvCxnSpPr>
      </xdr:nvCxnSpPr>
      <xdr:spPr>
        <a:xfrm flipV="1">
          <a:off x="4270703" y="2418861"/>
          <a:ext cx="0" cy="391601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400539</xdr:colOff>
      <xdr:row>5</xdr:row>
      <xdr:rowOff>117129</xdr:rowOff>
    </xdr:from>
    <xdr:to>
      <xdr:col>5</xdr:col>
      <xdr:colOff>43793</xdr:colOff>
      <xdr:row>5</xdr:row>
      <xdr:rowOff>117129</xdr:rowOff>
    </xdr:to>
    <xdr:cxnSp macro="">
      <xdr:nvCxnSpPr>
        <xdr:cNvPr id="170" name="직선 화살표 연결선 169">
          <a:extLst>
            <a:ext uri="{FF2B5EF4-FFF2-40B4-BE49-F238E27FC236}">
              <a16:creationId xmlns:a16="http://schemas.microsoft.com/office/drawing/2014/main" id="{B9D59C70-D420-4573-9DE8-548E07E483E6}"/>
            </a:ext>
          </a:extLst>
        </xdr:cNvPr>
        <xdr:cNvCxnSpPr>
          <a:cxnSpLocks/>
        </xdr:cNvCxnSpPr>
      </xdr:nvCxnSpPr>
      <xdr:spPr>
        <a:xfrm>
          <a:off x="2381739" y="1196629"/>
          <a:ext cx="964054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164123</xdr:colOff>
      <xdr:row>5</xdr:row>
      <xdr:rowOff>236</xdr:rowOff>
    </xdr:from>
    <xdr:to>
      <xdr:col>3</xdr:col>
      <xdr:colOff>331894</xdr:colOff>
      <xdr:row>5</xdr:row>
      <xdr:rowOff>192354</xdr:rowOff>
    </xdr:to>
    <xdr:sp macro="" textlink="">
      <xdr:nvSpPr>
        <xdr:cNvPr id="171" name="TextBox 264">
          <a:extLst>
            <a:ext uri="{FF2B5EF4-FFF2-40B4-BE49-F238E27FC236}">
              <a16:creationId xmlns:a16="http://schemas.microsoft.com/office/drawing/2014/main" id="{A626057F-F0B1-4208-AB59-8E71DBA0A5BA}"/>
            </a:ext>
          </a:extLst>
        </xdr:cNvPr>
        <xdr:cNvSpPr txBox="1"/>
      </xdr:nvSpPr>
      <xdr:spPr>
        <a:xfrm>
          <a:off x="1484923" y="1079736"/>
          <a:ext cx="828171" cy="1921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SPRD_SPD[2:0]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155330</xdr:colOff>
      <xdr:row>5</xdr:row>
      <xdr:rowOff>171838</xdr:rowOff>
    </xdr:from>
    <xdr:to>
      <xdr:col>3</xdr:col>
      <xdr:colOff>595922</xdr:colOff>
      <xdr:row>6</xdr:row>
      <xdr:rowOff>163046</xdr:rowOff>
    </xdr:to>
    <xdr:sp macro="" textlink="">
      <xdr:nvSpPr>
        <xdr:cNvPr id="172" name="TextBox 264">
          <a:extLst>
            <a:ext uri="{FF2B5EF4-FFF2-40B4-BE49-F238E27FC236}">
              <a16:creationId xmlns:a16="http://schemas.microsoft.com/office/drawing/2014/main" id="{6767F9B1-E3FF-474F-949D-2BC185AB7215}"/>
            </a:ext>
          </a:extLst>
        </xdr:cNvPr>
        <xdr:cNvSpPr txBox="1"/>
      </xdr:nvSpPr>
      <xdr:spPr>
        <a:xfrm>
          <a:off x="1476130" y="1251338"/>
          <a:ext cx="1100992" cy="20710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SPRD_GAIN[1:0]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401515</xdr:colOff>
      <xdr:row>6</xdr:row>
      <xdr:rowOff>79029</xdr:rowOff>
    </xdr:from>
    <xdr:to>
      <xdr:col>5</xdr:col>
      <xdr:colOff>35035</xdr:colOff>
      <xdr:row>6</xdr:row>
      <xdr:rowOff>79029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873E47E4-3205-4470-ABE3-436E33072B03}"/>
            </a:ext>
          </a:extLst>
        </xdr:cNvPr>
        <xdr:cNvCxnSpPr>
          <a:cxnSpLocks/>
        </xdr:cNvCxnSpPr>
      </xdr:nvCxnSpPr>
      <xdr:spPr>
        <a:xfrm>
          <a:off x="2382715" y="1374429"/>
          <a:ext cx="954320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402492</xdr:colOff>
      <xdr:row>8</xdr:row>
      <xdr:rowOff>2190</xdr:rowOff>
    </xdr:from>
    <xdr:to>
      <xdr:col>5</xdr:col>
      <xdr:colOff>43793</xdr:colOff>
      <xdr:row>8</xdr:row>
      <xdr:rowOff>2190</xdr:rowOff>
    </xdr:to>
    <xdr:cxnSp macro="">
      <xdr:nvCxnSpPr>
        <xdr:cNvPr id="174" name="직선 화살표 연결선 173">
          <a:extLst>
            <a:ext uri="{FF2B5EF4-FFF2-40B4-BE49-F238E27FC236}">
              <a16:creationId xmlns:a16="http://schemas.microsoft.com/office/drawing/2014/main" id="{B15197F3-23EC-4475-9771-C9F6C3F9322E}"/>
            </a:ext>
          </a:extLst>
        </xdr:cNvPr>
        <xdr:cNvCxnSpPr>
          <a:cxnSpLocks/>
        </xdr:cNvCxnSpPr>
      </xdr:nvCxnSpPr>
      <xdr:spPr>
        <a:xfrm>
          <a:off x="2383692" y="1729390"/>
          <a:ext cx="96210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489312</xdr:colOff>
      <xdr:row>7</xdr:row>
      <xdr:rowOff>88502</xdr:rowOff>
    </xdr:from>
    <xdr:to>
      <xdr:col>3</xdr:col>
      <xdr:colOff>502478</xdr:colOff>
      <xdr:row>8</xdr:row>
      <xdr:rowOff>115955</xdr:rowOff>
    </xdr:to>
    <xdr:sp macro="" textlink="">
      <xdr:nvSpPr>
        <xdr:cNvPr id="175" name="TextBox 264">
          <a:extLst>
            <a:ext uri="{FF2B5EF4-FFF2-40B4-BE49-F238E27FC236}">
              <a16:creationId xmlns:a16="http://schemas.microsoft.com/office/drawing/2014/main" id="{CF3E788B-6F91-4251-9ABB-EEC068FE36A3}"/>
            </a:ext>
          </a:extLst>
        </xdr:cNvPr>
        <xdr:cNvSpPr txBox="1"/>
      </xdr:nvSpPr>
      <xdr:spPr>
        <a:xfrm>
          <a:off x="1149712" y="1599802"/>
          <a:ext cx="1333966" cy="24335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SPRD_EN </a:t>
          </a:r>
          <a:r>
            <a:rPr lang="en-US" altLang="ko-KR" sz="8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*(default = 0)*</a:t>
          </a:r>
          <a:endParaRPr lang="ko-KR" altLang="en-US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319049</xdr:colOff>
      <xdr:row>11</xdr:row>
      <xdr:rowOff>43816</xdr:rowOff>
    </xdr:from>
    <xdr:to>
      <xdr:col>13</xdr:col>
      <xdr:colOff>262759</xdr:colOff>
      <xdr:row>11</xdr:row>
      <xdr:rowOff>43816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DD470EF1-B590-48F6-A240-096F094FD4DD}"/>
            </a:ext>
          </a:extLst>
        </xdr:cNvPr>
        <xdr:cNvCxnSpPr>
          <a:cxnSpLocks/>
        </xdr:cNvCxnSpPr>
      </xdr:nvCxnSpPr>
      <xdr:spPr>
        <a:xfrm>
          <a:off x="4281449" y="2418716"/>
          <a:ext cx="4566510" cy="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264429</xdr:colOff>
      <xdr:row>10</xdr:row>
      <xdr:rowOff>58855</xdr:rowOff>
    </xdr:from>
    <xdr:to>
      <xdr:col>13</xdr:col>
      <xdr:colOff>264429</xdr:colOff>
      <xdr:row>11</xdr:row>
      <xdr:rowOff>35035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CEE60A30-241D-42A7-9A92-798551458391}"/>
            </a:ext>
          </a:extLst>
        </xdr:cNvPr>
        <xdr:cNvCxnSpPr>
          <a:cxnSpLocks/>
        </xdr:cNvCxnSpPr>
      </xdr:nvCxnSpPr>
      <xdr:spPr>
        <a:xfrm flipV="1">
          <a:off x="8849629" y="2217855"/>
          <a:ext cx="0" cy="192080"/>
        </a:xfrm>
        <a:prstGeom prst="line">
          <a:avLst/>
        </a:prstGeom>
        <a:ln w="10160"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384505</xdr:colOff>
      <xdr:row>0</xdr:row>
      <xdr:rowOff>157656</xdr:rowOff>
    </xdr:from>
    <xdr:to>
      <xdr:col>7</xdr:col>
      <xdr:colOff>540315</xdr:colOff>
      <xdr:row>10</xdr:row>
      <xdr:rowOff>39414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B8F84E96-45BD-4D9C-84E0-9756233771BE}"/>
            </a:ext>
          </a:extLst>
        </xdr:cNvPr>
        <xdr:cNvSpPr/>
      </xdr:nvSpPr>
      <xdr:spPr>
        <a:xfrm>
          <a:off x="3686505" y="157656"/>
          <a:ext cx="1476610" cy="2040758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-----Triangle generator-----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Output</a:t>
          </a:r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 = SP_ORG[7:0]</a:t>
          </a:r>
        </a:p>
        <a:p>
          <a:pPr algn="ctr"/>
          <a:endParaRPr lang="en-US" altLang="ko-KR" sz="8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Case (SPRD_SPD[2:0])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0 : 1step</a:t>
          </a:r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 [128CLK]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1 : 1step [64CLK]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2 : 1step [32CLK]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3 : 1step [16CLK]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4 : 1step [8CLK]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5 : 1step [4CLK]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6 : 1step [2CLK]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7 : 1step [1CLK]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Default : SP_ORG[7:0] =</a:t>
          </a:r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 8'sd 0</a:t>
          </a:r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465959</xdr:colOff>
      <xdr:row>4</xdr:row>
      <xdr:rowOff>95906</xdr:rowOff>
    </xdr:from>
    <xdr:to>
      <xdr:col>8</xdr:col>
      <xdr:colOff>503621</xdr:colOff>
      <xdr:row>5</xdr:row>
      <xdr:rowOff>95454</xdr:rowOff>
    </xdr:to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17715B60-55E6-4090-836E-0FE2D8DFA409}"/>
            </a:ext>
          </a:extLst>
        </xdr:cNvPr>
        <xdr:cNvSpPr txBox="1"/>
      </xdr:nvSpPr>
      <xdr:spPr>
        <a:xfrm>
          <a:off x="5088759" y="959506"/>
          <a:ext cx="698062" cy="21544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SP_ORG[7:0]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553545</xdr:colOff>
      <xdr:row>5</xdr:row>
      <xdr:rowOff>87146</xdr:rowOff>
    </xdr:from>
    <xdr:to>
      <xdr:col>8</xdr:col>
      <xdr:colOff>494862</xdr:colOff>
      <xdr:row>5</xdr:row>
      <xdr:rowOff>87146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DE7B6F6E-D257-4F72-8B40-BA4230EFD762}"/>
            </a:ext>
          </a:extLst>
        </xdr:cNvPr>
        <xdr:cNvCxnSpPr>
          <a:cxnSpLocks/>
        </xdr:cNvCxnSpPr>
      </xdr:nvCxnSpPr>
      <xdr:spPr>
        <a:xfrm>
          <a:off x="5176345" y="1166646"/>
          <a:ext cx="601717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501870</xdr:colOff>
      <xdr:row>0</xdr:row>
      <xdr:rowOff>161159</xdr:rowOff>
    </xdr:from>
    <xdr:to>
      <xdr:col>11</xdr:col>
      <xdr:colOff>319691</xdr:colOff>
      <xdr:row>10</xdr:row>
      <xdr:rowOff>42917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6BA0CB0F-7A6B-4A61-ADCF-D152913F2527}"/>
            </a:ext>
          </a:extLst>
        </xdr:cNvPr>
        <xdr:cNvSpPr/>
      </xdr:nvSpPr>
      <xdr:spPr>
        <a:xfrm>
          <a:off x="5785070" y="161159"/>
          <a:ext cx="1799021" cy="2040758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Case (SPRD_GAIN[1:0])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0 : SP_GN[7:0] = {3'b</a:t>
          </a:r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 0 , SP_ORG[7:3]}</a:t>
          </a:r>
        </a:p>
        <a:p>
          <a:pPr algn="ctr"/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1 : SP_GN[7:0] = [2'b 0 , SP_ORG[7:2]}</a:t>
          </a:r>
        </a:p>
        <a:p>
          <a:pPr algn="ctr"/>
          <a:r>
            <a:rPr lang="en-US" altLang="ko-KR" sz="800" kern="1200" baseline="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 : SP_GN[7:0] = {1'b 0 , SP_ORG[7:1]}</a:t>
          </a:r>
          <a:endParaRPr lang="ko-KR" altLang="ko-KR" sz="800" kern="1200" baseline="0">
            <a:solidFill>
              <a:schemeClr val="lt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algn="ctr"/>
          <a:r>
            <a:rPr lang="en-US" altLang="ko-KR" sz="800" kern="1200" baseline="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 : SP_GN[7:0] = [SP_ORG[7:0]}</a:t>
          </a:r>
          <a:endParaRPr lang="ko-KR" altLang="ko-KR" sz="800" kern="1200" baseline="0">
            <a:solidFill>
              <a:schemeClr val="lt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Default : 2'd 0</a:t>
          </a:r>
        </a:p>
      </xdr:txBody>
    </xdr:sp>
    <xdr:clientData/>
  </xdr:twoCellAnchor>
  <xdr:twoCellAnchor>
    <xdr:from>
      <xdr:col>11</xdr:col>
      <xdr:colOff>276769</xdr:colOff>
      <xdr:row>4</xdr:row>
      <xdr:rowOff>86272</xdr:rowOff>
    </xdr:from>
    <xdr:to>
      <xdr:col>12</xdr:col>
      <xdr:colOff>337204</xdr:colOff>
      <xdr:row>5</xdr:row>
      <xdr:rowOff>85820</xdr:rowOff>
    </xdr:to>
    <xdr:sp macro="" textlink="">
      <xdr:nvSpPr>
        <xdr:cNvPr id="182" name="TextBox 7">
          <a:extLst>
            <a:ext uri="{FF2B5EF4-FFF2-40B4-BE49-F238E27FC236}">
              <a16:creationId xmlns:a16="http://schemas.microsoft.com/office/drawing/2014/main" id="{511D4887-9FAD-424B-A90B-FBE461A128D6}"/>
            </a:ext>
          </a:extLst>
        </xdr:cNvPr>
        <xdr:cNvSpPr txBox="1"/>
      </xdr:nvSpPr>
      <xdr:spPr>
        <a:xfrm>
          <a:off x="7541169" y="949872"/>
          <a:ext cx="720835" cy="21544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SP_GN[7:0]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329324</xdr:colOff>
      <xdr:row>5</xdr:row>
      <xdr:rowOff>77512</xdr:rowOff>
    </xdr:from>
    <xdr:to>
      <xdr:col>12</xdr:col>
      <xdr:colOff>290275</xdr:colOff>
      <xdr:row>5</xdr:row>
      <xdr:rowOff>77512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BAEAB2FC-C15B-410C-BB1F-1D44954A0955}"/>
            </a:ext>
          </a:extLst>
        </xdr:cNvPr>
        <xdr:cNvCxnSpPr>
          <a:cxnSpLocks/>
        </xdr:cNvCxnSpPr>
      </xdr:nvCxnSpPr>
      <xdr:spPr>
        <a:xfrm>
          <a:off x="7593724" y="1157012"/>
          <a:ext cx="621351" cy="0"/>
        </a:xfrm>
        <a:prstGeom prst="straightConnector1">
          <a:avLst/>
        </a:prstGeom>
        <a:ln w="10160"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303925</xdr:colOff>
      <xdr:row>0</xdr:row>
      <xdr:rowOff>161595</xdr:rowOff>
    </xdr:from>
    <xdr:to>
      <xdr:col>14</xdr:col>
      <xdr:colOff>275897</xdr:colOff>
      <xdr:row>10</xdr:row>
      <xdr:rowOff>52552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F09616F8-229A-4EF9-931F-E3150B4511D3}"/>
            </a:ext>
          </a:extLst>
        </xdr:cNvPr>
        <xdr:cNvSpPr/>
      </xdr:nvSpPr>
      <xdr:spPr>
        <a:xfrm>
          <a:off x="8228725" y="161595"/>
          <a:ext cx="1292772" cy="2049957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If   SPRD_EN == 1 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SP_O[7:0] = SP_GN[7:0]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Else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SP_O[7:0] = 8'sd</a:t>
          </a:r>
          <a:r>
            <a:rPr lang="en-US" altLang="ko-KR" sz="800" baseline="0">
              <a:latin typeface="Calibri" panose="020F0502020204030204" pitchFamily="34" charset="0"/>
              <a:cs typeface="Calibri" panose="020F0502020204030204" pitchFamily="34" charset="0"/>
            </a:rPr>
            <a:t> 0</a:t>
          </a:r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331729</xdr:colOff>
      <xdr:row>10</xdr:row>
      <xdr:rowOff>61967</xdr:rowOff>
    </xdr:from>
    <xdr:to>
      <xdr:col>12</xdr:col>
      <xdr:colOff>392164</xdr:colOff>
      <xdr:row>11</xdr:row>
      <xdr:rowOff>61515</xdr:rowOff>
    </xdr:to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9693EE7B-D4C0-4619-89E7-B3C688B70A9F}"/>
            </a:ext>
          </a:extLst>
        </xdr:cNvPr>
        <xdr:cNvSpPr txBox="1"/>
      </xdr:nvSpPr>
      <xdr:spPr>
        <a:xfrm>
          <a:off x="7596129" y="2220967"/>
          <a:ext cx="720835" cy="21544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SP_O[7:0]</a:t>
          </a:r>
          <a:endParaRPr lang="ko-KR" altLang="en-US" sz="800">
            <a:solidFill>
              <a:srgbClr val="C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658159</xdr:colOff>
      <xdr:row>19</xdr:row>
      <xdr:rowOff>43703</xdr:rowOff>
    </xdr:from>
    <xdr:to>
      <xdr:col>23</xdr:col>
      <xdr:colOff>4889</xdr:colOff>
      <xdr:row>32</xdr:row>
      <xdr:rowOff>4716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26F99F33-C3EC-49FE-AC60-4242FE1196E3}"/>
            </a:ext>
          </a:extLst>
        </xdr:cNvPr>
        <xdr:cNvSpPr/>
      </xdr:nvSpPr>
      <xdr:spPr>
        <a:xfrm>
          <a:off x="13866159" y="4145803"/>
          <a:ext cx="1327930" cy="2767713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(FLL_RANGE)  *</a:t>
          </a:r>
          <a:r>
            <a:rPr lang="en-US" altLang="ko-KR" sz="800" b="1">
              <a:latin typeface="Calibri" panose="020F0502020204030204" pitchFamily="34" charset="0"/>
              <a:cs typeface="Calibri" panose="020F0502020204030204" pitchFamily="34" charset="0"/>
            </a:rPr>
            <a:t>default = 2*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----FLL_RANGE[1:0] = 0 ----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&gt;= +1/4??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 CN = +1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</a:t>
          </a:r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0 (signed)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&lt;= - 1/4??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CN = -1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</a:t>
          </a:r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0 (signed)</a:t>
          </a:r>
        </a:p>
        <a:p>
          <a:pPr algn="ctr"/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----FLL_RANGE[1:0] = 1 ----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&gt;= +1/2??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 CN = +1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+1/4</a:t>
          </a:r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&lt;= - 1/2??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CN = -1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-1/4</a:t>
          </a:r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endParaRPr lang="en-US" altLang="ko-KR" sz="8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23</xdr:col>
      <xdr:colOff>45118</xdr:colOff>
      <xdr:row>19</xdr:row>
      <xdr:rowOff>37353</xdr:rowOff>
    </xdr:from>
    <xdr:to>
      <xdr:col>25</xdr:col>
      <xdr:colOff>3314</xdr:colOff>
      <xdr:row>32</xdr:row>
      <xdr:rowOff>6303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604782DE-7105-4D67-90E9-E1DCB1C772D7}"/>
            </a:ext>
          </a:extLst>
        </xdr:cNvPr>
        <xdr:cNvSpPr/>
      </xdr:nvSpPr>
      <xdr:spPr>
        <a:xfrm>
          <a:off x="15234318" y="4139453"/>
          <a:ext cx="1278996" cy="277565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----FLL_RANGE[1:0] = 2----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&gt;= +3/4??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 CN = +1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</a:t>
          </a:r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1/2 (signed)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&lt;= - 3/4??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CN = -1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</a:t>
          </a:r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1/2 (signed)</a:t>
          </a:r>
        </a:p>
        <a:p>
          <a:pPr algn="ctr"/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----FLL_RANGE[1:0] = 3 ----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&gt;= +7/8??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 CN = +1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+3/4</a:t>
          </a:r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&lt;= - 7/8??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CN = -1</a:t>
          </a: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FN[17:0] = -3/4</a:t>
          </a:r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endParaRPr lang="en-US" altLang="ko-KR" sz="8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18</xdr:col>
      <xdr:colOff>215479</xdr:colOff>
      <xdr:row>21</xdr:row>
      <xdr:rowOff>143190</xdr:rowOff>
    </xdr:from>
    <xdr:to>
      <xdr:col>19</xdr:col>
      <xdr:colOff>9551</xdr:colOff>
      <xdr:row>24</xdr:row>
      <xdr:rowOff>11829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4AFA17CA-9DA8-4A7D-BB5E-74A5466B8C0F}"/>
            </a:ext>
          </a:extLst>
        </xdr:cNvPr>
        <xdr:cNvGrpSpPr/>
      </xdr:nvGrpSpPr>
      <xdr:grpSpPr>
        <a:xfrm rot="10800000">
          <a:off x="12048704" y="4740590"/>
          <a:ext cx="444947" cy="525864"/>
          <a:chOff x="3279612" y="3208509"/>
          <a:chExt cx="348171" cy="553875"/>
        </a:xfrm>
      </xdr:grpSpPr>
      <xdr:sp macro="" textlink="">
        <xdr:nvSpPr>
          <xdr:cNvPr id="189" name="직사각형 188">
            <a:extLst>
              <a:ext uri="{FF2B5EF4-FFF2-40B4-BE49-F238E27FC236}">
                <a16:creationId xmlns:a16="http://schemas.microsoft.com/office/drawing/2014/main" id="{A4B8E8A2-BAC2-5C92-EDAF-C4C1D95ED438}"/>
              </a:ext>
            </a:extLst>
          </xdr:cNvPr>
          <xdr:cNvSpPr/>
        </xdr:nvSpPr>
        <xdr:spPr>
          <a:xfrm>
            <a:off x="3279612" y="3208509"/>
            <a:ext cx="348171" cy="553875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Calibri" panose="020F0502020204030204" pitchFamily="34" charset="0"/>
                <a:cs typeface="Calibri" panose="020F0502020204030204" pitchFamily="34" charset="0"/>
              </a:rPr>
              <a:t>Divide</a:t>
            </a:r>
          </a:p>
          <a:p>
            <a:pPr algn="ctr"/>
            <a:r>
              <a:rPr lang="en-US" altLang="ko-KR" sz="800">
                <a:latin typeface="Calibri" panose="020F0502020204030204" pitchFamily="34" charset="0"/>
                <a:cs typeface="Calibri" panose="020F0502020204030204" pitchFamily="34" charset="0"/>
              </a:rPr>
              <a:t>by2</a:t>
            </a:r>
            <a:endParaRPr lang="ko-KR" altLang="en-US" sz="8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90" name="이등변 삼각형 189">
            <a:extLst>
              <a:ext uri="{FF2B5EF4-FFF2-40B4-BE49-F238E27FC236}">
                <a16:creationId xmlns:a16="http://schemas.microsoft.com/office/drawing/2014/main" id="{4F14BCBB-7DBA-2796-FE23-BD5F9C549E31}"/>
              </a:ext>
            </a:extLst>
          </xdr:cNvPr>
          <xdr:cNvSpPr/>
        </xdr:nvSpPr>
        <xdr:spPr>
          <a:xfrm>
            <a:off x="3424153" y="3679825"/>
            <a:ext cx="74697" cy="63509"/>
          </a:xfrm>
          <a:prstGeom prst="triangle">
            <a:avLst>
              <a:gd name="adj" fmla="val 50000"/>
            </a:avLst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18</xdr:col>
      <xdr:colOff>74926</xdr:colOff>
      <xdr:row>23</xdr:row>
      <xdr:rowOff>7420</xdr:rowOff>
    </xdr:from>
    <xdr:to>
      <xdr:col>18</xdr:col>
      <xdr:colOff>74926</xdr:colOff>
      <xdr:row>25</xdr:row>
      <xdr:rowOff>119062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40A1E3D2-7196-43F1-BFF4-CD567F545EF0}"/>
            </a:ext>
          </a:extLst>
        </xdr:cNvPr>
        <xdr:cNvCxnSpPr>
          <a:cxnSpLocks/>
        </xdr:cNvCxnSpPr>
      </xdr:nvCxnSpPr>
      <xdr:spPr>
        <a:xfrm>
          <a:off x="11933551" y="4936608"/>
          <a:ext cx="0" cy="540267"/>
        </a:xfrm>
        <a:prstGeom prst="line">
          <a:avLst/>
        </a:prstGeom>
        <a:ln w="10160">
          <a:solidFill>
            <a:srgbClr val="C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75406</xdr:colOff>
      <xdr:row>25</xdr:row>
      <xdr:rowOff>124792</xdr:rowOff>
    </xdr:from>
    <xdr:to>
      <xdr:col>18</xdr:col>
      <xdr:colOff>421105</xdr:colOff>
      <xdr:row>25</xdr:row>
      <xdr:rowOff>124792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A0EF61E5-96DB-4953-90A6-A10D69FF5820}"/>
            </a:ext>
          </a:extLst>
        </xdr:cNvPr>
        <xdr:cNvCxnSpPr>
          <a:cxnSpLocks/>
        </xdr:cNvCxnSpPr>
      </xdr:nvCxnSpPr>
      <xdr:spPr>
        <a:xfrm flipH="1">
          <a:off x="12002363" y="5508488"/>
          <a:ext cx="345699" cy="0"/>
        </a:xfrm>
        <a:prstGeom prst="line">
          <a:avLst/>
        </a:prstGeom>
        <a:ln w="10160">
          <a:solidFill>
            <a:srgbClr val="C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486188</xdr:colOff>
      <xdr:row>4</xdr:row>
      <xdr:rowOff>28436</xdr:rowOff>
    </xdr:from>
    <xdr:to>
      <xdr:col>24</xdr:col>
      <xdr:colOff>235651</xdr:colOff>
      <xdr:row>13</xdr:row>
      <xdr:rowOff>77672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90AE2895-5E2B-4E21-A9E8-2E1C3A52AFD7}"/>
            </a:ext>
          </a:extLst>
        </xdr:cNvPr>
        <xdr:cNvSpPr/>
      </xdr:nvSpPr>
      <xdr:spPr>
        <a:xfrm>
          <a:off x="14354588" y="892036"/>
          <a:ext cx="1730663" cy="1992336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(FLL_ERR_RANGE)  *</a:t>
          </a:r>
          <a:r>
            <a:rPr lang="en-US" altLang="ko-KR" sz="8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default = 0*</a:t>
          </a:r>
        </a:p>
        <a:p>
          <a:pPr algn="ctr"/>
          <a:endParaRPr lang="en-US" altLang="ko-KR"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latin typeface="Calibri" panose="020F0502020204030204" pitchFamily="34" charset="0"/>
              <a:cs typeface="Calibri" panose="020F0502020204030204" pitchFamily="34" charset="0"/>
            </a:rPr>
            <a:t>Case (FLL_ERR_RANGE[1:0])</a:t>
          </a:r>
        </a:p>
        <a:p>
          <a:pPr algn="ctr"/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0</a:t>
          </a:r>
          <a:r>
            <a:rPr lang="en-US" altLang="ko-KR" sz="8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: ER[15:0] = +-32768 (Limit)</a:t>
          </a:r>
          <a:br>
            <a:rPr lang="en-US" altLang="ko-KR" sz="8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altLang="ko-KR" sz="8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1 : ER[15:0] = +- 16384 (Limit)</a:t>
          </a:r>
          <a:endParaRPr lang="en-US" altLang="ko-KR" sz="8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altLang="ko-KR" sz="800" b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2: ER[15:0] = +- 8192 (Limit)</a:t>
          </a:r>
        </a:p>
        <a:p>
          <a:pPr algn="ctr"/>
          <a:r>
            <a:rPr lang="en-US" altLang="ko-KR" sz="800" b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3 : ER[15:0] = +-4096</a:t>
          </a:r>
          <a:r>
            <a:rPr lang="en-US" altLang="ko-KR" sz="800" b="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(Limit)</a:t>
          </a:r>
          <a:endParaRPr lang="en-US" altLang="ko-KR" sz="800" b="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371452</xdr:colOff>
      <xdr:row>3</xdr:row>
      <xdr:rowOff>141493</xdr:rowOff>
    </xdr:from>
    <xdr:to>
      <xdr:col>13</xdr:col>
      <xdr:colOff>424594</xdr:colOff>
      <xdr:row>39</xdr:row>
      <xdr:rowOff>174695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081690C-E7C7-573D-E42C-35F475859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666" y="794636"/>
          <a:ext cx="7999714" cy="7870916"/>
        </a:xfrm>
        <a:prstGeom prst="rect">
          <a:avLst/>
        </a:prstGeom>
      </xdr:spPr>
    </xdr:pic>
    <xdr:clientData/>
  </xdr:twoCellAnchor>
  <xdr:twoCellAnchor editAs="oneCell">
    <xdr:from>
      <xdr:col>14</xdr:col>
      <xdr:colOff>507999</xdr:colOff>
      <xdr:row>4</xdr:row>
      <xdr:rowOff>27214</xdr:rowOff>
    </xdr:from>
    <xdr:to>
      <xdr:col>25</xdr:col>
      <xdr:colOff>168461</xdr:colOff>
      <xdr:row>43</xdr:row>
      <xdr:rowOff>81642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3E48EC9-7F41-CCBC-A637-C87E10D8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8999" y="898071"/>
          <a:ext cx="7298605" cy="8545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1990724</xdr:colOff>
      <xdr:row>6</xdr:row>
      <xdr:rowOff>84818</xdr:rowOff>
    </xdr:from>
    <xdr:ext cx="140859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1B8E84-8881-972D-3DE0-85BA4B3F0BFF}"/>
            </a:ext>
          </a:extLst>
        </xdr:cNvPr>
        <xdr:cNvSpPr txBox="1"/>
      </xdr:nvSpPr>
      <xdr:spPr>
        <a:xfrm>
          <a:off x="14618153" y="2234747"/>
          <a:ext cx="1408591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TEST_ANA_EN[2:0]??</a:t>
          </a:r>
          <a:endParaRPr lang="ko-KR" altLang="en-US" sz="1100"/>
        </a:p>
      </xdr:txBody>
    </xdr:sp>
    <xdr:clientData/>
  </xdr:oneCellAnchor>
  <xdr:oneCellAnchor>
    <xdr:from>
      <xdr:col>9</xdr:col>
      <xdr:colOff>1990723</xdr:colOff>
      <xdr:row>7</xdr:row>
      <xdr:rowOff>292101</xdr:rowOff>
    </xdr:from>
    <xdr:ext cx="140859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CCD12-1CAD-405B-B5DD-061DD410A371}"/>
            </a:ext>
          </a:extLst>
        </xdr:cNvPr>
        <xdr:cNvSpPr txBox="1"/>
      </xdr:nvSpPr>
      <xdr:spPr>
        <a:xfrm>
          <a:off x="14618152" y="3367315"/>
          <a:ext cx="1408591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TEST_ANA_EN[2:0]??</a:t>
          </a:r>
          <a:endParaRPr lang="ko-KR" altLang="en-US" sz="1100"/>
        </a:p>
      </xdr:txBody>
    </xdr:sp>
    <xdr:clientData/>
  </xdr:oneCellAnchor>
  <xdr:oneCellAnchor>
    <xdr:from>
      <xdr:col>9</xdr:col>
      <xdr:colOff>1980291</xdr:colOff>
      <xdr:row>8</xdr:row>
      <xdr:rowOff>363311</xdr:rowOff>
    </xdr:from>
    <xdr:ext cx="140859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AA1042-CB51-4796-9B8F-6E11B6144759}"/>
            </a:ext>
          </a:extLst>
        </xdr:cNvPr>
        <xdr:cNvSpPr txBox="1"/>
      </xdr:nvSpPr>
      <xdr:spPr>
        <a:xfrm>
          <a:off x="14607720" y="5874204"/>
          <a:ext cx="1408591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TEST_ANA_EN[2:0]??</a:t>
          </a:r>
          <a:endParaRPr lang="ko-KR" altLang="en-US" sz="1100"/>
        </a:p>
      </xdr:txBody>
    </xdr:sp>
    <xdr:clientData/>
  </xdr:oneCellAnchor>
  <xdr:oneCellAnchor>
    <xdr:from>
      <xdr:col>9</xdr:col>
      <xdr:colOff>1980291</xdr:colOff>
      <xdr:row>7</xdr:row>
      <xdr:rowOff>744312</xdr:rowOff>
    </xdr:from>
    <xdr:ext cx="1964512" cy="3362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E110F7-0CD4-46B5-8A94-ACBBF39D486B}"/>
            </a:ext>
          </a:extLst>
        </xdr:cNvPr>
        <xdr:cNvSpPr txBox="1"/>
      </xdr:nvSpPr>
      <xdr:spPr>
        <a:xfrm>
          <a:off x="14607720" y="3819526"/>
          <a:ext cx="1964512" cy="3362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홀</a:t>
          </a:r>
          <a:r>
            <a:rPr lang="en-US" altLang="ko-KR" sz="1100"/>
            <a:t>/</a:t>
          </a:r>
          <a:r>
            <a:rPr lang="ko-KR" altLang="en-US" sz="1100"/>
            <a:t>짝 채널 </a:t>
          </a:r>
          <a:r>
            <a:rPr lang="en-US" altLang="ko-KR" sz="1100"/>
            <a:t>Trim </a:t>
          </a:r>
          <a:r>
            <a:rPr lang="ko-KR" altLang="en-US" sz="1100"/>
            <a:t>조건 다르게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oneCellAnchor>
  <xdr:oneCellAnchor>
    <xdr:from>
      <xdr:col>9</xdr:col>
      <xdr:colOff>1969405</xdr:colOff>
      <xdr:row>8</xdr:row>
      <xdr:rowOff>910319</xdr:rowOff>
    </xdr:from>
    <xdr:ext cx="1964512" cy="33624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DD2832-2D5F-4821-B9B8-86ED59C5E923}"/>
            </a:ext>
          </a:extLst>
        </xdr:cNvPr>
        <xdr:cNvSpPr txBox="1"/>
      </xdr:nvSpPr>
      <xdr:spPr>
        <a:xfrm>
          <a:off x="14596834" y="6421212"/>
          <a:ext cx="1964512" cy="3362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홀</a:t>
          </a:r>
          <a:r>
            <a:rPr lang="en-US" altLang="ko-KR" sz="1100"/>
            <a:t>/</a:t>
          </a:r>
          <a:r>
            <a:rPr lang="ko-KR" altLang="en-US" sz="1100"/>
            <a:t>짝 채널 </a:t>
          </a:r>
          <a:r>
            <a:rPr lang="en-US" altLang="ko-KR" sz="1100"/>
            <a:t>Trim </a:t>
          </a:r>
          <a:r>
            <a:rPr lang="ko-KR" altLang="en-US" sz="1100"/>
            <a:t>조건 다르게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2F6D-4AF0-407A-AED6-6FF1B962725C}">
  <dimension ref="B2:C14"/>
  <sheetViews>
    <sheetView zoomScaleNormal="100" workbookViewId="0">
      <selection activeCell="B25" sqref="B25"/>
    </sheetView>
  </sheetViews>
  <sheetFormatPr defaultRowHeight="17" x14ac:dyDescent="0.45"/>
  <cols>
    <col min="2" max="2" width="87.75" customWidth="1"/>
    <col min="3" max="3" width="45.83203125" customWidth="1"/>
  </cols>
  <sheetData>
    <row r="2" spans="2:3" ht="17.5" thickBot="1" x14ac:dyDescent="0.5"/>
    <row r="3" spans="2:3" ht="17.5" thickBot="1" x14ac:dyDescent="0.5">
      <c r="B3" s="289" t="s">
        <v>308</v>
      </c>
      <c r="C3" s="291" t="s">
        <v>313</v>
      </c>
    </row>
    <row r="4" spans="2:3" x14ac:dyDescent="0.45">
      <c r="B4" s="290" t="s">
        <v>315</v>
      </c>
      <c r="C4" s="292" t="s">
        <v>314</v>
      </c>
    </row>
    <row r="5" spans="2:3" x14ac:dyDescent="0.45">
      <c r="B5" s="189" t="s">
        <v>316</v>
      </c>
      <c r="C5" s="190" t="s">
        <v>321</v>
      </c>
    </row>
    <row r="6" spans="2:3" x14ac:dyDescent="0.45">
      <c r="B6" s="189" t="s">
        <v>317</v>
      </c>
      <c r="C6" s="193" t="s">
        <v>322</v>
      </c>
    </row>
    <row r="7" spans="2:3" x14ac:dyDescent="0.45">
      <c r="B7" s="189" t="s">
        <v>309</v>
      </c>
      <c r="C7" s="193" t="s">
        <v>322</v>
      </c>
    </row>
    <row r="8" spans="2:3" x14ac:dyDescent="0.45">
      <c r="B8" s="189" t="s">
        <v>319</v>
      </c>
      <c r="C8" s="190" t="s">
        <v>323</v>
      </c>
    </row>
    <row r="9" spans="2:3" x14ac:dyDescent="0.45">
      <c r="B9" s="189" t="s">
        <v>318</v>
      </c>
      <c r="C9" s="190" t="s">
        <v>324</v>
      </c>
    </row>
    <row r="10" spans="2:3" x14ac:dyDescent="0.45">
      <c r="B10" s="189" t="s">
        <v>310</v>
      </c>
      <c r="C10" s="193" t="s">
        <v>325</v>
      </c>
    </row>
    <row r="11" spans="2:3" x14ac:dyDescent="0.45">
      <c r="B11" s="189" t="s">
        <v>320</v>
      </c>
      <c r="C11" s="190" t="s">
        <v>326</v>
      </c>
    </row>
    <row r="12" spans="2:3" x14ac:dyDescent="0.45">
      <c r="B12" s="189" t="s">
        <v>311</v>
      </c>
      <c r="C12" s="190" t="s">
        <v>327</v>
      </c>
    </row>
    <row r="13" spans="2:3" x14ac:dyDescent="0.45">
      <c r="B13" s="189" t="s">
        <v>312</v>
      </c>
      <c r="C13" s="190" t="s">
        <v>328</v>
      </c>
    </row>
    <row r="14" spans="2:3" ht="17.5" thickBot="1" x14ac:dyDescent="0.5">
      <c r="B14" s="191" t="s">
        <v>514</v>
      </c>
      <c r="C14" s="288" t="s">
        <v>510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6F0B-70DA-403C-8631-C4E692A07505}">
  <dimension ref="A1:AA43"/>
  <sheetViews>
    <sheetView zoomScaleNormal="100" workbookViewId="0">
      <selection activeCell="S31" sqref="S31"/>
    </sheetView>
  </sheetViews>
  <sheetFormatPr defaultColWidth="8.58203125" defaultRowHeight="17" x14ac:dyDescent="0.45"/>
  <cols>
    <col min="1" max="1" width="10.58203125" style="7" customWidth="1"/>
    <col min="2" max="16" width="6.58203125" style="7" customWidth="1"/>
    <col min="17" max="17" width="10.58203125" style="7" customWidth="1"/>
    <col min="18" max="27" width="15" style="7" customWidth="1"/>
    <col min="28" max="16384" width="8.58203125" style="7"/>
  </cols>
  <sheetData>
    <row r="1" spans="1:27" ht="17.5" thickBot="1" x14ac:dyDescent="0.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7" x14ac:dyDescent="0.45">
      <c r="A2" s="8"/>
      <c r="B2" s="164"/>
      <c r="C2" s="165"/>
      <c r="D2" s="166" t="s">
        <v>301</v>
      </c>
      <c r="E2" s="165"/>
      <c r="F2" s="166" t="s">
        <v>301</v>
      </c>
      <c r="G2" s="165"/>
      <c r="H2" s="166" t="s">
        <v>301</v>
      </c>
      <c r="I2" s="165"/>
      <c r="J2" s="166" t="s">
        <v>301</v>
      </c>
      <c r="K2" s="165"/>
      <c r="L2" s="166" t="s">
        <v>301</v>
      </c>
      <c r="M2" s="165"/>
      <c r="N2" s="166" t="s">
        <v>301</v>
      </c>
      <c r="O2" s="165"/>
      <c r="P2" s="167"/>
      <c r="Q2" s="8"/>
      <c r="R2" s="484" t="s">
        <v>118</v>
      </c>
      <c r="S2" s="484"/>
      <c r="T2" s="484"/>
      <c r="U2" s="484"/>
      <c r="V2" s="484"/>
      <c r="W2" s="484"/>
      <c r="X2" s="484"/>
      <c r="Y2" s="484"/>
      <c r="Z2" s="484"/>
      <c r="AA2" s="484"/>
    </row>
    <row r="3" spans="1:27" ht="17.5" thickBot="1" x14ac:dyDescent="0.5">
      <c r="A3" s="8"/>
      <c r="B3" s="168"/>
      <c r="C3" s="169"/>
      <c r="D3" s="170">
        <v>1</v>
      </c>
      <c r="E3" s="171"/>
      <c r="F3" s="170">
        <v>2</v>
      </c>
      <c r="G3" s="171"/>
      <c r="H3" s="170">
        <v>3</v>
      </c>
      <c r="I3" s="171"/>
      <c r="J3" s="170">
        <v>4</v>
      </c>
      <c r="K3" s="171"/>
      <c r="L3" s="170">
        <v>5</v>
      </c>
      <c r="M3" s="171"/>
      <c r="N3" s="170">
        <v>6</v>
      </c>
      <c r="O3" s="169"/>
      <c r="P3" s="172"/>
      <c r="Q3" s="8"/>
      <c r="R3" s="194" t="s">
        <v>71</v>
      </c>
      <c r="S3" s="194" t="s">
        <v>72</v>
      </c>
      <c r="T3" s="194" t="s">
        <v>73</v>
      </c>
      <c r="U3" s="194" t="s">
        <v>74</v>
      </c>
      <c r="V3" s="194" t="s">
        <v>57</v>
      </c>
      <c r="W3" s="194" t="s">
        <v>59</v>
      </c>
      <c r="X3" s="194" t="s">
        <v>58</v>
      </c>
      <c r="Y3" s="194" t="s">
        <v>75</v>
      </c>
      <c r="Z3" s="194" t="s">
        <v>76</v>
      </c>
      <c r="AA3" s="194" t="s">
        <v>77</v>
      </c>
    </row>
    <row r="4" spans="1:27" x14ac:dyDescent="0.45">
      <c r="A4" s="8"/>
      <c r="B4" s="168"/>
      <c r="C4" s="169"/>
      <c r="D4" s="169">
        <v>24</v>
      </c>
      <c r="E4" s="169"/>
      <c r="F4" s="169">
        <v>23</v>
      </c>
      <c r="G4" s="169"/>
      <c r="H4" s="169">
        <v>22</v>
      </c>
      <c r="I4" s="169"/>
      <c r="J4" s="169">
        <v>21</v>
      </c>
      <c r="K4" s="169"/>
      <c r="L4" s="169">
        <v>20</v>
      </c>
      <c r="M4" s="169"/>
      <c r="N4" s="169">
        <v>19</v>
      </c>
      <c r="O4" s="169"/>
      <c r="P4" s="172"/>
      <c r="Q4" s="8"/>
      <c r="R4" s="481" t="s">
        <v>78</v>
      </c>
      <c r="S4" s="195">
        <v>1</v>
      </c>
      <c r="T4" s="195" t="s">
        <v>0</v>
      </c>
      <c r="U4" s="195" t="s">
        <v>111</v>
      </c>
      <c r="V4" s="195"/>
      <c r="W4" s="195"/>
      <c r="X4" s="195"/>
      <c r="Y4" s="196" t="s">
        <v>75</v>
      </c>
      <c r="Z4" s="195" t="s">
        <v>83</v>
      </c>
      <c r="AA4" s="195"/>
    </row>
    <row r="5" spans="1:27" ht="17.5" thickBot="1" x14ac:dyDescent="0.5">
      <c r="A5" s="8"/>
      <c r="B5" s="168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72"/>
      <c r="Q5" s="8"/>
      <c r="R5" s="482"/>
      <c r="S5" s="195">
        <v>2</v>
      </c>
      <c r="T5" s="195" t="s">
        <v>1</v>
      </c>
      <c r="U5" s="195" t="s">
        <v>112</v>
      </c>
      <c r="V5" s="195"/>
      <c r="W5" s="195"/>
      <c r="X5" s="195"/>
      <c r="Y5" s="196" t="s">
        <v>75</v>
      </c>
      <c r="Z5" s="195" t="s">
        <v>83</v>
      </c>
      <c r="AA5" s="197"/>
    </row>
    <row r="6" spans="1:27" x14ac:dyDescent="0.45">
      <c r="A6" s="8"/>
      <c r="B6" s="173" t="s">
        <v>302</v>
      </c>
      <c r="C6" s="174">
        <v>1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75">
        <v>18</v>
      </c>
      <c r="P6" s="173" t="s">
        <v>302</v>
      </c>
      <c r="Q6" s="8"/>
      <c r="R6" s="482"/>
      <c r="S6" s="195">
        <v>3</v>
      </c>
      <c r="T6" s="195" t="s">
        <v>1</v>
      </c>
      <c r="U6" s="195" t="s">
        <v>182</v>
      </c>
      <c r="V6" s="195"/>
      <c r="W6" s="195"/>
      <c r="X6" s="195"/>
      <c r="Y6" s="196" t="s">
        <v>75</v>
      </c>
      <c r="Z6" s="195" t="s">
        <v>83</v>
      </c>
      <c r="AA6" s="197"/>
    </row>
    <row r="7" spans="1:27" ht="17.5" thickBot="1" x14ac:dyDescent="0.5">
      <c r="A7" s="8"/>
      <c r="B7" s="176"/>
      <c r="C7" s="174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75"/>
      <c r="P7" s="176"/>
      <c r="Q7" s="8"/>
      <c r="R7" s="482"/>
      <c r="S7" s="195">
        <v>4</v>
      </c>
      <c r="T7" s="195" t="s">
        <v>1</v>
      </c>
      <c r="U7" s="195" t="s">
        <v>182</v>
      </c>
      <c r="V7" s="195"/>
      <c r="W7" s="195"/>
      <c r="X7" s="195"/>
      <c r="Y7" s="196" t="s">
        <v>75</v>
      </c>
      <c r="Z7" s="195" t="s">
        <v>83</v>
      </c>
      <c r="AA7" s="197"/>
    </row>
    <row r="8" spans="1:27" x14ac:dyDescent="0.45">
      <c r="A8" s="8"/>
      <c r="B8" s="168"/>
      <c r="C8" s="174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75"/>
      <c r="P8" s="172"/>
      <c r="Q8" s="8"/>
      <c r="R8" s="482"/>
      <c r="S8" s="195">
        <v>5</v>
      </c>
      <c r="T8" s="195" t="s">
        <v>7</v>
      </c>
      <c r="U8" s="195" t="s">
        <v>183</v>
      </c>
      <c r="V8" s="195" t="s">
        <v>85</v>
      </c>
      <c r="W8" s="195" t="s">
        <v>86</v>
      </c>
      <c r="X8" s="195" t="s">
        <v>87</v>
      </c>
      <c r="Y8" s="196" t="s">
        <v>184</v>
      </c>
      <c r="Z8" s="195" t="s">
        <v>56</v>
      </c>
      <c r="AA8" s="197"/>
    </row>
    <row r="9" spans="1:27" ht="17.5" thickBot="1" x14ac:dyDescent="0.5">
      <c r="A9" s="8"/>
      <c r="B9" s="168"/>
      <c r="C9" s="174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75"/>
      <c r="P9" s="172"/>
      <c r="Q9" s="8"/>
      <c r="R9" s="483"/>
      <c r="S9" s="195">
        <v>6</v>
      </c>
      <c r="T9" s="195" t="s">
        <v>109</v>
      </c>
      <c r="U9" s="195" t="s">
        <v>115</v>
      </c>
      <c r="V9" s="195" t="s">
        <v>117</v>
      </c>
      <c r="W9" s="195"/>
      <c r="X9" s="195"/>
      <c r="Y9" s="196" t="s">
        <v>184</v>
      </c>
      <c r="Z9" s="195" t="s">
        <v>56</v>
      </c>
      <c r="AA9" s="197"/>
    </row>
    <row r="10" spans="1:27" x14ac:dyDescent="0.45">
      <c r="A10" s="8"/>
      <c r="B10" s="177" t="s">
        <v>303</v>
      </c>
      <c r="C10" s="174">
        <v>2</v>
      </c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75">
        <v>17</v>
      </c>
      <c r="P10" s="177" t="s">
        <v>303</v>
      </c>
      <c r="Q10" s="8"/>
      <c r="R10" s="481" t="s">
        <v>81</v>
      </c>
      <c r="S10" s="195">
        <v>7</v>
      </c>
      <c r="T10" s="195" t="s">
        <v>174</v>
      </c>
      <c r="U10" s="195" t="s">
        <v>113</v>
      </c>
      <c r="V10" s="195"/>
      <c r="W10" s="195"/>
      <c r="X10" s="195"/>
      <c r="Y10" s="195" t="s">
        <v>68</v>
      </c>
      <c r="Z10" s="195" t="s">
        <v>84</v>
      </c>
      <c r="AA10" s="197"/>
    </row>
    <row r="11" spans="1:27" ht="17.5" thickBot="1" x14ac:dyDescent="0.5">
      <c r="A11" s="8"/>
      <c r="B11" s="188" t="s">
        <v>171</v>
      </c>
      <c r="C11" s="174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75"/>
      <c r="P11" s="187" t="s">
        <v>80</v>
      </c>
      <c r="Q11" s="8"/>
      <c r="R11" s="482"/>
      <c r="S11" s="195">
        <v>8</v>
      </c>
      <c r="T11" s="195" t="s">
        <v>4</v>
      </c>
      <c r="U11" s="195" t="s">
        <v>113</v>
      </c>
      <c r="V11" s="195"/>
      <c r="W11" s="195"/>
      <c r="X11" s="195"/>
      <c r="Y11" s="195" t="s">
        <v>68</v>
      </c>
      <c r="Z11" s="195" t="s">
        <v>84</v>
      </c>
      <c r="AA11" s="197"/>
    </row>
    <row r="12" spans="1:27" x14ac:dyDescent="0.45">
      <c r="A12" s="8"/>
      <c r="B12" s="168"/>
      <c r="C12" s="174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75"/>
      <c r="P12" s="172"/>
      <c r="Q12" s="8"/>
      <c r="R12" s="482"/>
      <c r="S12" s="195">
        <v>9</v>
      </c>
      <c r="T12" s="195" t="s">
        <v>175</v>
      </c>
      <c r="U12" s="195" t="s">
        <v>113</v>
      </c>
      <c r="V12" s="195"/>
      <c r="W12" s="195"/>
      <c r="X12" s="195"/>
      <c r="Y12" s="195" t="s">
        <v>68</v>
      </c>
      <c r="Z12" s="195" t="s">
        <v>84</v>
      </c>
      <c r="AA12" s="197"/>
    </row>
    <row r="13" spans="1:27" ht="17.5" thickBot="1" x14ac:dyDescent="0.5">
      <c r="A13" s="8"/>
      <c r="B13" s="168"/>
      <c r="C13" s="174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5"/>
      <c r="P13" s="172"/>
      <c r="Q13" s="8"/>
      <c r="R13" s="482"/>
      <c r="S13" s="195">
        <v>10</v>
      </c>
      <c r="T13" s="195" t="s">
        <v>176</v>
      </c>
      <c r="U13" s="195" t="s">
        <v>113</v>
      </c>
      <c r="V13" s="195"/>
      <c r="W13" s="195"/>
      <c r="X13" s="195"/>
      <c r="Y13" s="195" t="s">
        <v>68</v>
      </c>
      <c r="Z13" s="195" t="s">
        <v>84</v>
      </c>
      <c r="AA13" s="197"/>
    </row>
    <row r="14" spans="1:27" x14ac:dyDescent="0.45">
      <c r="A14" s="8"/>
      <c r="B14" s="177" t="s">
        <v>303</v>
      </c>
      <c r="C14" s="174">
        <v>3</v>
      </c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75">
        <v>16</v>
      </c>
      <c r="P14" s="177" t="s">
        <v>303</v>
      </c>
      <c r="Q14" s="8"/>
      <c r="R14" s="482"/>
      <c r="S14" s="195">
        <v>11</v>
      </c>
      <c r="T14" s="195" t="s">
        <v>177</v>
      </c>
      <c r="U14" s="195" t="s">
        <v>113</v>
      </c>
      <c r="V14" s="195"/>
      <c r="W14" s="195"/>
      <c r="X14" s="195"/>
      <c r="Y14" s="195" t="s">
        <v>68</v>
      </c>
      <c r="Z14" s="195" t="s">
        <v>84</v>
      </c>
      <c r="AA14" s="197"/>
    </row>
    <row r="15" spans="1:27" ht="17.5" thickBot="1" x14ac:dyDescent="0.5">
      <c r="A15" s="8"/>
      <c r="B15" s="178"/>
      <c r="C15" s="174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75"/>
      <c r="P15" s="187" t="s">
        <v>173</v>
      </c>
      <c r="Q15" s="8"/>
      <c r="R15" s="483"/>
      <c r="S15" s="195">
        <v>12</v>
      </c>
      <c r="T15" s="195" t="s">
        <v>178</v>
      </c>
      <c r="U15" s="195" t="s">
        <v>113</v>
      </c>
      <c r="V15" s="195"/>
      <c r="W15" s="195"/>
      <c r="X15" s="195"/>
      <c r="Y15" s="195" t="s">
        <v>68</v>
      </c>
      <c r="Z15" s="195" t="s">
        <v>84</v>
      </c>
      <c r="AA15" s="197"/>
    </row>
    <row r="16" spans="1:27" x14ac:dyDescent="0.45">
      <c r="A16" s="8"/>
      <c r="B16" s="168"/>
      <c r="C16" s="174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75"/>
      <c r="P16" s="172"/>
      <c r="Q16" s="8"/>
      <c r="R16" s="481" t="s">
        <v>79</v>
      </c>
      <c r="S16" s="195">
        <v>13</v>
      </c>
      <c r="T16" s="198" t="s">
        <v>110</v>
      </c>
      <c r="U16" s="195" t="s">
        <v>116</v>
      </c>
      <c r="V16" s="198" t="s">
        <v>366</v>
      </c>
      <c r="W16" s="198" t="s">
        <v>367</v>
      </c>
      <c r="X16" s="198" t="s">
        <v>368</v>
      </c>
      <c r="Y16" s="196" t="s">
        <v>68</v>
      </c>
      <c r="Z16" s="195" t="s">
        <v>56</v>
      </c>
      <c r="AA16" s="197"/>
    </row>
    <row r="17" spans="1:27" ht="17.5" thickBot="1" x14ac:dyDescent="0.5">
      <c r="A17" s="8"/>
      <c r="B17" s="168"/>
      <c r="C17" s="174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75"/>
      <c r="P17" s="172"/>
      <c r="Q17" s="8"/>
      <c r="R17" s="482"/>
      <c r="S17" s="195">
        <v>14</v>
      </c>
      <c r="T17" s="198" t="s">
        <v>8</v>
      </c>
      <c r="U17" s="195" t="s">
        <v>114</v>
      </c>
      <c r="V17" s="198" t="s">
        <v>88</v>
      </c>
      <c r="W17" s="198" t="s">
        <v>89</v>
      </c>
      <c r="X17" s="198" t="s">
        <v>90</v>
      </c>
      <c r="Y17" s="196" t="s">
        <v>185</v>
      </c>
      <c r="Z17" s="195" t="s">
        <v>56</v>
      </c>
      <c r="AA17" s="197"/>
    </row>
    <row r="18" spans="1:27" x14ac:dyDescent="0.45">
      <c r="A18" s="8"/>
      <c r="B18" s="177" t="s">
        <v>303</v>
      </c>
      <c r="C18" s="174">
        <v>4</v>
      </c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75">
        <v>15</v>
      </c>
      <c r="P18" s="177" t="s">
        <v>303</v>
      </c>
      <c r="Q18" s="8"/>
      <c r="R18" s="482"/>
      <c r="S18" s="195">
        <v>15</v>
      </c>
      <c r="T18" s="198" t="s">
        <v>1</v>
      </c>
      <c r="U18" s="195" t="s">
        <v>182</v>
      </c>
      <c r="V18" s="198"/>
      <c r="W18" s="198"/>
      <c r="X18" s="198"/>
      <c r="Y18" s="196" t="s">
        <v>185</v>
      </c>
      <c r="Z18" s="195" t="s">
        <v>83</v>
      </c>
      <c r="AA18" s="197"/>
    </row>
    <row r="19" spans="1:27" ht="17.5" thickBot="1" x14ac:dyDescent="0.5">
      <c r="A19" s="8"/>
      <c r="B19" s="178"/>
      <c r="C19" s="174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75"/>
      <c r="P19" s="187" t="s">
        <v>172</v>
      </c>
      <c r="Q19" s="8"/>
      <c r="R19" s="482"/>
      <c r="S19" s="195">
        <v>16</v>
      </c>
      <c r="T19" s="198" t="s">
        <v>1</v>
      </c>
      <c r="U19" s="195" t="s">
        <v>182</v>
      </c>
      <c r="V19" s="198"/>
      <c r="W19" s="198"/>
      <c r="X19" s="198"/>
      <c r="Y19" s="196" t="s">
        <v>75</v>
      </c>
      <c r="Z19" s="195" t="s">
        <v>83</v>
      </c>
      <c r="AA19" s="197"/>
    </row>
    <row r="20" spans="1:27" x14ac:dyDescent="0.45">
      <c r="A20" s="8"/>
      <c r="B20" s="168"/>
      <c r="C20" s="174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75"/>
      <c r="P20" s="172"/>
      <c r="Q20" s="8"/>
      <c r="R20" s="482"/>
      <c r="S20" s="195">
        <v>17</v>
      </c>
      <c r="T20" s="198" t="s">
        <v>515</v>
      </c>
      <c r="U20" s="195" t="s">
        <v>93</v>
      </c>
      <c r="V20" s="198"/>
      <c r="W20" s="198"/>
      <c r="X20" s="198"/>
      <c r="Y20" s="196" t="s">
        <v>75</v>
      </c>
      <c r="Z20" s="195" t="s">
        <v>80</v>
      </c>
      <c r="AA20" s="197"/>
    </row>
    <row r="21" spans="1:27" ht="17.5" thickBot="1" x14ac:dyDescent="0.5">
      <c r="A21" s="8"/>
      <c r="B21" s="199" t="s">
        <v>329</v>
      </c>
      <c r="C21" s="174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75"/>
      <c r="P21" s="200" t="s">
        <v>329</v>
      </c>
      <c r="Q21" s="8"/>
      <c r="R21" s="483"/>
      <c r="S21" s="195">
        <v>18</v>
      </c>
      <c r="T21" s="198" t="s">
        <v>0</v>
      </c>
      <c r="U21" s="198" t="s">
        <v>92</v>
      </c>
      <c r="V21" s="198"/>
      <c r="W21" s="198"/>
      <c r="X21" s="198"/>
      <c r="Y21" s="196" t="s">
        <v>75</v>
      </c>
      <c r="Z21" s="195" t="s">
        <v>83</v>
      </c>
      <c r="AA21" s="197"/>
    </row>
    <row r="22" spans="1:27" x14ac:dyDescent="0.45">
      <c r="A22" s="8"/>
      <c r="B22" s="179" t="s">
        <v>304</v>
      </c>
      <c r="C22" s="174">
        <v>5</v>
      </c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75">
        <v>14</v>
      </c>
      <c r="P22" s="179" t="s">
        <v>305</v>
      </c>
      <c r="Q22" s="8"/>
      <c r="R22" s="481" t="s">
        <v>82</v>
      </c>
      <c r="S22" s="195">
        <v>19</v>
      </c>
      <c r="T22" s="195" t="s">
        <v>179</v>
      </c>
      <c r="U22" s="195" t="s">
        <v>113</v>
      </c>
      <c r="V22" s="198"/>
      <c r="W22" s="198"/>
      <c r="X22" s="198"/>
      <c r="Y22" s="195" t="s">
        <v>68</v>
      </c>
      <c r="Z22" s="195" t="s">
        <v>84</v>
      </c>
      <c r="AA22" s="197"/>
    </row>
    <row r="23" spans="1:27" ht="17.5" thickBot="1" x14ac:dyDescent="0.5">
      <c r="A23" s="8"/>
      <c r="B23" s="180"/>
      <c r="C23" s="174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75"/>
      <c r="P23" s="180"/>
      <c r="Q23" s="8"/>
      <c r="R23" s="482"/>
      <c r="S23" s="195">
        <v>20</v>
      </c>
      <c r="T23" s="195" t="s">
        <v>3</v>
      </c>
      <c r="U23" s="195" t="s">
        <v>113</v>
      </c>
      <c r="V23" s="198"/>
      <c r="W23" s="198"/>
      <c r="X23" s="198"/>
      <c r="Y23" s="195" t="s">
        <v>68</v>
      </c>
      <c r="Z23" s="195" t="s">
        <v>84</v>
      </c>
      <c r="AA23" s="197"/>
    </row>
    <row r="24" spans="1:27" x14ac:dyDescent="0.45">
      <c r="A24" s="8"/>
      <c r="B24" s="168"/>
      <c r="C24" s="174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75"/>
      <c r="P24" s="172"/>
      <c r="Q24" s="8"/>
      <c r="R24" s="482"/>
      <c r="S24" s="195">
        <v>21</v>
      </c>
      <c r="T24" s="195" t="s">
        <v>2</v>
      </c>
      <c r="U24" s="195" t="s">
        <v>113</v>
      </c>
      <c r="V24" s="198"/>
      <c r="W24" s="198"/>
      <c r="X24" s="198"/>
      <c r="Y24" s="195" t="s">
        <v>68</v>
      </c>
      <c r="Z24" s="195" t="s">
        <v>84</v>
      </c>
      <c r="AA24" s="197"/>
    </row>
    <row r="25" spans="1:27" ht="17.5" thickBot="1" x14ac:dyDescent="0.5">
      <c r="A25" s="8"/>
      <c r="B25" s="168"/>
      <c r="C25" s="174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75"/>
      <c r="P25" s="172"/>
      <c r="Q25" s="8"/>
      <c r="R25" s="482"/>
      <c r="S25" s="195">
        <v>22</v>
      </c>
      <c r="T25" s="195" t="s">
        <v>180</v>
      </c>
      <c r="U25" s="195" t="s">
        <v>113</v>
      </c>
      <c r="V25" s="198"/>
      <c r="W25" s="198"/>
      <c r="X25" s="198"/>
      <c r="Y25" s="195" t="s">
        <v>68</v>
      </c>
      <c r="Z25" s="195" t="s">
        <v>84</v>
      </c>
      <c r="AA25" s="197"/>
    </row>
    <row r="26" spans="1:27" x14ac:dyDescent="0.45">
      <c r="A26" s="8"/>
      <c r="B26" s="181" t="s">
        <v>306</v>
      </c>
      <c r="C26" s="174">
        <v>6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75">
        <v>13</v>
      </c>
      <c r="P26" s="181" t="s">
        <v>307</v>
      </c>
      <c r="Q26" s="8"/>
      <c r="R26" s="482"/>
      <c r="S26" s="195">
        <v>23</v>
      </c>
      <c r="T26" s="195" t="s">
        <v>94</v>
      </c>
      <c r="U26" s="195" t="s">
        <v>113</v>
      </c>
      <c r="V26" s="198"/>
      <c r="W26" s="198"/>
      <c r="X26" s="198"/>
      <c r="Y26" s="195" t="s">
        <v>68</v>
      </c>
      <c r="Z26" s="195" t="s">
        <v>84</v>
      </c>
      <c r="AA26" s="197"/>
    </row>
    <row r="27" spans="1:27" ht="17.5" thickBot="1" x14ac:dyDescent="0.5">
      <c r="A27" s="8"/>
      <c r="B27" s="182"/>
      <c r="C27" s="174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75"/>
      <c r="P27" s="182"/>
      <c r="Q27" s="8"/>
      <c r="R27" s="483"/>
      <c r="S27" s="195">
        <v>24</v>
      </c>
      <c r="T27" s="195" t="s">
        <v>181</v>
      </c>
      <c r="U27" s="195" t="s">
        <v>113</v>
      </c>
      <c r="V27" s="198"/>
      <c r="W27" s="198"/>
      <c r="X27" s="198"/>
      <c r="Y27" s="195" t="s">
        <v>68</v>
      </c>
      <c r="Z27" s="195" t="s">
        <v>84</v>
      </c>
      <c r="AA27" s="197"/>
    </row>
    <row r="28" spans="1:27" x14ac:dyDescent="0.45">
      <c r="A28" s="8"/>
      <c r="B28" s="168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72"/>
      <c r="Q28" s="8"/>
    </row>
    <row r="29" spans="1:27" ht="17.5" thickBot="1" x14ac:dyDescent="0.5">
      <c r="A29" s="8"/>
      <c r="B29" s="168"/>
      <c r="C29" s="169"/>
      <c r="D29" s="169">
        <v>7</v>
      </c>
      <c r="E29" s="169"/>
      <c r="F29" s="169">
        <v>8</v>
      </c>
      <c r="G29" s="169"/>
      <c r="H29" s="169">
        <v>9</v>
      </c>
      <c r="I29" s="169"/>
      <c r="J29" s="169">
        <v>10</v>
      </c>
      <c r="K29" s="169"/>
      <c r="L29" s="169">
        <v>11</v>
      </c>
      <c r="M29" s="169"/>
      <c r="N29" s="169">
        <v>12</v>
      </c>
      <c r="O29" s="169"/>
      <c r="P29" s="172"/>
      <c r="Q29" s="8"/>
    </row>
    <row r="30" spans="1:27" x14ac:dyDescent="0.45">
      <c r="A30" s="8"/>
      <c r="B30" s="168"/>
      <c r="C30" s="169"/>
      <c r="D30" s="166" t="s">
        <v>301</v>
      </c>
      <c r="E30" s="169"/>
      <c r="F30" s="166" t="s">
        <v>301</v>
      </c>
      <c r="G30" s="169"/>
      <c r="H30" s="166" t="s">
        <v>301</v>
      </c>
      <c r="I30" s="169"/>
      <c r="J30" s="166" t="s">
        <v>301</v>
      </c>
      <c r="K30" s="169"/>
      <c r="L30" s="166" t="s">
        <v>301</v>
      </c>
      <c r="M30" s="169"/>
      <c r="N30" s="166" t="s">
        <v>301</v>
      </c>
      <c r="O30" s="169"/>
      <c r="P30" s="172"/>
      <c r="Q30" s="8"/>
    </row>
    <row r="31" spans="1:27" ht="17.5" thickBot="1" x14ac:dyDescent="0.5">
      <c r="A31" s="8"/>
      <c r="B31" s="183"/>
      <c r="C31" s="184"/>
      <c r="D31" s="170">
        <v>12</v>
      </c>
      <c r="E31" s="185"/>
      <c r="F31" s="170">
        <v>11</v>
      </c>
      <c r="G31" s="185"/>
      <c r="H31" s="170">
        <v>10</v>
      </c>
      <c r="I31" s="185"/>
      <c r="J31" s="170">
        <v>9</v>
      </c>
      <c r="K31" s="185"/>
      <c r="L31" s="170">
        <v>8</v>
      </c>
      <c r="M31" s="185"/>
      <c r="N31" s="170">
        <v>7</v>
      </c>
      <c r="O31" s="184"/>
      <c r="P31" s="186"/>
    </row>
    <row r="32" spans="1:27" x14ac:dyDescent="0.45">
      <c r="A32" s="8"/>
      <c r="B32" s="8"/>
      <c r="C32" s="8"/>
      <c r="D32" s="8"/>
      <c r="E32" s="8"/>
      <c r="F32" s="8"/>
      <c r="G32" s="8"/>
      <c r="H32" s="8"/>
      <c r="I32" s="8"/>
      <c r="J32" s="8"/>
    </row>
    <row r="42" ht="25" customHeight="1" x14ac:dyDescent="0.45"/>
    <row r="43" ht="17.5" customHeight="1" x14ac:dyDescent="0.45"/>
  </sheetData>
  <mergeCells count="5">
    <mergeCell ref="R22:R27"/>
    <mergeCell ref="R16:R21"/>
    <mergeCell ref="R10:R15"/>
    <mergeCell ref="R4:R9"/>
    <mergeCell ref="R2:AA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56E2-8C93-4054-B4DA-1E23FC3163A2}">
  <dimension ref="B1:I72"/>
  <sheetViews>
    <sheetView zoomScaleNormal="100" workbookViewId="0">
      <selection activeCell="H48" sqref="H48"/>
    </sheetView>
  </sheetViews>
  <sheetFormatPr defaultRowHeight="17" x14ac:dyDescent="0.45"/>
  <cols>
    <col min="2" max="2" width="23.75" customWidth="1"/>
    <col min="3" max="3" width="45.1640625" customWidth="1"/>
    <col min="4" max="4" width="33.25" customWidth="1"/>
    <col min="5" max="5" width="44" bestFit="1" customWidth="1"/>
    <col min="6" max="6" width="12.25" customWidth="1"/>
    <col min="7" max="7" width="10.33203125" customWidth="1"/>
    <col min="8" max="8" width="16.33203125" customWidth="1"/>
    <col min="9" max="9" width="15.1640625" customWidth="1"/>
    <col min="10" max="10" width="11.6640625" customWidth="1"/>
  </cols>
  <sheetData>
    <row r="1" spans="2:6" ht="17.5" thickBot="1" x14ac:dyDescent="0.5"/>
    <row r="2" spans="2:6" ht="17.5" thickBot="1" x14ac:dyDescent="0.5">
      <c r="B2" s="22"/>
      <c r="C2" s="30" t="s">
        <v>30</v>
      </c>
      <c r="D2" s="23" t="s">
        <v>48</v>
      </c>
      <c r="E2" s="40"/>
      <c r="F2" s="24" t="s">
        <v>31</v>
      </c>
    </row>
    <row r="3" spans="2:6" x14ac:dyDescent="0.45">
      <c r="B3" s="29" t="s">
        <v>67</v>
      </c>
      <c r="C3" s="26"/>
      <c r="D3" s="26"/>
      <c r="E3" s="67" t="s">
        <v>211</v>
      </c>
      <c r="F3" s="18"/>
    </row>
    <row r="4" spans="2:6" x14ac:dyDescent="0.45">
      <c r="B4" s="28" t="s">
        <v>37</v>
      </c>
      <c r="C4" s="25" t="s">
        <v>38</v>
      </c>
      <c r="D4" s="25"/>
      <c r="E4" s="68">
        <v>40</v>
      </c>
      <c r="F4" s="19" t="s">
        <v>13</v>
      </c>
    </row>
    <row r="5" spans="2:6" x14ac:dyDescent="0.45">
      <c r="B5" s="28" t="s">
        <v>54</v>
      </c>
      <c r="C5" s="25"/>
      <c r="D5" s="25"/>
      <c r="E5" s="68">
        <v>12</v>
      </c>
      <c r="F5" s="19" t="s">
        <v>55</v>
      </c>
    </row>
    <row r="6" spans="2:6" x14ac:dyDescent="0.45">
      <c r="B6" s="28" t="s">
        <v>0</v>
      </c>
      <c r="C6" s="25"/>
      <c r="D6" s="25"/>
      <c r="E6" s="69" t="s">
        <v>125</v>
      </c>
      <c r="F6" s="19" t="s">
        <v>13</v>
      </c>
    </row>
    <row r="7" spans="2:6" x14ac:dyDescent="0.45">
      <c r="B7" s="28" t="s">
        <v>36</v>
      </c>
      <c r="C7" s="25" t="s">
        <v>35</v>
      </c>
      <c r="D7" s="25" t="s">
        <v>218</v>
      </c>
      <c r="E7" s="69" t="s">
        <v>513</v>
      </c>
      <c r="F7" s="19" t="s">
        <v>212</v>
      </c>
    </row>
    <row r="8" spans="2:6" ht="17.5" thickBot="1" x14ac:dyDescent="0.5">
      <c r="B8" s="85" t="s">
        <v>91</v>
      </c>
      <c r="C8" s="37"/>
      <c r="D8" s="37"/>
      <c r="E8" s="86" t="s">
        <v>213</v>
      </c>
      <c r="F8" s="87"/>
    </row>
    <row r="9" spans="2:6" ht="17" customHeight="1" x14ac:dyDescent="0.45">
      <c r="B9" s="485" t="s">
        <v>69</v>
      </c>
      <c r="C9" s="487" t="s">
        <v>126</v>
      </c>
      <c r="D9" s="487" t="s">
        <v>219</v>
      </c>
      <c r="E9" s="72" t="s">
        <v>334</v>
      </c>
      <c r="F9" s="18" t="s">
        <v>13</v>
      </c>
    </row>
    <row r="10" spans="2:6" x14ac:dyDescent="0.45">
      <c r="B10" s="486"/>
      <c r="C10" s="488"/>
      <c r="D10" s="488"/>
      <c r="E10" s="69" t="s">
        <v>335</v>
      </c>
      <c r="F10" s="19" t="s">
        <v>13</v>
      </c>
    </row>
    <row r="11" spans="2:6" x14ac:dyDescent="0.45">
      <c r="B11" s="486"/>
      <c r="C11" s="488"/>
      <c r="D11" s="488"/>
      <c r="E11" s="69" t="s">
        <v>336</v>
      </c>
      <c r="F11" s="19" t="s">
        <v>13</v>
      </c>
    </row>
    <row r="12" spans="2:6" x14ac:dyDescent="0.45">
      <c r="B12" s="486"/>
      <c r="C12" s="488"/>
      <c r="D12" s="488"/>
      <c r="E12" s="69" t="s">
        <v>337</v>
      </c>
      <c r="F12" s="19" t="s">
        <v>13</v>
      </c>
    </row>
    <row r="13" spans="2:6" x14ac:dyDescent="0.45">
      <c r="B13" s="486"/>
      <c r="C13" s="488"/>
      <c r="D13" s="488"/>
      <c r="E13" s="69" t="s">
        <v>338</v>
      </c>
      <c r="F13" s="19" t="s">
        <v>13</v>
      </c>
    </row>
    <row r="14" spans="2:6" x14ac:dyDescent="0.45">
      <c r="B14" s="486"/>
      <c r="C14" s="488"/>
      <c r="D14" s="488"/>
      <c r="E14" s="69" t="s">
        <v>339</v>
      </c>
      <c r="F14" s="19" t="s">
        <v>13</v>
      </c>
    </row>
    <row r="15" spans="2:6" x14ac:dyDescent="0.45">
      <c r="B15" s="486"/>
      <c r="C15" s="488"/>
      <c r="D15" s="488"/>
      <c r="E15" s="69" t="s">
        <v>340</v>
      </c>
      <c r="F15" s="19" t="s">
        <v>13</v>
      </c>
    </row>
    <row r="16" spans="2:6" x14ac:dyDescent="0.45">
      <c r="B16" s="486"/>
      <c r="C16" s="488"/>
      <c r="D16" s="488"/>
      <c r="E16" s="69" t="s">
        <v>341</v>
      </c>
      <c r="F16" s="19" t="s">
        <v>13</v>
      </c>
    </row>
    <row r="17" spans="2:6" x14ac:dyDescent="0.45">
      <c r="B17" s="486"/>
      <c r="C17" s="488"/>
      <c r="D17" s="488"/>
      <c r="E17" s="69" t="s">
        <v>342</v>
      </c>
      <c r="F17" s="19" t="s">
        <v>13</v>
      </c>
    </row>
    <row r="18" spans="2:6" x14ac:dyDescent="0.45">
      <c r="B18" s="486"/>
      <c r="C18" s="488"/>
      <c r="D18" s="488"/>
      <c r="E18" s="69" t="s">
        <v>343</v>
      </c>
      <c r="F18" s="19" t="s">
        <v>13</v>
      </c>
    </row>
    <row r="19" spans="2:6" x14ac:dyDescent="0.45">
      <c r="B19" s="486"/>
      <c r="C19" s="488"/>
      <c r="D19" s="488"/>
      <c r="E19" s="69" t="s">
        <v>344</v>
      </c>
      <c r="F19" s="19" t="s">
        <v>13</v>
      </c>
    </row>
    <row r="20" spans="2:6" x14ac:dyDescent="0.45">
      <c r="B20" s="486"/>
      <c r="C20" s="488"/>
      <c r="D20" s="488"/>
      <c r="E20" s="69" t="s">
        <v>345</v>
      </c>
      <c r="F20" s="19" t="s">
        <v>13</v>
      </c>
    </row>
    <row r="21" spans="2:6" x14ac:dyDescent="0.45">
      <c r="B21" s="486"/>
      <c r="C21" s="488"/>
      <c r="D21" s="488"/>
      <c r="E21" s="69" t="s">
        <v>346</v>
      </c>
      <c r="F21" s="19" t="s">
        <v>13</v>
      </c>
    </row>
    <row r="22" spans="2:6" x14ac:dyDescent="0.45">
      <c r="B22" s="486"/>
      <c r="C22" s="488"/>
      <c r="D22" s="488"/>
      <c r="E22" s="69" t="s">
        <v>347</v>
      </c>
      <c r="F22" s="19" t="s">
        <v>13</v>
      </c>
    </row>
    <row r="23" spans="2:6" x14ac:dyDescent="0.45">
      <c r="B23" s="486"/>
      <c r="C23" s="488"/>
      <c r="D23" s="488"/>
      <c r="E23" s="69" t="s">
        <v>348</v>
      </c>
      <c r="F23" s="19" t="s">
        <v>13</v>
      </c>
    </row>
    <row r="24" spans="2:6" ht="17.5" thickBot="1" x14ac:dyDescent="0.5">
      <c r="B24" s="486"/>
      <c r="C24" s="489"/>
      <c r="D24" s="489"/>
      <c r="E24" s="70" t="s">
        <v>349</v>
      </c>
      <c r="F24" s="20" t="s">
        <v>13</v>
      </c>
    </row>
    <row r="25" spans="2:6" ht="17" customHeight="1" x14ac:dyDescent="0.45">
      <c r="B25" s="486"/>
      <c r="C25" s="496" t="s">
        <v>126</v>
      </c>
      <c r="D25" s="496" t="s">
        <v>70</v>
      </c>
      <c r="E25" s="71" t="s">
        <v>350</v>
      </c>
      <c r="F25" s="21" t="s">
        <v>13</v>
      </c>
    </row>
    <row r="26" spans="2:6" ht="17" customHeight="1" x14ac:dyDescent="0.45">
      <c r="B26" s="486"/>
      <c r="C26" s="496"/>
      <c r="D26" s="496"/>
      <c r="E26" s="71" t="s">
        <v>351</v>
      </c>
      <c r="F26" s="21" t="s">
        <v>13</v>
      </c>
    </row>
    <row r="27" spans="2:6" ht="17" customHeight="1" x14ac:dyDescent="0.45">
      <c r="B27" s="486"/>
      <c r="C27" s="496"/>
      <c r="D27" s="496"/>
      <c r="E27" s="71" t="s">
        <v>352</v>
      </c>
      <c r="F27" s="21" t="s">
        <v>13</v>
      </c>
    </row>
    <row r="28" spans="2:6" ht="17" customHeight="1" x14ac:dyDescent="0.45">
      <c r="B28" s="486"/>
      <c r="C28" s="496"/>
      <c r="D28" s="496"/>
      <c r="E28" s="71" t="s">
        <v>353</v>
      </c>
      <c r="F28" s="21" t="s">
        <v>13</v>
      </c>
    </row>
    <row r="29" spans="2:6" ht="17" customHeight="1" x14ac:dyDescent="0.45">
      <c r="B29" s="486"/>
      <c r="C29" s="496"/>
      <c r="D29" s="496"/>
      <c r="E29" s="71" t="s">
        <v>354</v>
      </c>
      <c r="F29" s="21" t="s">
        <v>13</v>
      </c>
    </row>
    <row r="30" spans="2:6" ht="17" customHeight="1" x14ac:dyDescent="0.45">
      <c r="B30" s="486"/>
      <c r="C30" s="496"/>
      <c r="D30" s="496"/>
      <c r="E30" s="71" t="s">
        <v>355</v>
      </c>
      <c r="F30" s="21" t="s">
        <v>13</v>
      </c>
    </row>
    <row r="31" spans="2:6" ht="17" customHeight="1" x14ac:dyDescent="0.45">
      <c r="B31" s="486"/>
      <c r="C31" s="496"/>
      <c r="D31" s="496"/>
      <c r="E31" s="71" t="s">
        <v>356</v>
      </c>
      <c r="F31" s="21" t="s">
        <v>13</v>
      </c>
    </row>
    <row r="32" spans="2:6" ht="17" customHeight="1" x14ac:dyDescent="0.45">
      <c r="B32" s="486"/>
      <c r="C32" s="496"/>
      <c r="D32" s="496"/>
      <c r="E32" s="71" t="s">
        <v>357</v>
      </c>
      <c r="F32" s="21" t="s">
        <v>13</v>
      </c>
    </row>
    <row r="33" spans="2:6" x14ac:dyDescent="0.45">
      <c r="B33" s="486"/>
      <c r="C33" s="488"/>
      <c r="D33" s="488"/>
      <c r="E33" s="69" t="s">
        <v>358</v>
      </c>
      <c r="F33" s="19" t="s">
        <v>13</v>
      </c>
    </row>
    <row r="34" spans="2:6" x14ac:dyDescent="0.45">
      <c r="B34" s="486"/>
      <c r="C34" s="488"/>
      <c r="D34" s="488"/>
      <c r="E34" s="69" t="s">
        <v>359</v>
      </c>
      <c r="F34" s="19" t="s">
        <v>13</v>
      </c>
    </row>
    <row r="35" spans="2:6" x14ac:dyDescent="0.45">
      <c r="B35" s="486"/>
      <c r="C35" s="488"/>
      <c r="D35" s="488"/>
      <c r="E35" s="69" t="s">
        <v>360</v>
      </c>
      <c r="F35" s="19" t="s">
        <v>13</v>
      </c>
    </row>
    <row r="36" spans="2:6" x14ac:dyDescent="0.45">
      <c r="B36" s="486"/>
      <c r="C36" s="488"/>
      <c r="D36" s="488"/>
      <c r="E36" s="69" t="s">
        <v>361</v>
      </c>
      <c r="F36" s="19" t="s">
        <v>13</v>
      </c>
    </row>
    <row r="37" spans="2:6" x14ac:dyDescent="0.45">
      <c r="B37" s="486"/>
      <c r="C37" s="488"/>
      <c r="D37" s="488"/>
      <c r="E37" s="69" t="s">
        <v>362</v>
      </c>
      <c r="F37" s="19" t="s">
        <v>13</v>
      </c>
    </row>
    <row r="38" spans="2:6" x14ac:dyDescent="0.45">
      <c r="B38" s="486"/>
      <c r="C38" s="488"/>
      <c r="D38" s="488"/>
      <c r="E38" s="69" t="s">
        <v>363</v>
      </c>
      <c r="F38" s="19" t="s">
        <v>13</v>
      </c>
    </row>
    <row r="39" spans="2:6" x14ac:dyDescent="0.45">
      <c r="B39" s="486"/>
      <c r="C39" s="488"/>
      <c r="D39" s="488"/>
      <c r="E39" s="69" t="s">
        <v>364</v>
      </c>
      <c r="F39" s="19" t="s">
        <v>13</v>
      </c>
    </row>
    <row r="40" spans="2:6" ht="17.5" thickBot="1" x14ac:dyDescent="0.5">
      <c r="B40" s="486"/>
      <c r="C40" s="497"/>
      <c r="D40" s="497"/>
      <c r="E40" s="69" t="s">
        <v>365</v>
      </c>
      <c r="F40" s="87" t="s">
        <v>13</v>
      </c>
    </row>
    <row r="41" spans="2:6" x14ac:dyDescent="0.45">
      <c r="B41" s="498" t="s">
        <v>32</v>
      </c>
      <c r="C41" s="26" t="s">
        <v>120</v>
      </c>
      <c r="D41" s="26" t="s">
        <v>124</v>
      </c>
      <c r="E41" s="72" t="s">
        <v>331</v>
      </c>
      <c r="F41" s="18" t="s">
        <v>12</v>
      </c>
    </row>
    <row r="42" spans="2:6" x14ac:dyDescent="0.45">
      <c r="B42" s="499"/>
      <c r="C42" s="25" t="s">
        <v>60</v>
      </c>
      <c r="D42" s="25"/>
      <c r="E42" s="69">
        <v>0.25</v>
      </c>
      <c r="F42" s="19" t="s">
        <v>12</v>
      </c>
    </row>
    <row r="43" spans="2:6" x14ac:dyDescent="0.45">
      <c r="B43" s="499"/>
      <c r="C43" s="25" t="s">
        <v>56</v>
      </c>
      <c r="D43" s="25" t="s">
        <v>124</v>
      </c>
      <c r="E43" s="84" t="s">
        <v>205</v>
      </c>
      <c r="F43" s="19" t="s">
        <v>12</v>
      </c>
    </row>
    <row r="44" spans="2:6" x14ac:dyDescent="0.45">
      <c r="B44" s="499"/>
      <c r="C44" s="25" t="s">
        <v>121</v>
      </c>
      <c r="D44" s="25" t="s">
        <v>123</v>
      </c>
      <c r="E44" s="84" t="s">
        <v>205</v>
      </c>
      <c r="F44" s="19" t="s">
        <v>12</v>
      </c>
    </row>
    <row r="45" spans="2:6" ht="17.5" thickBot="1" x14ac:dyDescent="0.5">
      <c r="B45" s="500"/>
      <c r="C45" s="27" t="s">
        <v>122</v>
      </c>
      <c r="D45" s="27" t="s">
        <v>123</v>
      </c>
      <c r="E45" s="89" t="s">
        <v>205</v>
      </c>
      <c r="F45" s="20" t="s">
        <v>12</v>
      </c>
    </row>
    <row r="46" spans="2:6" x14ac:dyDescent="0.45">
      <c r="B46" s="494" t="s">
        <v>63</v>
      </c>
      <c r="C46" s="31" t="s">
        <v>64</v>
      </c>
      <c r="D46" s="31"/>
      <c r="E46" s="73" t="s">
        <v>232</v>
      </c>
      <c r="F46" s="21" t="s">
        <v>66</v>
      </c>
    </row>
    <row r="47" spans="2:6" ht="17.5" thickBot="1" x14ac:dyDescent="0.5">
      <c r="B47" s="495"/>
      <c r="C47" s="27" t="s">
        <v>65</v>
      </c>
      <c r="D47" s="32"/>
      <c r="E47" s="74" t="s">
        <v>232</v>
      </c>
      <c r="F47" s="20" t="s">
        <v>66</v>
      </c>
    </row>
    <row r="48" spans="2:6" x14ac:dyDescent="0.45">
      <c r="B48" s="493" t="s">
        <v>6</v>
      </c>
      <c r="C48" s="26" t="s">
        <v>23</v>
      </c>
      <c r="D48" s="26"/>
      <c r="E48" s="106">
        <v>14</v>
      </c>
      <c r="F48" s="18" t="s">
        <v>14</v>
      </c>
    </row>
    <row r="49" spans="2:6" ht="17.5" thickBot="1" x14ac:dyDescent="0.5">
      <c r="B49" s="495"/>
      <c r="C49" s="27" t="s">
        <v>24</v>
      </c>
      <c r="D49" s="32"/>
      <c r="E49" s="107">
        <v>12</v>
      </c>
      <c r="F49" s="20" t="s">
        <v>14</v>
      </c>
    </row>
    <row r="50" spans="2:6" x14ac:dyDescent="0.45">
      <c r="B50" s="493" t="s">
        <v>28</v>
      </c>
      <c r="C50" s="26" t="s">
        <v>11</v>
      </c>
      <c r="D50" s="33" t="s">
        <v>214</v>
      </c>
      <c r="E50" s="75" t="s">
        <v>225</v>
      </c>
      <c r="F50" s="18" t="s">
        <v>12</v>
      </c>
    </row>
    <row r="51" spans="2:6" x14ac:dyDescent="0.45">
      <c r="B51" s="494"/>
      <c r="C51" s="25" t="s">
        <v>34</v>
      </c>
      <c r="D51" s="34"/>
      <c r="E51" s="76">
        <v>0.3</v>
      </c>
      <c r="F51" s="19" t="s">
        <v>13</v>
      </c>
    </row>
    <row r="52" spans="2:6" ht="17.5" customHeight="1" x14ac:dyDescent="0.45">
      <c r="B52" s="494"/>
      <c r="C52" s="25" t="s">
        <v>43</v>
      </c>
      <c r="D52" s="35" t="s">
        <v>51</v>
      </c>
      <c r="E52" s="76" t="s">
        <v>215</v>
      </c>
      <c r="F52" s="19" t="s">
        <v>13</v>
      </c>
    </row>
    <row r="53" spans="2:6" ht="17" customHeight="1" thickBot="1" x14ac:dyDescent="0.5">
      <c r="B53" s="495"/>
      <c r="C53" s="27" t="s">
        <v>33</v>
      </c>
      <c r="D53" s="36" t="s">
        <v>51</v>
      </c>
      <c r="E53" s="77" t="s">
        <v>216</v>
      </c>
      <c r="F53" s="20" t="s">
        <v>13</v>
      </c>
    </row>
    <row r="54" spans="2:6" ht="17" customHeight="1" x14ac:dyDescent="0.45">
      <c r="B54" s="493" t="s">
        <v>281</v>
      </c>
      <c r="C54" s="26"/>
      <c r="D54" s="33"/>
      <c r="E54" s="78"/>
      <c r="F54" s="18" t="s">
        <v>14</v>
      </c>
    </row>
    <row r="55" spans="2:6" ht="17" customHeight="1" x14ac:dyDescent="0.45">
      <c r="B55" s="494"/>
      <c r="C55" s="25"/>
      <c r="D55" s="35" t="s">
        <v>220</v>
      </c>
      <c r="E55" s="79"/>
      <c r="F55" s="19" t="s">
        <v>12</v>
      </c>
    </row>
    <row r="56" spans="2:6" ht="17" customHeight="1" thickBot="1" x14ac:dyDescent="0.5">
      <c r="B56" s="495"/>
      <c r="C56" s="27"/>
      <c r="D56" s="36" t="s">
        <v>221</v>
      </c>
      <c r="E56" s="80"/>
      <c r="F56" s="20" t="s">
        <v>20</v>
      </c>
    </row>
    <row r="57" spans="2:6" ht="17.149999999999999" customHeight="1" x14ac:dyDescent="0.45">
      <c r="B57" s="493" t="s">
        <v>27</v>
      </c>
      <c r="C57" s="26" t="s">
        <v>15</v>
      </c>
      <c r="D57" s="33"/>
      <c r="E57" s="78" t="s">
        <v>217</v>
      </c>
      <c r="F57" s="18" t="s">
        <v>14</v>
      </c>
    </row>
    <row r="58" spans="2:6" x14ac:dyDescent="0.45">
      <c r="B58" s="494"/>
      <c r="C58" s="25" t="s">
        <v>49</v>
      </c>
      <c r="D58" s="35" t="s">
        <v>220</v>
      </c>
      <c r="E58" s="79" t="s">
        <v>234</v>
      </c>
      <c r="F58" s="19" t="s">
        <v>12</v>
      </c>
    </row>
    <row r="59" spans="2:6" ht="17.5" thickBot="1" x14ac:dyDescent="0.5">
      <c r="B59" s="495"/>
      <c r="C59" s="27" t="s">
        <v>50</v>
      </c>
      <c r="D59" s="36" t="s">
        <v>221</v>
      </c>
      <c r="E59" s="80" t="s">
        <v>332</v>
      </c>
      <c r="F59" s="20" t="s">
        <v>20</v>
      </c>
    </row>
    <row r="60" spans="2:6" ht="17.149999999999999" customHeight="1" x14ac:dyDescent="0.45">
      <c r="B60" s="493" t="s">
        <v>26</v>
      </c>
      <c r="C60" s="26" t="s">
        <v>16</v>
      </c>
      <c r="D60" s="33"/>
      <c r="E60" s="78" t="s">
        <v>236</v>
      </c>
      <c r="F60" s="18" t="s">
        <v>13</v>
      </c>
    </row>
    <row r="61" spans="2:6" x14ac:dyDescent="0.45">
      <c r="B61" s="494"/>
      <c r="C61" s="25" t="s">
        <v>19</v>
      </c>
      <c r="D61" s="34"/>
      <c r="E61" s="79" t="s">
        <v>235</v>
      </c>
      <c r="F61" s="19" t="s">
        <v>14</v>
      </c>
    </row>
    <row r="62" spans="2:6" x14ac:dyDescent="0.45">
      <c r="B62" s="494"/>
      <c r="C62" s="25" t="s">
        <v>17</v>
      </c>
      <c r="D62" s="6"/>
      <c r="E62" s="79" t="s">
        <v>237</v>
      </c>
      <c r="F62" s="19" t="s">
        <v>13</v>
      </c>
    </row>
    <row r="63" spans="2:6" ht="17.5" thickBot="1" x14ac:dyDescent="0.5">
      <c r="B63" s="495"/>
      <c r="C63" s="27" t="s">
        <v>18</v>
      </c>
      <c r="D63" s="32"/>
      <c r="E63" s="80" t="s">
        <v>238</v>
      </c>
      <c r="F63" s="20" t="s">
        <v>61</v>
      </c>
    </row>
    <row r="64" spans="2:6" x14ac:dyDescent="0.45">
      <c r="B64" s="493" t="s">
        <v>21</v>
      </c>
      <c r="C64" s="26" t="s">
        <v>45</v>
      </c>
      <c r="D64" s="33"/>
      <c r="E64" s="78" t="s">
        <v>223</v>
      </c>
      <c r="F64" s="18" t="s">
        <v>22</v>
      </c>
    </row>
    <row r="65" spans="2:9" x14ac:dyDescent="0.45">
      <c r="B65" s="494"/>
      <c r="C65" s="25" t="s">
        <v>44</v>
      </c>
      <c r="D65" s="25"/>
      <c r="E65" s="69">
        <v>112</v>
      </c>
      <c r="F65" s="19" t="s">
        <v>22</v>
      </c>
    </row>
    <row r="66" spans="2:9" x14ac:dyDescent="0.45">
      <c r="B66" s="494"/>
      <c r="C66" s="37" t="s">
        <v>62</v>
      </c>
      <c r="D66" s="38"/>
      <c r="E66" s="69">
        <v>20</v>
      </c>
      <c r="F66" s="19" t="s">
        <v>22</v>
      </c>
    </row>
    <row r="67" spans="2:9" ht="26" customHeight="1" thickBot="1" x14ac:dyDescent="0.5">
      <c r="B67" s="495"/>
      <c r="C67" s="27" t="s">
        <v>52</v>
      </c>
      <c r="D67" s="36" t="s">
        <v>53</v>
      </c>
      <c r="E67" s="81" t="s">
        <v>222</v>
      </c>
      <c r="F67" s="20" t="s">
        <v>22</v>
      </c>
    </row>
    <row r="68" spans="2:9" x14ac:dyDescent="0.45">
      <c r="B68" s="490" t="s">
        <v>25</v>
      </c>
      <c r="C68" s="26" t="s">
        <v>9</v>
      </c>
      <c r="D68" s="33"/>
      <c r="E68" s="82">
        <v>50</v>
      </c>
      <c r="F68" s="18" t="s">
        <v>29</v>
      </c>
    </row>
    <row r="69" spans="2:9" x14ac:dyDescent="0.45">
      <c r="B69" s="491"/>
      <c r="C69" s="31" t="s">
        <v>46</v>
      </c>
      <c r="D69" s="39"/>
      <c r="E69" s="83">
        <v>5</v>
      </c>
      <c r="F69" s="21" t="s">
        <v>14</v>
      </c>
    </row>
    <row r="70" spans="2:9" ht="17.5" thickBot="1" x14ac:dyDescent="0.5">
      <c r="B70" s="492"/>
      <c r="C70" s="27" t="s">
        <v>10</v>
      </c>
      <c r="D70" s="32"/>
      <c r="E70" s="90" t="s">
        <v>333</v>
      </c>
      <c r="F70" s="20" t="s">
        <v>224</v>
      </c>
    </row>
    <row r="71" spans="2:9" x14ac:dyDescent="0.45">
      <c r="I71" s="5"/>
    </row>
    <row r="72" spans="2:9" x14ac:dyDescent="0.45">
      <c r="C72" s="1"/>
      <c r="D72" s="1"/>
    </row>
  </sheetData>
  <mergeCells count="14">
    <mergeCell ref="B9:B40"/>
    <mergeCell ref="C9:C24"/>
    <mergeCell ref="D9:D24"/>
    <mergeCell ref="B68:B70"/>
    <mergeCell ref="B50:B53"/>
    <mergeCell ref="D25:D40"/>
    <mergeCell ref="C25:C40"/>
    <mergeCell ref="B41:B45"/>
    <mergeCell ref="B46:B47"/>
    <mergeCell ref="B48:B49"/>
    <mergeCell ref="B64:B67"/>
    <mergeCell ref="B60:B63"/>
    <mergeCell ref="B57:B59"/>
    <mergeCell ref="B54:B56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6947-DC43-41BE-ADB8-279B8DCCB7EE}">
  <dimension ref="V3:Y18"/>
  <sheetViews>
    <sheetView zoomScaleNormal="100" workbookViewId="0">
      <selection activeCell="V41" sqref="V41"/>
    </sheetView>
  </sheetViews>
  <sheetFormatPr defaultRowHeight="17" x14ac:dyDescent="0.45"/>
  <sheetData>
    <row r="3" spans="22:25" x14ac:dyDescent="0.45">
      <c r="V3" s="501" t="s">
        <v>239</v>
      </c>
      <c r="W3" s="501"/>
      <c r="X3" s="501"/>
      <c r="Y3" s="501"/>
    </row>
    <row r="18" spans="22:25" x14ac:dyDescent="0.45">
      <c r="V18" s="501" t="s">
        <v>240</v>
      </c>
      <c r="W18" s="502"/>
      <c r="X18" s="502"/>
      <c r="Y18" s="502"/>
    </row>
  </sheetData>
  <mergeCells count="2">
    <mergeCell ref="V3:Y3"/>
    <mergeCell ref="V18:Y18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2C33-D07E-43A3-9BB1-D8F5138C119C}">
  <dimension ref="U6:U9"/>
  <sheetViews>
    <sheetView zoomScale="70" zoomScaleNormal="70" workbookViewId="0">
      <selection activeCell="AA19" sqref="AA19"/>
    </sheetView>
  </sheetViews>
  <sheetFormatPr defaultRowHeight="17" x14ac:dyDescent="0.45"/>
  <cols>
    <col min="1" max="20" width="8.6640625" style="9"/>
    <col min="21" max="21" width="13.33203125" style="9" customWidth="1"/>
    <col min="22" max="16384" width="8.6640625" style="9"/>
  </cols>
  <sheetData>
    <row r="6" spans="21:21" x14ac:dyDescent="0.45">
      <c r="U6" s="14"/>
    </row>
    <row r="7" spans="21:21" x14ac:dyDescent="0.45">
      <c r="U7" s="14"/>
    </row>
    <row r="8" spans="21:21" x14ac:dyDescent="0.45">
      <c r="U8" s="14"/>
    </row>
    <row r="9" spans="21:21" x14ac:dyDescent="0.45">
      <c r="U9" s="14"/>
    </row>
  </sheetData>
  <phoneticPr fontId="6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B673-487E-47E8-9A78-64F7053D9F4D}">
  <dimension ref="B1:J91"/>
  <sheetViews>
    <sheetView zoomScale="85" zoomScaleNormal="85" workbookViewId="0">
      <selection activeCell="K39" sqref="K39"/>
    </sheetView>
  </sheetViews>
  <sheetFormatPr defaultRowHeight="17" x14ac:dyDescent="0.45"/>
  <cols>
    <col min="2" max="2" width="22.08203125" customWidth="1"/>
    <col min="4" max="4" width="32.83203125" customWidth="1"/>
    <col min="6" max="6" width="10.5" customWidth="1"/>
    <col min="7" max="7" width="51.1640625" customWidth="1"/>
    <col min="8" max="8" width="18.4140625" customWidth="1"/>
    <col min="10" max="10" width="22.83203125" customWidth="1"/>
  </cols>
  <sheetData>
    <row r="1" spans="2:8" ht="17.5" thickBot="1" x14ac:dyDescent="0.5"/>
    <row r="2" spans="2:8" ht="17.5" thickBot="1" x14ac:dyDescent="0.5">
      <c r="B2" s="505" t="s">
        <v>369</v>
      </c>
      <c r="C2" s="506"/>
      <c r="D2" s="506"/>
      <c r="E2" s="506"/>
      <c r="F2" s="506"/>
      <c r="G2" s="506"/>
      <c r="H2" s="507"/>
    </row>
    <row r="3" spans="2:8" ht="17.5" thickBot="1" x14ac:dyDescent="0.5">
      <c r="B3" s="247" t="s">
        <v>369</v>
      </c>
      <c r="C3" s="247" t="s">
        <v>370</v>
      </c>
      <c r="D3" s="287" t="s">
        <v>371</v>
      </c>
      <c r="E3" s="248" t="s">
        <v>14</v>
      </c>
      <c r="F3" s="248" t="s">
        <v>372</v>
      </c>
      <c r="G3" s="248" t="s">
        <v>373</v>
      </c>
      <c r="H3" s="249" t="s">
        <v>374</v>
      </c>
    </row>
    <row r="4" spans="2:8" x14ac:dyDescent="0.45">
      <c r="B4" s="508" t="s">
        <v>375</v>
      </c>
      <c r="C4" s="261" t="s">
        <v>376</v>
      </c>
      <c r="D4" s="250" t="s">
        <v>377</v>
      </c>
      <c r="E4" s="245">
        <v>3</v>
      </c>
      <c r="F4" s="245" t="s">
        <v>378</v>
      </c>
      <c r="G4" s="245"/>
      <c r="H4" s="246" t="s">
        <v>379</v>
      </c>
    </row>
    <row r="5" spans="2:8" x14ac:dyDescent="0.45">
      <c r="B5" s="509"/>
      <c r="C5" s="262" t="s">
        <v>376</v>
      </c>
      <c r="D5" s="251" t="s">
        <v>380</v>
      </c>
      <c r="E5" s="201">
        <v>3</v>
      </c>
      <c r="F5" s="201" t="s">
        <v>378</v>
      </c>
      <c r="G5" s="201"/>
      <c r="H5" s="202" t="s">
        <v>379</v>
      </c>
    </row>
    <row r="6" spans="2:8" x14ac:dyDescent="0.45">
      <c r="B6" s="509"/>
      <c r="C6" s="262" t="s">
        <v>376</v>
      </c>
      <c r="D6" s="251" t="s">
        <v>381</v>
      </c>
      <c r="E6" s="201">
        <v>3</v>
      </c>
      <c r="F6" s="201" t="s">
        <v>378</v>
      </c>
      <c r="G6" s="201"/>
      <c r="H6" s="202" t="s">
        <v>379</v>
      </c>
    </row>
    <row r="7" spans="2:8" x14ac:dyDescent="0.45">
      <c r="B7" s="509" t="s">
        <v>382</v>
      </c>
      <c r="C7" s="262" t="s">
        <v>383</v>
      </c>
      <c r="D7" s="251" t="s">
        <v>384</v>
      </c>
      <c r="E7" s="201">
        <v>3</v>
      </c>
      <c r="F7" s="201" t="s">
        <v>378</v>
      </c>
      <c r="G7" s="201"/>
      <c r="H7" s="202" t="s">
        <v>379</v>
      </c>
    </row>
    <row r="8" spans="2:8" x14ac:dyDescent="0.45">
      <c r="B8" s="509"/>
      <c r="C8" s="262" t="s">
        <v>383</v>
      </c>
      <c r="D8" s="251" t="s">
        <v>385</v>
      </c>
      <c r="E8" s="201">
        <v>3</v>
      </c>
      <c r="F8" s="201" t="s">
        <v>378</v>
      </c>
      <c r="G8" s="201"/>
      <c r="H8" s="202" t="s">
        <v>379</v>
      </c>
    </row>
    <row r="9" spans="2:8" x14ac:dyDescent="0.45">
      <c r="B9" s="509"/>
      <c r="C9" s="262" t="s">
        <v>383</v>
      </c>
      <c r="D9" s="251" t="s">
        <v>386</v>
      </c>
      <c r="E9" s="201">
        <v>3</v>
      </c>
      <c r="F9" s="201" t="s">
        <v>378</v>
      </c>
      <c r="G9" s="201"/>
      <c r="H9" s="202" t="s">
        <v>379</v>
      </c>
    </row>
    <row r="10" spans="2:8" x14ac:dyDescent="0.45">
      <c r="B10" s="509" t="s">
        <v>387</v>
      </c>
      <c r="C10" s="262" t="s">
        <v>388</v>
      </c>
      <c r="D10" s="251" t="s">
        <v>389</v>
      </c>
      <c r="E10" s="201">
        <v>4</v>
      </c>
      <c r="F10" s="201" t="s">
        <v>378</v>
      </c>
      <c r="G10" s="241"/>
      <c r="H10" s="202" t="s">
        <v>486</v>
      </c>
    </row>
    <row r="11" spans="2:8" x14ac:dyDescent="0.45">
      <c r="B11" s="509"/>
      <c r="C11" s="262"/>
      <c r="D11" s="251" t="s">
        <v>390</v>
      </c>
      <c r="E11" s="201">
        <v>4</v>
      </c>
      <c r="F11" s="201" t="s">
        <v>378</v>
      </c>
      <c r="G11" s="241"/>
      <c r="H11" s="202" t="s">
        <v>486</v>
      </c>
    </row>
    <row r="12" spans="2:8" x14ac:dyDescent="0.45">
      <c r="B12" s="509"/>
      <c r="C12" s="262"/>
      <c r="D12" s="251" t="s">
        <v>391</v>
      </c>
      <c r="E12" s="201">
        <v>4</v>
      </c>
      <c r="F12" s="201" t="s">
        <v>378</v>
      </c>
      <c r="G12" s="241"/>
      <c r="H12" s="202" t="s">
        <v>486</v>
      </c>
    </row>
    <row r="13" spans="2:8" x14ac:dyDescent="0.45">
      <c r="B13" s="509"/>
      <c r="C13" s="262" t="s">
        <v>388</v>
      </c>
      <c r="D13" s="251" t="s">
        <v>392</v>
      </c>
      <c r="E13" s="201">
        <v>4</v>
      </c>
      <c r="F13" s="201" t="s">
        <v>378</v>
      </c>
      <c r="G13" s="241"/>
      <c r="H13" s="202" t="s">
        <v>486</v>
      </c>
    </row>
    <row r="14" spans="2:8" x14ac:dyDescent="0.45">
      <c r="B14" s="509"/>
      <c r="C14" s="262" t="s">
        <v>388</v>
      </c>
      <c r="D14" s="251" t="s">
        <v>393</v>
      </c>
      <c r="E14" s="201">
        <v>4</v>
      </c>
      <c r="F14" s="201" t="s">
        <v>378</v>
      </c>
      <c r="G14" s="241"/>
      <c r="H14" s="202" t="s">
        <v>486</v>
      </c>
    </row>
    <row r="15" spans="2:8" x14ac:dyDescent="0.45">
      <c r="B15" s="510" t="s">
        <v>394</v>
      </c>
      <c r="C15" s="262" t="s">
        <v>395</v>
      </c>
      <c r="D15" s="251" t="s">
        <v>396</v>
      </c>
      <c r="E15" s="201">
        <v>12</v>
      </c>
      <c r="F15" s="201" t="s">
        <v>378</v>
      </c>
      <c r="G15" s="201"/>
      <c r="H15" s="202" t="s">
        <v>504</v>
      </c>
    </row>
    <row r="16" spans="2:8" x14ac:dyDescent="0.45">
      <c r="B16" s="511"/>
      <c r="C16" s="262" t="s">
        <v>397</v>
      </c>
      <c r="D16" s="251" t="s">
        <v>398</v>
      </c>
      <c r="E16" s="201">
        <v>12</v>
      </c>
      <c r="F16" s="201" t="s">
        <v>378</v>
      </c>
      <c r="G16" s="201"/>
      <c r="H16" s="202" t="s">
        <v>504</v>
      </c>
    </row>
    <row r="17" spans="2:10" x14ac:dyDescent="0.45">
      <c r="B17" s="511"/>
      <c r="C17" s="262"/>
      <c r="D17" s="251" t="s">
        <v>391</v>
      </c>
      <c r="E17" s="201">
        <v>12</v>
      </c>
      <c r="F17" s="201" t="s">
        <v>378</v>
      </c>
      <c r="G17" s="201"/>
      <c r="H17" s="202" t="s">
        <v>504</v>
      </c>
    </row>
    <row r="18" spans="2:10" x14ac:dyDescent="0.45">
      <c r="B18" s="511"/>
      <c r="C18" s="262"/>
      <c r="D18" s="251" t="s">
        <v>399</v>
      </c>
      <c r="E18" s="201">
        <v>12</v>
      </c>
      <c r="F18" s="201" t="s">
        <v>378</v>
      </c>
      <c r="G18" s="201"/>
      <c r="H18" s="202" t="s">
        <v>504</v>
      </c>
    </row>
    <row r="19" spans="2:10" x14ac:dyDescent="0.45">
      <c r="B19" s="508"/>
      <c r="C19" s="262" t="s">
        <v>400</v>
      </c>
      <c r="D19" s="251" t="s">
        <v>401</v>
      </c>
      <c r="E19" s="201">
        <v>12</v>
      </c>
      <c r="F19" s="201" t="s">
        <v>378</v>
      </c>
      <c r="G19" s="201"/>
      <c r="H19" s="202" t="s">
        <v>504</v>
      </c>
    </row>
    <row r="20" spans="2:10" x14ac:dyDescent="0.45">
      <c r="B20" s="233" t="s">
        <v>402</v>
      </c>
      <c r="C20" s="262" t="s">
        <v>403</v>
      </c>
      <c r="D20" s="251" t="s">
        <v>404</v>
      </c>
      <c r="E20" s="201">
        <v>16</v>
      </c>
      <c r="F20" s="201" t="s">
        <v>378</v>
      </c>
      <c r="G20" s="201"/>
      <c r="H20" s="202" t="s">
        <v>405</v>
      </c>
    </row>
    <row r="21" spans="2:10" ht="17.5" thickBot="1" x14ac:dyDescent="0.5">
      <c r="B21" s="234" t="s">
        <v>406</v>
      </c>
      <c r="C21" s="269" t="s">
        <v>407</v>
      </c>
      <c r="D21" s="255" t="s">
        <v>408</v>
      </c>
      <c r="E21" s="270">
        <v>1</v>
      </c>
      <c r="F21" s="270" t="s">
        <v>378</v>
      </c>
      <c r="G21" s="270"/>
      <c r="H21" s="271" t="s">
        <v>409</v>
      </c>
    </row>
    <row r="22" spans="2:10" x14ac:dyDescent="0.45">
      <c r="B22" s="503" t="s">
        <v>80</v>
      </c>
      <c r="C22" s="261"/>
      <c r="D22" s="253" t="s">
        <v>410</v>
      </c>
      <c r="E22" s="204">
        <v>1</v>
      </c>
      <c r="F22" s="204" t="s">
        <v>378</v>
      </c>
      <c r="G22" s="205"/>
      <c r="H22" s="206" t="s">
        <v>411</v>
      </c>
      <c r="J22" s="203"/>
    </row>
    <row r="23" spans="2:10" ht="17.5" thickBot="1" x14ac:dyDescent="0.5">
      <c r="B23" s="504"/>
      <c r="C23" s="263"/>
      <c r="D23" s="252" t="s">
        <v>412</v>
      </c>
      <c r="E23" s="210">
        <v>1</v>
      </c>
      <c r="F23" s="210" t="s">
        <v>378</v>
      </c>
      <c r="G23" s="211" t="s">
        <v>413</v>
      </c>
      <c r="H23" s="212" t="s">
        <v>411</v>
      </c>
      <c r="J23" s="203"/>
    </row>
    <row r="24" spans="2:10" x14ac:dyDescent="0.45">
      <c r="B24" s="519" t="s">
        <v>213</v>
      </c>
      <c r="C24" s="272"/>
      <c r="D24" s="250" t="s">
        <v>414</v>
      </c>
      <c r="E24" s="232">
        <v>1</v>
      </c>
      <c r="F24" s="232" t="s">
        <v>415</v>
      </c>
      <c r="G24" s="521" t="s">
        <v>416</v>
      </c>
      <c r="H24" s="273" t="s">
        <v>411</v>
      </c>
      <c r="J24" s="203"/>
    </row>
    <row r="25" spans="2:10" x14ac:dyDescent="0.45">
      <c r="B25" s="509"/>
      <c r="C25" s="262"/>
      <c r="D25" s="251" t="s">
        <v>417</v>
      </c>
      <c r="E25" s="207">
        <v>1</v>
      </c>
      <c r="F25" s="207" t="s">
        <v>415</v>
      </c>
      <c r="G25" s="522"/>
      <c r="H25" s="209" t="s">
        <v>411</v>
      </c>
      <c r="J25" s="203"/>
    </row>
    <row r="26" spans="2:10" x14ac:dyDescent="0.45">
      <c r="B26" s="509"/>
      <c r="C26" s="262"/>
      <c r="D26" s="251" t="s">
        <v>391</v>
      </c>
      <c r="E26" s="207">
        <v>1</v>
      </c>
      <c r="F26" s="207" t="s">
        <v>415</v>
      </c>
      <c r="G26" s="522"/>
      <c r="H26" s="209" t="s">
        <v>411</v>
      </c>
      <c r="J26" s="203"/>
    </row>
    <row r="27" spans="2:10" x14ac:dyDescent="0.45">
      <c r="B27" s="509"/>
      <c r="C27" s="262"/>
      <c r="D27" s="251" t="s">
        <v>418</v>
      </c>
      <c r="E27" s="207">
        <v>1</v>
      </c>
      <c r="F27" s="207" t="s">
        <v>415</v>
      </c>
      <c r="G27" s="522"/>
      <c r="H27" s="209" t="s">
        <v>411</v>
      </c>
      <c r="J27" s="203"/>
    </row>
    <row r="28" spans="2:10" ht="17.5" thickBot="1" x14ac:dyDescent="0.5">
      <c r="B28" s="520"/>
      <c r="C28" s="263"/>
      <c r="D28" s="252" t="s">
        <v>419</v>
      </c>
      <c r="E28" s="210">
        <v>1</v>
      </c>
      <c r="F28" s="210" t="s">
        <v>415</v>
      </c>
      <c r="G28" s="523"/>
      <c r="H28" s="212" t="s">
        <v>411</v>
      </c>
      <c r="J28" s="203"/>
    </row>
    <row r="29" spans="2:10" ht="17.5" thickBot="1" x14ac:dyDescent="0.5">
      <c r="B29" s="512" t="s">
        <v>420</v>
      </c>
      <c r="C29" s="264"/>
      <c r="D29" s="254" t="s">
        <v>421</v>
      </c>
      <c r="E29" s="213">
        <v>1</v>
      </c>
      <c r="F29" s="213" t="s">
        <v>415</v>
      </c>
      <c r="G29" s="214" t="s">
        <v>422</v>
      </c>
      <c r="H29" s="215" t="s">
        <v>409</v>
      </c>
      <c r="J29" s="203"/>
    </row>
    <row r="30" spans="2:10" x14ac:dyDescent="0.45">
      <c r="B30" s="513"/>
      <c r="C30" s="261"/>
      <c r="D30" s="253" t="s">
        <v>423</v>
      </c>
      <c r="E30" s="204">
        <v>1</v>
      </c>
      <c r="F30" s="204" t="s">
        <v>415</v>
      </c>
      <c r="G30" s="525" t="s">
        <v>424</v>
      </c>
      <c r="H30" s="206" t="s">
        <v>411</v>
      </c>
    </row>
    <row r="31" spans="2:10" x14ac:dyDescent="0.45">
      <c r="B31" s="513"/>
      <c r="C31" s="262"/>
      <c r="D31" s="251" t="s">
        <v>425</v>
      </c>
      <c r="E31" s="207">
        <v>1</v>
      </c>
      <c r="F31" s="207" t="s">
        <v>415</v>
      </c>
      <c r="G31" s="522"/>
      <c r="H31" s="209" t="s">
        <v>411</v>
      </c>
    </row>
    <row r="32" spans="2:10" x14ac:dyDescent="0.45">
      <c r="B32" s="513"/>
      <c r="C32" s="262"/>
      <c r="D32" s="251" t="s">
        <v>391</v>
      </c>
      <c r="E32" s="207">
        <v>1</v>
      </c>
      <c r="F32" s="207" t="s">
        <v>415</v>
      </c>
      <c r="G32" s="522"/>
      <c r="H32" s="209" t="s">
        <v>411</v>
      </c>
    </row>
    <row r="33" spans="2:10" x14ac:dyDescent="0.45">
      <c r="B33" s="513"/>
      <c r="C33" s="262"/>
      <c r="D33" s="251" t="s">
        <v>426</v>
      </c>
      <c r="E33" s="207">
        <v>1</v>
      </c>
      <c r="F33" s="207" t="s">
        <v>415</v>
      </c>
      <c r="G33" s="522"/>
      <c r="H33" s="209" t="s">
        <v>411</v>
      </c>
    </row>
    <row r="34" spans="2:10" ht="17.5" thickBot="1" x14ac:dyDescent="0.5">
      <c r="B34" s="513"/>
      <c r="C34" s="263"/>
      <c r="D34" s="252" t="s">
        <v>427</v>
      </c>
      <c r="E34" s="210">
        <v>1</v>
      </c>
      <c r="F34" s="210" t="s">
        <v>415</v>
      </c>
      <c r="G34" s="523"/>
      <c r="H34" s="212" t="s">
        <v>411</v>
      </c>
    </row>
    <row r="35" spans="2:10" x14ac:dyDescent="0.45">
      <c r="B35" s="513"/>
      <c r="C35" s="261"/>
      <c r="D35" s="253" t="s">
        <v>428</v>
      </c>
      <c r="E35" s="204">
        <v>1</v>
      </c>
      <c r="F35" s="204" t="s">
        <v>415</v>
      </c>
      <c r="G35" s="525" t="s">
        <v>429</v>
      </c>
      <c r="H35" s="206" t="s">
        <v>411</v>
      </c>
      <c r="J35" s="203"/>
    </row>
    <row r="36" spans="2:10" x14ac:dyDescent="0.45">
      <c r="B36" s="513"/>
      <c r="C36" s="262"/>
      <c r="D36" s="251" t="s">
        <v>430</v>
      </c>
      <c r="E36" s="207">
        <v>1</v>
      </c>
      <c r="F36" s="207" t="s">
        <v>415</v>
      </c>
      <c r="G36" s="522"/>
      <c r="H36" s="209" t="s">
        <v>411</v>
      </c>
      <c r="J36" s="203"/>
    </row>
    <row r="37" spans="2:10" x14ac:dyDescent="0.45">
      <c r="B37" s="513"/>
      <c r="C37" s="262"/>
      <c r="D37" s="251" t="s">
        <v>391</v>
      </c>
      <c r="E37" s="207">
        <v>1</v>
      </c>
      <c r="F37" s="207" t="s">
        <v>415</v>
      </c>
      <c r="G37" s="522"/>
      <c r="H37" s="209" t="s">
        <v>411</v>
      </c>
      <c r="J37" s="203"/>
    </row>
    <row r="38" spans="2:10" x14ac:dyDescent="0.45">
      <c r="B38" s="513"/>
      <c r="C38" s="262"/>
      <c r="D38" s="251" t="s">
        <v>431</v>
      </c>
      <c r="E38" s="207">
        <v>1</v>
      </c>
      <c r="F38" s="207" t="s">
        <v>415</v>
      </c>
      <c r="G38" s="522"/>
      <c r="H38" s="209" t="s">
        <v>411</v>
      </c>
      <c r="J38" s="203"/>
    </row>
    <row r="39" spans="2:10" ht="17.5" thickBot="1" x14ac:dyDescent="0.5">
      <c r="B39" s="513"/>
      <c r="C39" s="263"/>
      <c r="D39" s="252" t="s">
        <v>432</v>
      </c>
      <c r="E39" s="210">
        <v>1</v>
      </c>
      <c r="F39" s="210" t="s">
        <v>415</v>
      </c>
      <c r="G39" s="523"/>
      <c r="H39" s="212" t="s">
        <v>411</v>
      </c>
      <c r="J39" s="203"/>
    </row>
    <row r="40" spans="2:10" x14ac:dyDescent="0.45">
      <c r="B40" s="513"/>
      <c r="C40" s="265"/>
      <c r="D40" s="253" t="s">
        <v>433</v>
      </c>
      <c r="E40" s="216">
        <v>6</v>
      </c>
      <c r="F40" s="216" t="s">
        <v>415</v>
      </c>
      <c r="G40" s="526" t="s">
        <v>434</v>
      </c>
      <c r="H40" s="217" t="s">
        <v>435</v>
      </c>
      <c r="J40" s="203"/>
    </row>
    <row r="41" spans="2:10" x14ac:dyDescent="0.45">
      <c r="B41" s="513"/>
      <c r="C41" s="266"/>
      <c r="D41" s="251" t="s">
        <v>436</v>
      </c>
      <c r="E41" s="218">
        <v>6</v>
      </c>
      <c r="F41" s="218" t="s">
        <v>415</v>
      </c>
      <c r="G41" s="527"/>
      <c r="H41" s="219" t="s">
        <v>435</v>
      </c>
      <c r="J41" s="203"/>
    </row>
    <row r="42" spans="2:10" x14ac:dyDescent="0.45">
      <c r="B42" s="513"/>
      <c r="C42" s="266"/>
      <c r="D42" s="251" t="s">
        <v>391</v>
      </c>
      <c r="E42" s="218">
        <v>6</v>
      </c>
      <c r="F42" s="218" t="s">
        <v>415</v>
      </c>
      <c r="G42" s="527"/>
      <c r="H42" s="219" t="s">
        <v>435</v>
      </c>
      <c r="J42" s="203"/>
    </row>
    <row r="43" spans="2:10" x14ac:dyDescent="0.45">
      <c r="B43" s="513"/>
      <c r="C43" s="266"/>
      <c r="D43" s="251" t="s">
        <v>437</v>
      </c>
      <c r="E43" s="218">
        <v>6</v>
      </c>
      <c r="F43" s="218" t="s">
        <v>415</v>
      </c>
      <c r="G43" s="527"/>
      <c r="H43" s="219" t="s">
        <v>435</v>
      </c>
      <c r="J43" s="203"/>
    </row>
    <row r="44" spans="2:10" ht="17.5" thickBot="1" x14ac:dyDescent="0.5">
      <c r="B44" s="513"/>
      <c r="C44" s="267"/>
      <c r="D44" s="255" t="s">
        <v>438</v>
      </c>
      <c r="E44" s="220">
        <v>6</v>
      </c>
      <c r="F44" s="220" t="s">
        <v>415</v>
      </c>
      <c r="G44" s="528"/>
      <c r="H44" s="221" t="s">
        <v>435</v>
      </c>
      <c r="J44" s="203"/>
    </row>
    <row r="45" spans="2:10" x14ac:dyDescent="0.45">
      <c r="B45" s="513"/>
      <c r="C45" s="265"/>
      <c r="D45" s="253" t="s">
        <v>439</v>
      </c>
      <c r="E45" s="216">
        <v>2</v>
      </c>
      <c r="F45" s="216" t="s">
        <v>415</v>
      </c>
      <c r="G45" s="529" t="s">
        <v>440</v>
      </c>
      <c r="H45" s="217"/>
      <c r="J45" s="203"/>
    </row>
    <row r="46" spans="2:10" x14ac:dyDescent="0.45">
      <c r="B46" s="513"/>
      <c r="C46" s="266"/>
      <c r="D46" s="251" t="s">
        <v>441</v>
      </c>
      <c r="E46" s="218">
        <v>2</v>
      </c>
      <c r="F46" s="218" t="s">
        <v>415</v>
      </c>
      <c r="G46" s="530"/>
      <c r="H46" s="219"/>
      <c r="J46" s="203"/>
    </row>
    <row r="47" spans="2:10" x14ac:dyDescent="0.45">
      <c r="B47" s="513"/>
      <c r="C47" s="266"/>
      <c r="D47" s="251" t="s">
        <v>442</v>
      </c>
      <c r="E47" s="218">
        <v>2</v>
      </c>
      <c r="F47" s="218" t="s">
        <v>415</v>
      </c>
      <c r="G47" s="530"/>
      <c r="H47" s="219"/>
      <c r="J47" s="203"/>
    </row>
    <row r="48" spans="2:10" x14ac:dyDescent="0.45">
      <c r="B48" s="513"/>
      <c r="C48" s="266"/>
      <c r="D48" s="251" t="s">
        <v>443</v>
      </c>
      <c r="E48" s="218">
        <v>2</v>
      </c>
      <c r="F48" s="218" t="s">
        <v>415</v>
      </c>
      <c r="G48" s="530"/>
      <c r="H48" s="219"/>
      <c r="J48" s="203"/>
    </row>
    <row r="49" spans="2:10" x14ac:dyDescent="0.45">
      <c r="B49" s="513"/>
      <c r="C49" s="266"/>
      <c r="D49" s="251" t="s">
        <v>444</v>
      </c>
      <c r="E49" s="218">
        <v>2</v>
      </c>
      <c r="F49" s="218" t="s">
        <v>415</v>
      </c>
      <c r="G49" s="530"/>
      <c r="H49" s="219"/>
      <c r="J49" s="203"/>
    </row>
    <row r="50" spans="2:10" x14ac:dyDescent="0.45">
      <c r="B50" s="513"/>
      <c r="C50" s="266"/>
      <c r="D50" s="251" t="s">
        <v>445</v>
      </c>
      <c r="E50" s="218">
        <v>2</v>
      </c>
      <c r="F50" s="218" t="s">
        <v>415</v>
      </c>
      <c r="G50" s="530"/>
      <c r="H50" s="219"/>
      <c r="J50" s="203"/>
    </row>
    <row r="51" spans="2:10" x14ac:dyDescent="0.45">
      <c r="B51" s="513"/>
      <c r="C51" s="266"/>
      <c r="D51" s="251" t="s">
        <v>446</v>
      </c>
      <c r="E51" s="218">
        <v>2</v>
      </c>
      <c r="F51" s="218" t="s">
        <v>415</v>
      </c>
      <c r="G51" s="530"/>
      <c r="H51" s="219"/>
      <c r="J51" s="203"/>
    </row>
    <row r="52" spans="2:10" x14ac:dyDescent="0.45">
      <c r="B52" s="513"/>
      <c r="C52" s="266"/>
      <c r="D52" s="251" t="s">
        <v>447</v>
      </c>
      <c r="E52" s="218">
        <v>2</v>
      </c>
      <c r="F52" s="218" t="s">
        <v>415</v>
      </c>
      <c r="G52" s="530"/>
      <c r="H52" s="219"/>
      <c r="J52" s="203"/>
    </row>
    <row r="53" spans="2:10" x14ac:dyDescent="0.45">
      <c r="B53" s="513"/>
      <c r="C53" s="266"/>
      <c r="D53" s="251" t="s">
        <v>448</v>
      </c>
      <c r="E53" s="218">
        <v>2</v>
      </c>
      <c r="F53" s="218" t="s">
        <v>415</v>
      </c>
      <c r="G53" s="530"/>
      <c r="H53" s="219"/>
      <c r="J53" s="203"/>
    </row>
    <row r="54" spans="2:10" x14ac:dyDescent="0.45">
      <c r="B54" s="513"/>
      <c r="C54" s="266"/>
      <c r="D54" s="251" t="s">
        <v>449</v>
      </c>
      <c r="E54" s="218">
        <v>2</v>
      </c>
      <c r="F54" s="218" t="s">
        <v>415</v>
      </c>
      <c r="G54" s="530"/>
      <c r="H54" s="219"/>
      <c r="J54" s="203"/>
    </row>
    <row r="55" spans="2:10" x14ac:dyDescent="0.45">
      <c r="B55" s="513"/>
      <c r="C55" s="266"/>
      <c r="D55" s="251" t="s">
        <v>450</v>
      </c>
      <c r="E55" s="218">
        <v>2</v>
      </c>
      <c r="F55" s="218" t="s">
        <v>415</v>
      </c>
      <c r="G55" s="530"/>
      <c r="H55" s="219"/>
      <c r="J55" s="203"/>
    </row>
    <row r="56" spans="2:10" ht="17.5" thickBot="1" x14ac:dyDescent="0.5">
      <c r="B56" s="513"/>
      <c r="C56" s="268"/>
      <c r="D56" s="252" t="s">
        <v>451</v>
      </c>
      <c r="E56" s="222">
        <v>2</v>
      </c>
      <c r="F56" s="222" t="s">
        <v>415</v>
      </c>
      <c r="G56" s="531"/>
      <c r="H56" s="223"/>
      <c r="J56" s="203"/>
    </row>
    <row r="57" spans="2:10" ht="17.5" thickBot="1" x14ac:dyDescent="0.5">
      <c r="B57" s="524"/>
      <c r="C57" s="274"/>
      <c r="D57" s="256" t="s">
        <v>452</v>
      </c>
      <c r="E57" s="224">
        <v>2</v>
      </c>
      <c r="F57" s="224" t="s">
        <v>415</v>
      </c>
      <c r="G57" s="224" t="s">
        <v>453</v>
      </c>
      <c r="H57" s="225" t="s">
        <v>505</v>
      </c>
      <c r="I57" s="226"/>
      <c r="J57" s="203"/>
    </row>
    <row r="58" spans="2:10" x14ac:dyDescent="0.45">
      <c r="B58" s="512" t="s">
        <v>509</v>
      </c>
      <c r="C58" s="275"/>
      <c r="D58" s="257" t="s">
        <v>454</v>
      </c>
      <c r="E58" s="205">
        <v>1</v>
      </c>
      <c r="F58" s="205" t="s">
        <v>415</v>
      </c>
      <c r="G58" s="235" t="s">
        <v>455</v>
      </c>
      <c r="H58" s="227" t="s">
        <v>411</v>
      </c>
      <c r="I58" s="228"/>
      <c r="J58" s="203"/>
    </row>
    <row r="59" spans="2:10" x14ac:dyDescent="0.45">
      <c r="B59" s="513"/>
      <c r="C59" s="276"/>
      <c r="D59" s="258" t="s">
        <v>456</v>
      </c>
      <c r="E59" s="229">
        <v>1</v>
      </c>
      <c r="F59" s="229" t="s">
        <v>415</v>
      </c>
      <c r="G59" s="208" t="s">
        <v>506</v>
      </c>
      <c r="H59" s="230" t="s">
        <v>411</v>
      </c>
      <c r="I59" s="228"/>
      <c r="J59" s="203"/>
    </row>
    <row r="60" spans="2:10" x14ac:dyDescent="0.45">
      <c r="B60" s="511"/>
      <c r="C60" s="277"/>
      <c r="D60" s="259" t="s">
        <v>457</v>
      </c>
      <c r="E60" s="208">
        <v>1</v>
      </c>
      <c r="F60" s="208" t="s">
        <v>415</v>
      </c>
      <c r="G60" s="208" t="s">
        <v>458</v>
      </c>
      <c r="H60" s="231" t="s">
        <v>411</v>
      </c>
      <c r="I60" s="228"/>
      <c r="J60" s="203"/>
    </row>
    <row r="61" spans="2:10" x14ac:dyDescent="0.45">
      <c r="B61" s="511"/>
      <c r="C61" s="277"/>
      <c r="D61" s="259" t="s">
        <v>459</v>
      </c>
      <c r="E61" s="208">
        <v>1</v>
      </c>
      <c r="F61" s="208" t="s">
        <v>415</v>
      </c>
      <c r="G61" s="208" t="s">
        <v>460</v>
      </c>
      <c r="H61" s="231" t="s">
        <v>411</v>
      </c>
      <c r="I61" s="228"/>
      <c r="J61" s="203"/>
    </row>
    <row r="62" spans="2:10" ht="17.5" thickBot="1" x14ac:dyDescent="0.5">
      <c r="B62" s="514"/>
      <c r="C62" s="278"/>
      <c r="D62" s="260" t="s">
        <v>461</v>
      </c>
      <c r="E62" s="238">
        <v>1</v>
      </c>
      <c r="F62" s="238" t="s">
        <v>415</v>
      </c>
      <c r="G62" s="238" t="s">
        <v>462</v>
      </c>
      <c r="H62" s="239" t="s">
        <v>411</v>
      </c>
      <c r="I62" s="228"/>
      <c r="J62" s="203"/>
    </row>
    <row r="63" spans="2:10" x14ac:dyDescent="0.45">
      <c r="B63" s="516"/>
      <c r="C63" s="279"/>
      <c r="D63" s="257" t="s">
        <v>463</v>
      </c>
      <c r="E63" s="242">
        <v>3</v>
      </c>
      <c r="F63" s="242" t="s">
        <v>415</v>
      </c>
      <c r="G63" s="242" t="s">
        <v>464</v>
      </c>
      <c r="H63" s="243" t="s">
        <v>379</v>
      </c>
      <c r="I63" s="236"/>
      <c r="J63" s="203"/>
    </row>
    <row r="64" spans="2:10" x14ac:dyDescent="0.45">
      <c r="B64" s="517"/>
      <c r="C64" s="277"/>
      <c r="D64" s="259" t="s">
        <v>465</v>
      </c>
      <c r="E64" s="208">
        <v>4</v>
      </c>
      <c r="F64" s="208" t="s">
        <v>415</v>
      </c>
      <c r="G64" s="208" t="s">
        <v>466</v>
      </c>
      <c r="H64" s="231" t="s">
        <v>467</v>
      </c>
      <c r="I64" s="236"/>
      <c r="J64" s="203"/>
    </row>
    <row r="65" spans="2:10" x14ac:dyDescent="0.45">
      <c r="B65" s="517"/>
      <c r="C65" s="280"/>
      <c r="D65" s="259" t="s">
        <v>468</v>
      </c>
      <c r="E65" s="240">
        <v>1</v>
      </c>
      <c r="F65" s="240" t="s">
        <v>415</v>
      </c>
      <c r="G65" s="240" t="s">
        <v>507</v>
      </c>
      <c r="H65" s="244" t="s">
        <v>411</v>
      </c>
      <c r="J65" s="203"/>
    </row>
    <row r="66" spans="2:10" x14ac:dyDescent="0.45">
      <c r="B66" s="517"/>
      <c r="C66" s="280"/>
      <c r="D66" s="259" t="s">
        <v>469</v>
      </c>
      <c r="E66" s="240">
        <v>2</v>
      </c>
      <c r="F66" s="240" t="s">
        <v>415</v>
      </c>
      <c r="G66" s="240" t="s">
        <v>470</v>
      </c>
      <c r="H66" s="244" t="s">
        <v>505</v>
      </c>
      <c r="I66" s="236"/>
      <c r="J66" s="203"/>
    </row>
    <row r="67" spans="2:10" x14ac:dyDescent="0.45">
      <c r="B67" s="517"/>
      <c r="C67" s="262"/>
      <c r="D67" s="251" t="s">
        <v>471</v>
      </c>
      <c r="E67" s="207">
        <v>32</v>
      </c>
      <c r="F67" s="207" t="s">
        <v>415</v>
      </c>
      <c r="G67" s="207" t="s">
        <v>472</v>
      </c>
      <c r="H67" s="209" t="s">
        <v>508</v>
      </c>
      <c r="I67" s="203"/>
      <c r="J67" s="203"/>
    </row>
    <row r="68" spans="2:10" x14ac:dyDescent="0.45">
      <c r="B68" s="517"/>
      <c r="C68" s="266"/>
      <c r="D68" s="251" t="s">
        <v>473</v>
      </c>
      <c r="E68" s="218">
        <v>5</v>
      </c>
      <c r="F68" s="218" t="s">
        <v>415</v>
      </c>
      <c r="G68" s="218" t="s">
        <v>474</v>
      </c>
      <c r="H68" s="219" t="s">
        <v>477</v>
      </c>
      <c r="I68" s="237"/>
    </row>
    <row r="69" spans="2:10" x14ac:dyDescent="0.45">
      <c r="B69" s="517"/>
      <c r="C69" s="190"/>
      <c r="D69" s="251" t="s">
        <v>475</v>
      </c>
      <c r="E69" s="218">
        <v>5</v>
      </c>
      <c r="F69" s="218" t="s">
        <v>415</v>
      </c>
      <c r="G69" s="218" t="s">
        <v>476</v>
      </c>
      <c r="H69" s="219" t="s">
        <v>477</v>
      </c>
      <c r="I69" s="237"/>
      <c r="J69" s="203"/>
    </row>
    <row r="70" spans="2:10" x14ac:dyDescent="0.45">
      <c r="B70" s="517"/>
      <c r="C70" s="190"/>
      <c r="D70" s="251" t="s">
        <v>478</v>
      </c>
      <c r="E70" s="218">
        <v>5</v>
      </c>
      <c r="F70" s="218" t="s">
        <v>415</v>
      </c>
      <c r="G70" s="218" t="s">
        <v>479</v>
      </c>
      <c r="H70" s="219" t="s">
        <v>480</v>
      </c>
      <c r="I70" s="237"/>
      <c r="J70" s="203"/>
    </row>
    <row r="71" spans="2:10" x14ac:dyDescent="0.45">
      <c r="B71" s="517"/>
      <c r="C71" s="190"/>
      <c r="D71" s="251" t="s">
        <v>481</v>
      </c>
      <c r="E71" s="218">
        <v>5</v>
      </c>
      <c r="F71" s="218" t="s">
        <v>415</v>
      </c>
      <c r="G71" s="218" t="s">
        <v>482</v>
      </c>
      <c r="H71" s="219" t="s">
        <v>477</v>
      </c>
      <c r="I71" s="237"/>
      <c r="J71" s="203"/>
    </row>
    <row r="72" spans="2:10" x14ac:dyDescent="0.45">
      <c r="B72" s="517"/>
      <c r="C72" s="266"/>
      <c r="D72" s="251" t="s">
        <v>102</v>
      </c>
      <c r="E72" s="218">
        <v>4</v>
      </c>
      <c r="F72" s="218" t="s">
        <v>415</v>
      </c>
      <c r="G72" s="218" t="s">
        <v>483</v>
      </c>
      <c r="H72" s="219" t="s">
        <v>467</v>
      </c>
      <c r="I72" s="237"/>
      <c r="J72" s="203"/>
    </row>
    <row r="73" spans="2:10" ht="17.5" thickBot="1" x14ac:dyDescent="0.5">
      <c r="B73" s="518"/>
      <c r="C73" s="192"/>
      <c r="D73" s="252" t="s">
        <v>484</v>
      </c>
      <c r="E73" s="222">
        <v>4</v>
      </c>
      <c r="F73" s="222" t="s">
        <v>415</v>
      </c>
      <c r="G73" s="222" t="s">
        <v>485</v>
      </c>
      <c r="H73" s="223" t="s">
        <v>512</v>
      </c>
      <c r="I73" s="237"/>
      <c r="J73" s="203"/>
    </row>
    <row r="74" spans="2:10" x14ac:dyDescent="0.45">
      <c r="B74" s="515" t="s">
        <v>487</v>
      </c>
      <c r="C74" s="281"/>
      <c r="D74" s="250" t="s">
        <v>488</v>
      </c>
      <c r="E74" s="282"/>
      <c r="F74" s="282"/>
      <c r="G74" s="282"/>
      <c r="H74" s="283"/>
    </row>
    <row r="75" spans="2:10" x14ac:dyDescent="0.45">
      <c r="B75" s="511"/>
      <c r="C75" s="190"/>
      <c r="D75" s="251" t="s">
        <v>489</v>
      </c>
      <c r="E75" s="241"/>
      <c r="F75" s="241"/>
      <c r="G75" s="241"/>
      <c r="H75" s="284"/>
    </row>
    <row r="76" spans="2:10" x14ac:dyDescent="0.45">
      <c r="B76" s="511"/>
      <c r="C76" s="190"/>
      <c r="D76" s="251" t="s">
        <v>490</v>
      </c>
      <c r="E76" s="241"/>
      <c r="F76" s="241"/>
      <c r="G76" s="241"/>
      <c r="H76" s="284"/>
    </row>
    <row r="77" spans="2:10" x14ac:dyDescent="0.45">
      <c r="B77" s="511"/>
      <c r="C77" s="190"/>
      <c r="D77" s="251" t="s">
        <v>491</v>
      </c>
      <c r="E77" s="241"/>
      <c r="F77" s="241"/>
      <c r="G77" s="241"/>
      <c r="H77" s="284"/>
    </row>
    <row r="78" spans="2:10" x14ac:dyDescent="0.45">
      <c r="B78" s="511"/>
      <c r="C78" s="190"/>
      <c r="D78" s="251" t="s">
        <v>488</v>
      </c>
      <c r="E78" s="241"/>
      <c r="F78" s="241"/>
      <c r="G78" s="241"/>
      <c r="H78" s="284"/>
    </row>
    <row r="79" spans="2:10" x14ac:dyDescent="0.45">
      <c r="B79" s="511"/>
      <c r="C79" s="190"/>
      <c r="D79" s="251" t="s">
        <v>492</v>
      </c>
      <c r="E79" s="241"/>
      <c r="F79" s="241"/>
      <c r="G79" s="241"/>
      <c r="H79" s="284"/>
    </row>
    <row r="80" spans="2:10" x14ac:dyDescent="0.45">
      <c r="B80" s="511"/>
      <c r="C80" s="190"/>
      <c r="D80" s="251" t="s">
        <v>493</v>
      </c>
      <c r="E80" s="241"/>
      <c r="F80" s="241"/>
      <c r="G80" s="241"/>
      <c r="H80" s="284"/>
    </row>
    <row r="81" spans="2:8" x14ac:dyDescent="0.45">
      <c r="B81" s="511"/>
      <c r="C81" s="190"/>
      <c r="D81" s="251" t="s">
        <v>494</v>
      </c>
      <c r="E81" s="241"/>
      <c r="F81" s="241"/>
      <c r="G81" s="241"/>
      <c r="H81" s="284"/>
    </row>
    <row r="82" spans="2:8" ht="17.5" thickBot="1" x14ac:dyDescent="0.5">
      <c r="B82" s="511"/>
      <c r="C82" s="192"/>
      <c r="D82" s="252" t="s">
        <v>495</v>
      </c>
      <c r="E82" s="285"/>
      <c r="F82" s="285"/>
      <c r="G82" s="285"/>
      <c r="H82" s="286"/>
    </row>
    <row r="83" spans="2:8" x14ac:dyDescent="0.45">
      <c r="B83" s="511"/>
      <c r="C83" s="281"/>
      <c r="D83" s="250" t="s">
        <v>496</v>
      </c>
      <c r="E83" s="282"/>
      <c r="F83" s="282"/>
      <c r="G83" s="282"/>
      <c r="H83" s="283"/>
    </row>
    <row r="84" spans="2:8" x14ac:dyDescent="0.45">
      <c r="B84" s="511"/>
      <c r="C84" s="190"/>
      <c r="D84" s="251" t="s">
        <v>497</v>
      </c>
      <c r="E84" s="241"/>
      <c r="F84" s="241"/>
      <c r="G84" s="241"/>
      <c r="H84" s="284"/>
    </row>
    <row r="85" spans="2:8" x14ac:dyDescent="0.45">
      <c r="B85" s="511"/>
      <c r="C85" s="190"/>
      <c r="D85" s="251" t="s">
        <v>498</v>
      </c>
      <c r="E85" s="241"/>
      <c r="F85" s="241"/>
      <c r="G85" s="241"/>
      <c r="H85" s="284"/>
    </row>
    <row r="86" spans="2:8" x14ac:dyDescent="0.45">
      <c r="B86" s="511"/>
      <c r="C86" s="190"/>
      <c r="D86" s="251" t="s">
        <v>499</v>
      </c>
      <c r="E86" s="241"/>
      <c r="F86" s="241"/>
      <c r="G86" s="241"/>
      <c r="H86" s="284"/>
    </row>
    <row r="87" spans="2:8" x14ac:dyDescent="0.45">
      <c r="B87" s="511"/>
      <c r="C87" s="190"/>
      <c r="D87" s="251" t="s">
        <v>496</v>
      </c>
      <c r="E87" s="241"/>
      <c r="F87" s="241"/>
      <c r="G87" s="241"/>
      <c r="H87" s="284"/>
    </row>
    <row r="88" spans="2:8" x14ac:dyDescent="0.45">
      <c r="B88" s="511"/>
      <c r="C88" s="190"/>
      <c r="D88" s="251" t="s">
        <v>500</v>
      </c>
      <c r="E88" s="241"/>
      <c r="F88" s="241"/>
      <c r="G88" s="241"/>
      <c r="H88" s="284"/>
    </row>
    <row r="89" spans="2:8" x14ac:dyDescent="0.45">
      <c r="B89" s="511"/>
      <c r="C89" s="190"/>
      <c r="D89" s="251" t="s">
        <v>501</v>
      </c>
      <c r="E89" s="241"/>
      <c r="F89" s="241"/>
      <c r="G89" s="241"/>
      <c r="H89" s="284"/>
    </row>
    <row r="90" spans="2:8" x14ac:dyDescent="0.45">
      <c r="B90" s="511"/>
      <c r="C90" s="190"/>
      <c r="D90" s="251" t="s">
        <v>502</v>
      </c>
      <c r="E90" s="241"/>
      <c r="F90" s="241"/>
      <c r="G90" s="241"/>
      <c r="H90" s="284"/>
    </row>
    <row r="91" spans="2:8" ht="17.5" thickBot="1" x14ac:dyDescent="0.5">
      <c r="B91" s="514"/>
      <c r="C91" s="192"/>
      <c r="D91" s="252" t="s">
        <v>503</v>
      </c>
      <c r="E91" s="285"/>
      <c r="F91" s="285"/>
      <c r="G91" s="285"/>
      <c r="H91" s="286"/>
    </row>
  </sheetData>
  <mergeCells count="16">
    <mergeCell ref="B58:B62"/>
    <mergeCell ref="B74:B91"/>
    <mergeCell ref="B63:B73"/>
    <mergeCell ref="B24:B28"/>
    <mergeCell ref="G24:G28"/>
    <mergeCell ref="B29:B57"/>
    <mergeCell ref="G30:G34"/>
    <mergeCell ref="G35:G39"/>
    <mergeCell ref="G40:G44"/>
    <mergeCell ref="G45:G56"/>
    <mergeCell ref="B22:B23"/>
    <mergeCell ref="B2:H2"/>
    <mergeCell ref="B4:B6"/>
    <mergeCell ref="B7:B9"/>
    <mergeCell ref="B10:B14"/>
    <mergeCell ref="B15:B19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AA57-4580-4CF4-A5E5-D0E6F2FA00FA}">
  <dimension ref="B1:BD411"/>
  <sheetViews>
    <sheetView zoomScale="70" zoomScaleNormal="70" workbookViewId="0">
      <selection activeCell="AB38" sqref="AB38"/>
    </sheetView>
  </sheetViews>
  <sheetFormatPr defaultRowHeight="17" x14ac:dyDescent="0.45"/>
  <cols>
    <col min="2" max="2" width="13.1640625" customWidth="1"/>
    <col min="3" max="14" width="18.58203125" style="13" hidden="1" customWidth="1"/>
    <col min="15" max="25" width="18.58203125" style="13" customWidth="1"/>
    <col min="26" max="26" width="10.4140625" customWidth="1"/>
    <col min="27" max="30" width="18.58203125" style="88" customWidth="1"/>
    <col min="31" max="64" width="18.58203125" customWidth="1"/>
  </cols>
  <sheetData>
    <row r="1" spans="2:56" x14ac:dyDescent="0.45">
      <c r="AA1"/>
      <c r="AB1" s="13"/>
      <c r="AC1" s="13"/>
      <c r="AD1" s="13"/>
    </row>
    <row r="2" spans="2:56" ht="17.5" x14ac:dyDescent="0.45"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61" t="s">
        <v>119</v>
      </c>
      <c r="S2" s="117"/>
      <c r="T2" s="117"/>
      <c r="U2" s="117"/>
      <c r="V2" s="117"/>
      <c r="W2" s="117"/>
      <c r="X2" s="117"/>
      <c r="Y2" s="117"/>
      <c r="Z2" s="117"/>
      <c r="AA2" s="118"/>
      <c r="AB2" s="118"/>
      <c r="AC2" s="118"/>
      <c r="AD2" s="118"/>
      <c r="AE2" s="16"/>
    </row>
    <row r="3" spans="2:56" ht="17.5" x14ac:dyDescent="0.45">
      <c r="B3" s="162" t="s">
        <v>96</v>
      </c>
      <c r="C3" s="119" t="s">
        <v>98</v>
      </c>
      <c r="D3" s="119" t="s">
        <v>98</v>
      </c>
      <c r="E3" s="119" t="s">
        <v>98</v>
      </c>
      <c r="F3" s="119" t="s">
        <v>98</v>
      </c>
      <c r="G3" s="119" t="s">
        <v>98</v>
      </c>
      <c r="H3" s="119" t="s">
        <v>98</v>
      </c>
      <c r="I3" s="119" t="s">
        <v>98</v>
      </c>
      <c r="J3" s="119" t="s">
        <v>98</v>
      </c>
      <c r="K3" s="119" t="s">
        <v>98</v>
      </c>
      <c r="L3" s="119" t="s">
        <v>98</v>
      </c>
      <c r="M3" s="119" t="s">
        <v>98</v>
      </c>
      <c r="N3" s="119" t="s">
        <v>98</v>
      </c>
      <c r="O3" s="119" t="s">
        <v>98</v>
      </c>
      <c r="P3" s="119" t="s">
        <v>99</v>
      </c>
      <c r="Q3" s="119" t="s">
        <v>100</v>
      </c>
      <c r="R3" s="119" t="s">
        <v>101</v>
      </c>
      <c r="S3" s="119" t="s">
        <v>102</v>
      </c>
      <c r="T3" s="119" t="s">
        <v>170</v>
      </c>
      <c r="U3" s="119" t="s">
        <v>104</v>
      </c>
      <c r="V3" s="119" t="s">
        <v>200</v>
      </c>
      <c r="W3" s="119" t="s">
        <v>108</v>
      </c>
      <c r="X3" s="119" t="s">
        <v>105</v>
      </c>
      <c r="Y3" s="119" t="s">
        <v>106</v>
      </c>
      <c r="Z3" s="117"/>
      <c r="AA3" s="532" t="s">
        <v>280</v>
      </c>
      <c r="AB3" s="532"/>
      <c r="AC3" s="532"/>
      <c r="AD3" s="532"/>
      <c r="AE3" s="11"/>
      <c r="AF3" s="16"/>
      <c r="AG3" s="11"/>
      <c r="AH3" s="11"/>
      <c r="AI3" s="11"/>
      <c r="AK3" s="12"/>
      <c r="AL3" s="12"/>
      <c r="AM3" s="12"/>
    </row>
    <row r="4" spans="2:56" ht="17.5" x14ac:dyDescent="0.45">
      <c r="B4" s="162" t="s">
        <v>5</v>
      </c>
      <c r="C4" s="120">
        <v>5</v>
      </c>
      <c r="D4" s="120">
        <v>5</v>
      </c>
      <c r="E4" s="120">
        <v>5</v>
      </c>
      <c r="F4" s="120">
        <v>5</v>
      </c>
      <c r="G4" s="120">
        <v>5</v>
      </c>
      <c r="H4" s="120">
        <v>5</v>
      </c>
      <c r="I4" s="120">
        <v>5</v>
      </c>
      <c r="J4" s="120">
        <v>5</v>
      </c>
      <c r="K4" s="120">
        <v>5</v>
      </c>
      <c r="L4" s="120">
        <v>5</v>
      </c>
      <c r="M4" s="120">
        <v>5</v>
      </c>
      <c r="N4" s="120">
        <v>5</v>
      </c>
      <c r="O4" s="120">
        <v>5</v>
      </c>
      <c r="P4" s="120">
        <v>5</v>
      </c>
      <c r="Q4" s="120">
        <v>5</v>
      </c>
      <c r="R4" s="120">
        <v>4</v>
      </c>
      <c r="S4" s="120">
        <v>4</v>
      </c>
      <c r="T4" s="120">
        <v>4</v>
      </c>
      <c r="U4" s="121">
        <v>4</v>
      </c>
      <c r="V4" s="121"/>
      <c r="W4" s="121">
        <v>4</v>
      </c>
      <c r="X4" s="121">
        <v>3</v>
      </c>
      <c r="Y4" s="121">
        <v>3</v>
      </c>
      <c r="Z4" s="117"/>
      <c r="AA4" s="119" t="s">
        <v>278</v>
      </c>
      <c r="AB4" s="119" t="s">
        <v>511</v>
      </c>
      <c r="AC4" s="119" t="s">
        <v>330</v>
      </c>
      <c r="AD4" s="119" t="s">
        <v>277</v>
      </c>
      <c r="AE4" s="11"/>
      <c r="AF4" s="16"/>
      <c r="AG4" s="11"/>
      <c r="AH4" s="11"/>
      <c r="AI4" s="11"/>
      <c r="AK4" s="12"/>
      <c r="AL4" s="12"/>
      <c r="AM4" s="12"/>
      <c r="AW4" s="11"/>
      <c r="AZ4" s="11"/>
      <c r="BA4" s="11"/>
      <c r="BD4" s="11"/>
    </row>
    <row r="5" spans="2:56" ht="17.5" x14ac:dyDescent="0.45">
      <c r="B5" s="162" t="s">
        <v>107</v>
      </c>
      <c r="C5" s="120" t="s">
        <v>157</v>
      </c>
      <c r="D5" s="120" t="s">
        <v>157</v>
      </c>
      <c r="E5" s="120" t="s">
        <v>157</v>
      </c>
      <c r="F5" s="120" t="s">
        <v>47</v>
      </c>
      <c r="G5" s="120" t="s">
        <v>47</v>
      </c>
      <c r="H5" s="120" t="s">
        <v>47</v>
      </c>
      <c r="I5" s="120" t="s">
        <v>157</v>
      </c>
      <c r="J5" s="120" t="s">
        <v>157</v>
      </c>
      <c r="K5" s="120" t="s">
        <v>157</v>
      </c>
      <c r="L5" s="120" t="s">
        <v>47</v>
      </c>
      <c r="M5" s="120" t="s">
        <v>47</v>
      </c>
      <c r="N5" s="120" t="s">
        <v>47</v>
      </c>
      <c r="O5" s="120"/>
      <c r="P5" s="120"/>
      <c r="Q5" s="120"/>
      <c r="R5" s="120"/>
      <c r="S5" s="120"/>
      <c r="T5" s="120"/>
      <c r="U5" s="121"/>
      <c r="V5" s="121"/>
      <c r="W5" s="121"/>
      <c r="X5" s="121"/>
      <c r="Y5" s="121"/>
      <c r="Z5" s="117"/>
      <c r="AA5" s="122" t="s">
        <v>82</v>
      </c>
      <c r="AB5" s="163">
        <v>557.1</v>
      </c>
      <c r="AC5" s="163"/>
      <c r="AD5" s="163">
        <v>46.44</v>
      </c>
      <c r="AE5" s="11"/>
      <c r="AF5" s="16"/>
      <c r="AG5" s="11"/>
      <c r="AH5" s="11"/>
      <c r="AI5" s="11"/>
      <c r="AK5" s="12"/>
      <c r="AL5" s="12"/>
      <c r="AM5" s="12"/>
      <c r="AW5" s="11"/>
      <c r="AZ5" s="11"/>
      <c r="BA5" s="11"/>
      <c r="BD5" s="11"/>
    </row>
    <row r="6" spans="2:56" ht="17.5" x14ac:dyDescent="0.45">
      <c r="B6" s="119" t="s">
        <v>97</v>
      </c>
      <c r="C6" s="123" t="s">
        <v>158</v>
      </c>
      <c r="D6" s="123" t="s">
        <v>159</v>
      </c>
      <c r="E6" s="123" t="s">
        <v>160</v>
      </c>
      <c r="F6" s="123" t="s">
        <v>161</v>
      </c>
      <c r="G6" s="123" t="s">
        <v>162</v>
      </c>
      <c r="H6" s="123" t="s">
        <v>163</v>
      </c>
      <c r="I6" s="123" t="s">
        <v>164</v>
      </c>
      <c r="J6" s="123" t="s">
        <v>165</v>
      </c>
      <c r="K6" s="123" t="s">
        <v>166</v>
      </c>
      <c r="L6" s="123" t="s">
        <v>167</v>
      </c>
      <c r="M6" s="123" t="s">
        <v>168</v>
      </c>
      <c r="N6" s="123" t="s">
        <v>169</v>
      </c>
      <c r="O6" s="124" t="s">
        <v>159</v>
      </c>
      <c r="P6" s="119"/>
      <c r="Q6" s="119"/>
      <c r="R6" s="119"/>
      <c r="S6" s="119"/>
      <c r="T6" s="119"/>
      <c r="U6" s="119"/>
      <c r="V6" s="124" t="s">
        <v>233</v>
      </c>
      <c r="W6" s="119"/>
      <c r="X6" s="125" t="s">
        <v>186</v>
      </c>
      <c r="Y6" s="119"/>
      <c r="Z6" s="117"/>
      <c r="AA6" s="122" t="s">
        <v>227</v>
      </c>
      <c r="AB6" s="163">
        <v>33.18</v>
      </c>
      <c r="AC6" s="163">
        <v>45.5</v>
      </c>
      <c r="AD6" s="163">
        <v>30.1</v>
      </c>
      <c r="AE6" s="11"/>
      <c r="AF6" s="16"/>
      <c r="AG6" s="11"/>
      <c r="AH6" s="11"/>
      <c r="AI6" s="11"/>
      <c r="AK6" s="12"/>
      <c r="AL6" s="12"/>
      <c r="AM6" s="12"/>
      <c r="AW6" s="11"/>
      <c r="AZ6" s="11"/>
      <c r="BA6" s="11"/>
      <c r="BD6" s="11"/>
    </row>
    <row r="7" spans="2:56" ht="17.5" x14ac:dyDescent="0.45">
      <c r="B7" s="126">
        <v>0</v>
      </c>
      <c r="C7" s="127">
        <v>1.133</v>
      </c>
      <c r="D7" s="127">
        <v>1.105</v>
      </c>
      <c r="E7" s="127">
        <v>1.073</v>
      </c>
      <c r="F7" s="128">
        <v>-2.5339366515837129E-2</v>
      </c>
      <c r="G7" s="128">
        <v>-2.8959276018099573E-2</v>
      </c>
      <c r="H7" s="128">
        <v>-5.4298642533936702E-2</v>
      </c>
      <c r="I7" s="127">
        <v>14.540000000000001</v>
      </c>
      <c r="J7" s="127">
        <v>14.23</v>
      </c>
      <c r="K7" s="127">
        <v>13.77</v>
      </c>
      <c r="L7" s="128">
        <v>-2.1784961349262156E-2</v>
      </c>
      <c r="M7" s="128">
        <v>-3.2326071679550303E-2</v>
      </c>
      <c r="N7" s="128">
        <v>-5.4111033028812462E-2</v>
      </c>
      <c r="O7" s="129">
        <v>1.105</v>
      </c>
      <c r="P7" s="130">
        <v>1.361</v>
      </c>
      <c r="Q7" s="129">
        <v>1.2569999999999999</v>
      </c>
      <c r="R7" s="131">
        <v>1.5509999999999999</v>
      </c>
      <c r="S7" s="130">
        <v>1.252</v>
      </c>
      <c r="T7" s="158">
        <v>18.68</v>
      </c>
      <c r="U7" s="132">
        <v>95.95</v>
      </c>
      <c r="V7" s="133">
        <v>11.43</v>
      </c>
      <c r="W7" s="132">
        <v>4</v>
      </c>
      <c r="X7" s="133">
        <v>0.45</v>
      </c>
      <c r="Y7" s="134">
        <v>3.605</v>
      </c>
      <c r="Z7" s="117"/>
      <c r="AA7" s="122" t="s">
        <v>228</v>
      </c>
      <c r="AB7" s="163">
        <v>16.32</v>
      </c>
      <c r="AC7" s="163">
        <v>16.32</v>
      </c>
      <c r="AD7" s="163">
        <v>16.32</v>
      </c>
      <c r="AE7" s="11"/>
      <c r="AF7" s="16"/>
      <c r="AG7" s="11"/>
      <c r="AH7" s="11"/>
      <c r="AI7" s="11"/>
      <c r="AK7" s="12"/>
      <c r="AL7" s="12"/>
      <c r="AM7" s="12"/>
      <c r="AW7" s="11"/>
      <c r="AZ7" s="11"/>
      <c r="BA7" s="11"/>
      <c r="BD7" s="11"/>
    </row>
    <row r="8" spans="2:56" ht="17.5" x14ac:dyDescent="0.45">
      <c r="B8" s="126">
        <v>1</v>
      </c>
      <c r="C8" s="127">
        <v>1.1399999999999999</v>
      </c>
      <c r="D8" s="127">
        <v>1.113</v>
      </c>
      <c r="E8" s="127">
        <v>1.083</v>
      </c>
      <c r="F8" s="128">
        <v>-2.4258760107816635E-2</v>
      </c>
      <c r="G8" s="128">
        <v>-2.695417789757415E-2</v>
      </c>
      <c r="H8" s="128">
        <v>-5.1212938005390785E-2</v>
      </c>
      <c r="I8" s="127">
        <v>14.63</v>
      </c>
      <c r="J8" s="127">
        <v>14.34</v>
      </c>
      <c r="K8" s="127">
        <v>13.91</v>
      </c>
      <c r="L8" s="128">
        <v>-2.0223152022315265E-2</v>
      </c>
      <c r="M8" s="128">
        <v>-2.9986052998605281E-2</v>
      </c>
      <c r="N8" s="128">
        <v>-5.020920502092055E-2</v>
      </c>
      <c r="O8" s="129">
        <v>1.113</v>
      </c>
      <c r="P8" s="130">
        <v>1.363</v>
      </c>
      <c r="Q8" s="129">
        <v>1.272</v>
      </c>
      <c r="R8" s="129">
        <v>1.5840000000000001</v>
      </c>
      <c r="S8" s="130">
        <v>1.2829999999999999</v>
      </c>
      <c r="T8" s="158">
        <v>19.510000000000002</v>
      </c>
      <c r="U8" s="132">
        <v>100.4</v>
      </c>
      <c r="V8" s="133">
        <v>11.48</v>
      </c>
      <c r="W8" s="132">
        <v>8</v>
      </c>
      <c r="X8" s="133">
        <v>0.55000000000000004</v>
      </c>
      <c r="Y8" s="134">
        <v>6.375</v>
      </c>
      <c r="Z8" s="117"/>
      <c r="AA8" s="122" t="s">
        <v>60</v>
      </c>
      <c r="AB8" s="163">
        <v>286.10000000000002</v>
      </c>
      <c r="AC8" s="163">
        <v>247</v>
      </c>
      <c r="AD8" s="163">
        <v>0</v>
      </c>
      <c r="AE8" s="11"/>
      <c r="AF8" s="16"/>
      <c r="AG8" s="11"/>
      <c r="AH8" s="11"/>
      <c r="AI8" s="11"/>
      <c r="AK8" s="12"/>
      <c r="AL8" s="12"/>
      <c r="AM8" s="12"/>
      <c r="AW8" s="11"/>
      <c r="AZ8" s="11"/>
      <c r="BA8" s="11"/>
      <c r="BD8" s="11"/>
    </row>
    <row r="9" spans="2:56" ht="17.5" x14ac:dyDescent="0.45">
      <c r="B9" s="126">
        <v>2</v>
      </c>
      <c r="C9" s="127">
        <v>1.1459999999999999</v>
      </c>
      <c r="D9" s="127">
        <v>1.121</v>
      </c>
      <c r="E9" s="127">
        <v>1.093</v>
      </c>
      <c r="F9" s="128">
        <v>-2.2301516503122135E-2</v>
      </c>
      <c r="G9" s="128">
        <v>-2.4977698483496898E-2</v>
      </c>
      <c r="H9" s="128">
        <v>-4.7279214986619036E-2</v>
      </c>
      <c r="I9" s="127">
        <v>14.72</v>
      </c>
      <c r="J9" s="127">
        <v>14.45</v>
      </c>
      <c r="K9" s="127">
        <v>14.05</v>
      </c>
      <c r="L9" s="128">
        <v>-1.8685121107266531E-2</v>
      </c>
      <c r="M9" s="128">
        <v>-2.7681660899653883E-2</v>
      </c>
      <c r="N9" s="128">
        <v>-4.6366782006920411E-2</v>
      </c>
      <c r="O9" s="129">
        <v>1.121</v>
      </c>
      <c r="P9" s="130">
        <v>1.365</v>
      </c>
      <c r="Q9" s="129">
        <v>1.2869999999999999</v>
      </c>
      <c r="R9" s="129">
        <v>1.6180000000000001</v>
      </c>
      <c r="S9" s="130">
        <v>1.3140000000000001</v>
      </c>
      <c r="T9" s="158">
        <v>20.61</v>
      </c>
      <c r="U9" s="132">
        <v>105</v>
      </c>
      <c r="V9" s="133">
        <v>11.53</v>
      </c>
      <c r="W9" s="132">
        <v>12</v>
      </c>
      <c r="X9" s="135">
        <v>0.65</v>
      </c>
      <c r="Y9" s="134">
        <v>9.6850000000000005</v>
      </c>
      <c r="Z9" s="117"/>
      <c r="AA9" s="122" t="s">
        <v>229</v>
      </c>
      <c r="AB9" s="163">
        <v>137.9</v>
      </c>
      <c r="AC9" s="163">
        <v>137.9</v>
      </c>
      <c r="AD9" s="163">
        <v>1.6000000000000001E-3</v>
      </c>
      <c r="AE9" s="11"/>
      <c r="AF9" s="16"/>
      <c r="AG9" s="11"/>
      <c r="AH9" s="11"/>
      <c r="AI9" s="11"/>
      <c r="AK9" s="12"/>
      <c r="AL9" s="12"/>
      <c r="AM9" s="12"/>
      <c r="AW9" s="11"/>
      <c r="AZ9" s="11"/>
      <c r="BA9" s="11"/>
      <c r="BD9" s="11"/>
    </row>
    <row r="10" spans="2:56" ht="17.5" x14ac:dyDescent="0.45">
      <c r="B10" s="126">
        <v>3</v>
      </c>
      <c r="C10" s="127">
        <v>1.1519999999999999</v>
      </c>
      <c r="D10" s="127">
        <v>1.129</v>
      </c>
      <c r="E10" s="127">
        <v>1.103</v>
      </c>
      <c r="F10" s="128">
        <v>-2.0372010628875031E-2</v>
      </c>
      <c r="G10" s="128">
        <v>-2.3029229406554493E-2</v>
      </c>
      <c r="H10" s="128">
        <v>-4.3401240035429521E-2</v>
      </c>
      <c r="I10" s="127">
        <v>14.8</v>
      </c>
      <c r="J10" s="127">
        <v>14.56</v>
      </c>
      <c r="K10" s="127">
        <v>14.19</v>
      </c>
      <c r="L10" s="128">
        <v>-1.6483516483516498E-2</v>
      </c>
      <c r="M10" s="128">
        <v>-2.5412087912087978E-2</v>
      </c>
      <c r="N10" s="128">
        <v>-4.1895604395604476E-2</v>
      </c>
      <c r="O10" s="129">
        <v>1.129</v>
      </c>
      <c r="P10" s="130">
        <v>1.367</v>
      </c>
      <c r="Q10" s="129">
        <v>1.302</v>
      </c>
      <c r="R10" s="129">
        <v>1.651</v>
      </c>
      <c r="S10" s="130">
        <v>1.345</v>
      </c>
      <c r="T10" s="158">
        <v>21.49</v>
      </c>
      <c r="U10" s="132">
        <v>109.5</v>
      </c>
      <c r="V10" s="133">
        <v>11.58</v>
      </c>
      <c r="W10" s="132">
        <v>16</v>
      </c>
      <c r="X10" s="135">
        <v>0.75</v>
      </c>
      <c r="Y10" s="134">
        <v>12.44</v>
      </c>
      <c r="Z10" s="117"/>
      <c r="AA10" s="122" t="s">
        <v>230</v>
      </c>
      <c r="AB10" s="163">
        <v>27.11</v>
      </c>
      <c r="AC10" s="163">
        <v>27.1</v>
      </c>
      <c r="AD10" s="163">
        <v>0</v>
      </c>
      <c r="AE10" s="11"/>
      <c r="AF10" s="16"/>
      <c r="AG10" s="11"/>
      <c r="AH10" s="11"/>
      <c r="AI10" s="11"/>
      <c r="AK10" s="12"/>
      <c r="AL10" s="12"/>
      <c r="AM10" s="12"/>
      <c r="AW10" s="11"/>
      <c r="AZ10" s="11"/>
      <c r="BA10" s="11"/>
      <c r="BD10" s="11"/>
    </row>
    <row r="11" spans="2:56" ht="17.5" x14ac:dyDescent="0.45">
      <c r="B11" s="126">
        <v>4</v>
      </c>
      <c r="C11" s="127">
        <v>1.159</v>
      </c>
      <c r="D11" s="127">
        <v>1.137</v>
      </c>
      <c r="E11" s="127">
        <v>1.113</v>
      </c>
      <c r="F11" s="128">
        <v>-1.9349164467897993E-2</v>
      </c>
      <c r="G11" s="128">
        <v>-2.1108179419525086E-2</v>
      </c>
      <c r="H11" s="128">
        <v>-4.0457343887423079E-2</v>
      </c>
      <c r="I11" s="127">
        <v>14.89</v>
      </c>
      <c r="J11" s="127">
        <v>14.67</v>
      </c>
      <c r="K11" s="127">
        <v>14.32</v>
      </c>
      <c r="L11" s="128">
        <v>-1.4996591683708291E-2</v>
      </c>
      <c r="M11" s="128">
        <v>-2.3858214042263098E-2</v>
      </c>
      <c r="N11" s="128">
        <v>-3.8854805725971386E-2</v>
      </c>
      <c r="O11" s="129">
        <v>1.137</v>
      </c>
      <c r="P11" s="130">
        <v>1.369</v>
      </c>
      <c r="Q11" s="129">
        <v>1.3169999999999999</v>
      </c>
      <c r="R11" s="129">
        <v>1.6859999999999999</v>
      </c>
      <c r="S11" s="130">
        <v>1.377</v>
      </c>
      <c r="T11" s="158">
        <v>22.79</v>
      </c>
      <c r="U11" s="132">
        <v>114</v>
      </c>
      <c r="V11" s="133">
        <v>11.63</v>
      </c>
      <c r="W11" s="132">
        <v>20</v>
      </c>
      <c r="X11" s="135">
        <v>0.9</v>
      </c>
      <c r="Y11" s="134">
        <v>16.829999999999998</v>
      </c>
      <c r="Z11" s="117"/>
      <c r="AA11" s="122" t="s">
        <v>231</v>
      </c>
      <c r="AB11" s="163">
        <v>56.4</v>
      </c>
      <c r="AC11" s="163">
        <v>56.4</v>
      </c>
      <c r="AD11" s="163">
        <v>0</v>
      </c>
      <c r="AE11" s="11"/>
      <c r="AF11" s="16"/>
      <c r="AG11" s="11"/>
      <c r="AH11" s="11"/>
      <c r="AI11" s="11"/>
      <c r="AK11" s="12"/>
      <c r="AL11" s="12"/>
      <c r="AM11" s="12"/>
      <c r="AW11" s="11"/>
      <c r="AZ11" s="11"/>
      <c r="BA11" s="11"/>
      <c r="BD11" s="11"/>
    </row>
    <row r="12" spans="2:56" ht="17.5" x14ac:dyDescent="0.45">
      <c r="B12" s="126">
        <v>5</v>
      </c>
      <c r="C12" s="127">
        <v>1.165</v>
      </c>
      <c r="D12" s="127">
        <v>1.1459999999999999</v>
      </c>
      <c r="E12" s="127">
        <v>1.123</v>
      </c>
      <c r="F12" s="128">
        <v>-1.6579406631762765E-2</v>
      </c>
      <c r="G12" s="128">
        <v>-2.0069808027923134E-2</v>
      </c>
      <c r="H12" s="128">
        <v>-3.6649214659685903E-2</v>
      </c>
      <c r="I12" s="127">
        <v>14.98</v>
      </c>
      <c r="J12" s="127">
        <v>14.78</v>
      </c>
      <c r="K12" s="127">
        <v>14.46</v>
      </c>
      <c r="L12" s="128">
        <v>-1.3531799729364078E-2</v>
      </c>
      <c r="M12" s="128">
        <v>-2.165087956698231E-2</v>
      </c>
      <c r="N12" s="128">
        <v>-3.5182679296346386E-2</v>
      </c>
      <c r="O12" s="129">
        <v>1.1459999999999999</v>
      </c>
      <c r="P12" s="130">
        <v>1.371</v>
      </c>
      <c r="Q12" s="129">
        <v>1.3320000000000001</v>
      </c>
      <c r="R12" s="129">
        <v>1.72</v>
      </c>
      <c r="S12" s="130">
        <v>1.4079999999999999</v>
      </c>
      <c r="T12" s="158">
        <v>23.77</v>
      </c>
      <c r="U12" s="132">
        <v>118.5</v>
      </c>
      <c r="V12" s="133">
        <v>11.69</v>
      </c>
      <c r="W12" s="132">
        <v>24</v>
      </c>
      <c r="X12" s="135">
        <v>1.05</v>
      </c>
      <c r="Y12" s="134">
        <v>16.829999999999998</v>
      </c>
      <c r="Z12" s="117"/>
      <c r="AA12" s="122" t="s">
        <v>300</v>
      </c>
      <c r="AB12" s="163">
        <f>0.0065*2</f>
        <v>1.2999999999999999E-2</v>
      </c>
      <c r="AC12" s="163">
        <f>225*2</f>
        <v>450</v>
      </c>
      <c r="AD12" s="163">
        <f>0.0065*2</f>
        <v>1.2999999999999999E-2</v>
      </c>
      <c r="AE12" s="11"/>
      <c r="AF12" s="16"/>
      <c r="AG12" s="11"/>
      <c r="AH12" s="11"/>
      <c r="AI12" s="11"/>
      <c r="AK12" s="12"/>
      <c r="AL12" s="12"/>
      <c r="AM12" s="12"/>
      <c r="AW12" s="11"/>
      <c r="AZ12" s="11"/>
      <c r="BA12" s="11"/>
      <c r="BD12" s="11"/>
    </row>
    <row r="13" spans="2:56" ht="17.5" x14ac:dyDescent="0.45">
      <c r="B13" s="126">
        <v>6</v>
      </c>
      <c r="C13" s="127">
        <v>1.171</v>
      </c>
      <c r="D13" s="127">
        <v>1.1539999999999999</v>
      </c>
      <c r="E13" s="127">
        <v>1.133</v>
      </c>
      <c r="F13" s="128">
        <v>-1.4731369150780006E-2</v>
      </c>
      <c r="G13" s="128">
        <v>-1.8197573656845677E-2</v>
      </c>
      <c r="H13" s="128">
        <v>-3.2928942807625684E-2</v>
      </c>
      <c r="I13" s="127">
        <v>15.06</v>
      </c>
      <c r="J13" s="127">
        <v>14.89</v>
      </c>
      <c r="K13" s="127">
        <v>14.59</v>
      </c>
      <c r="L13" s="128">
        <v>-1.1417058428475482E-2</v>
      </c>
      <c r="M13" s="128">
        <v>-2.0147750167897965E-2</v>
      </c>
      <c r="N13" s="128">
        <v>-3.1564808596373443E-2</v>
      </c>
      <c r="O13" s="129">
        <v>1.1539999999999999</v>
      </c>
      <c r="P13" s="130">
        <v>1.373</v>
      </c>
      <c r="Q13" s="129">
        <v>1.3480000000000001</v>
      </c>
      <c r="R13" s="129">
        <v>1.754</v>
      </c>
      <c r="S13" s="130">
        <v>1.4390000000000001</v>
      </c>
      <c r="T13" s="158">
        <v>25.05</v>
      </c>
      <c r="U13" s="132">
        <v>123</v>
      </c>
      <c r="V13" s="133">
        <v>11.74</v>
      </c>
      <c r="W13" s="132">
        <v>28</v>
      </c>
      <c r="X13" s="135">
        <v>1.2</v>
      </c>
      <c r="Y13" s="134">
        <v>16.829999999999998</v>
      </c>
      <c r="Z13" s="117"/>
      <c r="AA13" s="122" t="s">
        <v>279</v>
      </c>
      <c r="AB13" s="163">
        <f>SUM(AB6:AB12)</f>
        <v>557.02300000000002</v>
      </c>
      <c r="AC13" s="163">
        <f>SUM(AC6:AC12)</f>
        <v>980.22</v>
      </c>
      <c r="AD13" s="163">
        <f>SUM(AD6:AD12)</f>
        <v>46.434600000000003</v>
      </c>
      <c r="AE13" s="11"/>
      <c r="AF13" s="16"/>
      <c r="AG13" s="11"/>
      <c r="AH13" s="11"/>
      <c r="AI13" s="11"/>
      <c r="AK13" s="12"/>
      <c r="AL13" s="12"/>
      <c r="AM13" s="12"/>
    </row>
    <row r="14" spans="2:56" ht="17.5" x14ac:dyDescent="0.45">
      <c r="B14" s="126">
        <v>7</v>
      </c>
      <c r="C14" s="127">
        <v>1.177</v>
      </c>
      <c r="D14" s="127">
        <v>1.1619999999999999</v>
      </c>
      <c r="E14" s="127">
        <v>1.143</v>
      </c>
      <c r="F14" s="128">
        <v>-1.290877796901904E-2</v>
      </c>
      <c r="G14" s="128">
        <v>-1.6351118760757236E-2</v>
      </c>
      <c r="H14" s="128">
        <v>-2.9259896729776275E-2</v>
      </c>
      <c r="I14" s="127">
        <v>15.15</v>
      </c>
      <c r="J14" s="127">
        <v>15.010000000000002</v>
      </c>
      <c r="K14" s="127">
        <v>14.73</v>
      </c>
      <c r="L14" s="128">
        <v>-9.3271152564955873E-3</v>
      </c>
      <c r="M14" s="128">
        <v>-1.8654230512991414E-2</v>
      </c>
      <c r="N14" s="128">
        <v>-2.7981345769487E-2</v>
      </c>
      <c r="O14" s="129">
        <v>1.1619999999999999</v>
      </c>
      <c r="P14" s="130">
        <v>1.375</v>
      </c>
      <c r="Q14" s="129">
        <v>1.3620000000000001</v>
      </c>
      <c r="R14" s="129">
        <v>1.7869999999999999</v>
      </c>
      <c r="S14" s="130">
        <v>1.4710000000000001</v>
      </c>
      <c r="T14" s="158">
        <v>26.09</v>
      </c>
      <c r="U14" s="132">
        <v>127.5</v>
      </c>
      <c r="V14" s="133">
        <v>11.79</v>
      </c>
      <c r="W14" s="132">
        <v>32</v>
      </c>
      <c r="X14" s="135">
        <v>1.35</v>
      </c>
      <c r="Y14" s="134">
        <v>16.829999999999998</v>
      </c>
      <c r="Z14" s="117"/>
      <c r="AE14" s="11"/>
      <c r="AF14" s="16"/>
      <c r="AG14" s="11"/>
      <c r="AH14" s="11"/>
      <c r="AI14" s="11"/>
      <c r="AK14" s="12"/>
      <c r="AL14" s="12"/>
      <c r="AM14" s="12"/>
    </row>
    <row r="15" spans="2:56" ht="17.5" x14ac:dyDescent="0.45">
      <c r="B15" s="126">
        <v>8</v>
      </c>
      <c r="C15" s="127">
        <v>1.1839999999999999</v>
      </c>
      <c r="D15" s="127">
        <v>1.17</v>
      </c>
      <c r="E15" s="127">
        <v>1.1519999999999999</v>
      </c>
      <c r="F15" s="128">
        <v>-1.1965811965811977E-2</v>
      </c>
      <c r="G15" s="128">
        <v>-1.5384615384615399E-2</v>
      </c>
      <c r="H15" s="128">
        <v>-2.7350427350427375E-2</v>
      </c>
      <c r="I15" s="127">
        <v>15.23</v>
      </c>
      <c r="J15" s="127">
        <v>15.11</v>
      </c>
      <c r="K15" s="127">
        <v>14.86</v>
      </c>
      <c r="L15" s="128">
        <v>-7.9417604235606214E-3</v>
      </c>
      <c r="M15" s="128">
        <v>-1.6545334215751158E-2</v>
      </c>
      <c r="N15" s="128">
        <v>-2.4487094639311782E-2</v>
      </c>
      <c r="O15" s="129">
        <v>1.17</v>
      </c>
      <c r="P15" s="130">
        <v>1.3779999999999999</v>
      </c>
      <c r="Q15" s="129">
        <v>1.3779999999999999</v>
      </c>
      <c r="R15" s="129">
        <v>1.278</v>
      </c>
      <c r="S15" s="131">
        <v>1.504</v>
      </c>
      <c r="T15" s="158">
        <v>27.71</v>
      </c>
      <c r="U15" s="136">
        <v>132</v>
      </c>
      <c r="V15" s="133">
        <v>11.85</v>
      </c>
      <c r="W15" s="132">
        <v>36</v>
      </c>
      <c r="X15" s="137"/>
      <c r="Y15" s="138"/>
      <c r="Z15" s="117"/>
      <c r="AA15" s="139"/>
      <c r="AB15" s="139"/>
      <c r="AC15" s="139"/>
      <c r="AD15" s="139"/>
      <c r="AE15" s="11"/>
      <c r="AF15" s="11"/>
      <c r="AG15" s="11"/>
      <c r="AH15" s="11"/>
      <c r="AI15" s="11"/>
      <c r="AK15" s="12"/>
      <c r="AL15" s="12"/>
      <c r="AM15" s="12"/>
    </row>
    <row r="16" spans="2:56" ht="17.5" x14ac:dyDescent="0.45">
      <c r="B16" s="126">
        <v>9</v>
      </c>
      <c r="C16" s="127">
        <v>1.19</v>
      </c>
      <c r="D16" s="127">
        <v>1.1779999999999999</v>
      </c>
      <c r="E16" s="127">
        <v>1.1619999999999999</v>
      </c>
      <c r="F16" s="128">
        <v>-1.0186757215619704E-2</v>
      </c>
      <c r="G16" s="128">
        <v>-1.3582342954159604E-2</v>
      </c>
      <c r="H16" s="128">
        <v>-2.376910016977931E-2</v>
      </c>
      <c r="I16" s="127">
        <v>15.32</v>
      </c>
      <c r="J16" s="127">
        <v>15.219999999999999</v>
      </c>
      <c r="K16" s="127">
        <v>15</v>
      </c>
      <c r="L16" s="128">
        <v>-6.5703022339028538E-3</v>
      </c>
      <c r="M16" s="128">
        <v>-1.4454664914585998E-2</v>
      </c>
      <c r="N16" s="128">
        <v>-2.1024967148488852E-2</v>
      </c>
      <c r="O16" s="129">
        <v>1.1779999999999999</v>
      </c>
      <c r="P16" s="130">
        <v>1.38</v>
      </c>
      <c r="Q16" s="129">
        <v>1.393</v>
      </c>
      <c r="R16" s="129">
        <v>1.3109999999999999</v>
      </c>
      <c r="S16" s="130">
        <v>1.5349999999999999</v>
      </c>
      <c r="T16" s="158">
        <v>28.93</v>
      </c>
      <c r="U16" s="132">
        <v>136.4</v>
      </c>
      <c r="V16" s="133">
        <v>11.9</v>
      </c>
      <c r="W16" s="132">
        <v>40</v>
      </c>
      <c r="X16" s="137"/>
      <c r="Y16" s="138"/>
      <c r="Z16" s="117"/>
      <c r="AA16" s="139"/>
      <c r="AB16" s="139"/>
      <c r="AC16" s="139"/>
      <c r="AD16" s="139"/>
      <c r="AE16" s="11"/>
      <c r="AF16" s="11"/>
      <c r="AG16" s="11"/>
      <c r="AH16" s="11"/>
      <c r="AI16" s="11"/>
      <c r="AK16" s="12"/>
      <c r="AL16" s="12"/>
      <c r="AM16" s="12"/>
    </row>
    <row r="17" spans="2:39" ht="17.5" x14ac:dyDescent="0.45">
      <c r="B17" s="126">
        <v>10</v>
      </c>
      <c r="C17" s="127">
        <v>1.196</v>
      </c>
      <c r="D17" s="127">
        <v>1.1859999999999999</v>
      </c>
      <c r="E17" s="127">
        <v>1.1719999999999999</v>
      </c>
      <c r="F17" s="128">
        <v>-8.4317032040472258E-3</v>
      </c>
      <c r="G17" s="128">
        <v>-1.1804384485666116E-2</v>
      </c>
      <c r="H17" s="128">
        <v>-2.0236087689713342E-2</v>
      </c>
      <c r="I17" s="127">
        <v>15.4</v>
      </c>
      <c r="J17" s="127">
        <v>15.34</v>
      </c>
      <c r="K17" s="127">
        <v>15.129999999999999</v>
      </c>
      <c r="L17" s="128">
        <v>-3.9113428943937743E-3</v>
      </c>
      <c r="M17" s="128">
        <v>-1.3689700130378152E-2</v>
      </c>
      <c r="N17" s="128">
        <v>-1.7601043024771928E-2</v>
      </c>
      <c r="O17" s="129">
        <v>1.1859999999999999</v>
      </c>
      <c r="P17" s="130">
        <v>1.383</v>
      </c>
      <c r="Q17" s="129">
        <v>1.4079999999999999</v>
      </c>
      <c r="R17" s="129">
        <v>1.3440000000000001</v>
      </c>
      <c r="S17" s="130">
        <v>1.5669999999999999</v>
      </c>
      <c r="T17" s="158">
        <v>30.42</v>
      </c>
      <c r="U17" s="132">
        <v>140.9</v>
      </c>
      <c r="V17" s="133">
        <v>11.95</v>
      </c>
      <c r="W17" s="132">
        <v>44</v>
      </c>
      <c r="X17" s="137"/>
      <c r="Y17" s="138"/>
      <c r="Z17" s="117"/>
      <c r="AA17" s="139"/>
      <c r="AB17" s="139"/>
      <c r="AC17" s="139"/>
      <c r="AD17" s="139"/>
      <c r="AE17" s="11"/>
      <c r="AF17" s="11"/>
      <c r="AG17" s="11"/>
      <c r="AH17" s="11"/>
      <c r="AI17" s="11"/>
      <c r="AK17" s="12"/>
      <c r="AL17" s="12"/>
      <c r="AM17" s="12"/>
    </row>
    <row r="18" spans="2:39" ht="17.5" x14ac:dyDescent="0.45">
      <c r="B18" s="126">
        <v>11</v>
      </c>
      <c r="C18" s="127">
        <v>1.202</v>
      </c>
      <c r="D18" s="127">
        <v>1.194</v>
      </c>
      <c r="E18" s="127">
        <v>1.1819999999999999</v>
      </c>
      <c r="F18" s="128">
        <v>-6.7001675041876109E-3</v>
      </c>
      <c r="G18" s="128">
        <v>-1.0050251256281416E-2</v>
      </c>
      <c r="H18" s="128">
        <v>-1.6750418760469028E-2</v>
      </c>
      <c r="I18" s="127">
        <v>15.49</v>
      </c>
      <c r="J18" s="127">
        <v>15.450000000000001</v>
      </c>
      <c r="K18" s="127">
        <v>15.270000000000001</v>
      </c>
      <c r="L18" s="128">
        <v>-2.5889967637539898E-3</v>
      </c>
      <c r="M18" s="128">
        <v>-1.1650485436893185E-2</v>
      </c>
      <c r="N18" s="128">
        <v>-1.4239482200647175E-2</v>
      </c>
      <c r="O18" s="129">
        <v>1.194</v>
      </c>
      <c r="P18" s="130">
        <v>1.385</v>
      </c>
      <c r="Q18" s="129">
        <v>1.423</v>
      </c>
      <c r="R18" s="129">
        <v>1.377</v>
      </c>
      <c r="S18" s="130">
        <v>1.5980000000000001</v>
      </c>
      <c r="T18" s="158">
        <v>31.73</v>
      </c>
      <c r="U18" s="132">
        <v>145.30000000000001</v>
      </c>
      <c r="V18" s="133">
        <v>12.01</v>
      </c>
      <c r="W18" s="132">
        <v>48</v>
      </c>
      <c r="X18" s="140"/>
      <c r="Y18" s="140"/>
      <c r="Z18" s="117"/>
      <c r="AA18" s="139"/>
      <c r="AB18" s="139"/>
      <c r="AC18" s="139"/>
      <c r="AD18" s="139"/>
      <c r="AE18" s="11"/>
      <c r="AF18" s="11"/>
      <c r="AG18" s="11"/>
      <c r="AH18" s="11"/>
      <c r="AI18" s="11"/>
      <c r="AK18" s="12"/>
      <c r="AL18" s="12"/>
      <c r="AM18" s="12"/>
    </row>
    <row r="19" spans="2:39" ht="17.5" x14ac:dyDescent="0.45">
      <c r="B19" s="126">
        <v>12</v>
      </c>
      <c r="C19" s="127">
        <v>1.2090000000000001</v>
      </c>
      <c r="D19" s="127">
        <v>1.202</v>
      </c>
      <c r="E19" s="127">
        <v>1.1919999999999999</v>
      </c>
      <c r="F19" s="128">
        <v>-5.8236272878536754E-3</v>
      </c>
      <c r="G19" s="128">
        <v>-8.3194675540765473E-3</v>
      </c>
      <c r="H19" s="128">
        <v>-1.4143094841930222E-2</v>
      </c>
      <c r="I19" s="127">
        <v>15.57</v>
      </c>
      <c r="J19" s="127">
        <v>15.549999999999999</v>
      </c>
      <c r="K19" s="127">
        <v>15.4</v>
      </c>
      <c r="L19" s="128">
        <v>-1.2861736334406015E-3</v>
      </c>
      <c r="M19" s="128">
        <v>-9.6463022508037673E-3</v>
      </c>
      <c r="N19" s="128">
        <v>-1.0932475884244369E-2</v>
      </c>
      <c r="O19" s="129">
        <v>1.202</v>
      </c>
      <c r="P19" s="130">
        <v>1.3879999999999999</v>
      </c>
      <c r="Q19" s="129">
        <v>1.4390000000000001</v>
      </c>
      <c r="R19" s="129">
        <v>1.4119999999999999</v>
      </c>
      <c r="S19" s="130">
        <v>1.63</v>
      </c>
      <c r="T19" s="158">
        <v>33.450000000000003</v>
      </c>
      <c r="U19" s="132">
        <v>149.80000000000001</v>
      </c>
      <c r="V19" s="133">
        <v>12.07</v>
      </c>
      <c r="W19" s="132">
        <v>52</v>
      </c>
      <c r="X19" s="140"/>
      <c r="Y19" s="140"/>
      <c r="Z19" s="117"/>
      <c r="AA19" s="139"/>
      <c r="AB19" s="139"/>
      <c r="AC19" s="139"/>
      <c r="AD19" s="139"/>
      <c r="AE19" s="11"/>
      <c r="AF19" s="11"/>
      <c r="AG19" s="11"/>
      <c r="AH19" s="11"/>
      <c r="AI19" s="11"/>
      <c r="AK19" s="12"/>
      <c r="AL19" s="12"/>
      <c r="AM19" s="12"/>
    </row>
    <row r="20" spans="2:39" ht="17.5" x14ac:dyDescent="0.45">
      <c r="B20" s="126">
        <v>13</v>
      </c>
      <c r="C20" s="127">
        <v>1.2150000000000001</v>
      </c>
      <c r="D20" s="127">
        <v>1.21</v>
      </c>
      <c r="E20" s="127">
        <v>1.202</v>
      </c>
      <c r="F20" s="128">
        <v>-4.1322314049587732E-3</v>
      </c>
      <c r="G20" s="128">
        <v>-6.6115702479338902E-3</v>
      </c>
      <c r="H20" s="128">
        <v>-1.0743801652892664E-2</v>
      </c>
      <c r="I20" s="127">
        <v>15.66</v>
      </c>
      <c r="J20" s="127">
        <v>15.66</v>
      </c>
      <c r="K20" s="127">
        <v>15.54</v>
      </c>
      <c r="L20" s="128">
        <v>0</v>
      </c>
      <c r="M20" s="128">
        <v>-7.6628352490422094E-3</v>
      </c>
      <c r="N20" s="128">
        <v>-7.6628352490422094E-3</v>
      </c>
      <c r="O20" s="129">
        <v>1.21</v>
      </c>
      <c r="P20" s="130">
        <v>1.391</v>
      </c>
      <c r="Q20" s="129">
        <v>1.4530000000000001</v>
      </c>
      <c r="R20" s="129">
        <v>1.4450000000000001</v>
      </c>
      <c r="S20" s="130">
        <v>1.661</v>
      </c>
      <c r="T20" s="158">
        <v>34.92</v>
      </c>
      <c r="U20" s="132">
        <v>154.19999999999999</v>
      </c>
      <c r="V20" s="133">
        <v>12.12</v>
      </c>
      <c r="W20" s="132">
        <v>56</v>
      </c>
      <c r="X20" s="140"/>
      <c r="Y20" s="140"/>
      <c r="Z20" s="117"/>
      <c r="AA20" s="139"/>
      <c r="AB20" s="139"/>
      <c r="AC20" s="139"/>
      <c r="AD20" s="139"/>
      <c r="AE20" s="11"/>
      <c r="AF20" s="11"/>
      <c r="AG20" s="11"/>
      <c r="AH20" s="11"/>
      <c r="AI20" s="11"/>
      <c r="AK20" s="12"/>
      <c r="AL20" s="12"/>
      <c r="AM20" s="12"/>
    </row>
    <row r="21" spans="2:39" ht="17.5" x14ac:dyDescent="0.45">
      <c r="B21" s="126">
        <v>14</v>
      </c>
      <c r="C21" s="127">
        <v>1.2210000000000001</v>
      </c>
      <c r="D21" s="127">
        <v>1.218</v>
      </c>
      <c r="E21" s="127">
        <v>1.212</v>
      </c>
      <c r="F21" s="128">
        <v>-2.4630541871922115E-3</v>
      </c>
      <c r="G21" s="128">
        <v>-4.9261083743842408E-3</v>
      </c>
      <c r="H21" s="128">
        <v>-7.3891625615764523E-3</v>
      </c>
      <c r="I21" s="127">
        <v>15.74</v>
      </c>
      <c r="J21" s="127">
        <v>15.77</v>
      </c>
      <c r="K21" s="127">
        <v>15.67</v>
      </c>
      <c r="L21" s="128">
        <v>1.9023462270132759E-3</v>
      </c>
      <c r="M21" s="128">
        <v>-6.3411540900443659E-3</v>
      </c>
      <c r="N21" s="128">
        <v>-4.4388078630310896E-3</v>
      </c>
      <c r="O21" s="129">
        <v>1.218</v>
      </c>
      <c r="P21" s="130">
        <v>1.3939999999999999</v>
      </c>
      <c r="Q21" s="129">
        <v>1.4690000000000001</v>
      </c>
      <c r="R21" s="129">
        <v>1.4790000000000001</v>
      </c>
      <c r="S21" s="130">
        <v>1.6919999999999999</v>
      </c>
      <c r="T21" s="158">
        <v>36.68</v>
      </c>
      <c r="U21" s="132">
        <v>158.6</v>
      </c>
      <c r="V21" s="133">
        <v>12.18</v>
      </c>
      <c r="W21" s="132">
        <v>60</v>
      </c>
      <c r="X21" s="140"/>
      <c r="Y21" s="140"/>
      <c r="Z21" s="117"/>
      <c r="AA21" s="139"/>
      <c r="AB21" s="139"/>
      <c r="AC21" s="139"/>
      <c r="AD21" s="139"/>
      <c r="AE21" s="11"/>
      <c r="AF21" s="11"/>
      <c r="AG21" s="11"/>
      <c r="AH21" s="11"/>
      <c r="AI21" s="11"/>
      <c r="AK21" s="12"/>
      <c r="AL21" s="12"/>
      <c r="AM21" s="12"/>
    </row>
    <row r="22" spans="2:39" ht="17.5" x14ac:dyDescent="0.45">
      <c r="B22" s="126">
        <v>15</v>
      </c>
      <c r="C22" s="127">
        <v>1.2270000000000001</v>
      </c>
      <c r="D22" s="127">
        <v>1.226</v>
      </c>
      <c r="E22" s="127">
        <v>1.222</v>
      </c>
      <c r="F22" s="128">
        <v>-8.1566068515506686E-4</v>
      </c>
      <c r="G22" s="128">
        <v>-3.2626427406199049E-3</v>
      </c>
      <c r="H22" s="128">
        <v>-4.0783034257749718E-3</v>
      </c>
      <c r="I22" s="127">
        <v>15.83</v>
      </c>
      <c r="J22" s="127">
        <v>15.879999999999999</v>
      </c>
      <c r="K22" s="127">
        <v>15.81</v>
      </c>
      <c r="L22" s="128">
        <v>3.1486146095717213E-3</v>
      </c>
      <c r="M22" s="128">
        <v>-4.4080604534004102E-3</v>
      </c>
      <c r="N22" s="128">
        <v>-1.2594458438286887E-3</v>
      </c>
      <c r="O22" s="129">
        <v>1.226</v>
      </c>
      <c r="P22" s="130">
        <v>1.397</v>
      </c>
      <c r="Q22" s="129">
        <v>1.484</v>
      </c>
      <c r="R22" s="129">
        <v>1.512</v>
      </c>
      <c r="S22" s="130">
        <v>1.724</v>
      </c>
      <c r="T22" s="158">
        <v>38.270000000000003</v>
      </c>
      <c r="U22" s="132">
        <v>163</v>
      </c>
      <c r="V22" s="133">
        <v>12.24</v>
      </c>
      <c r="W22" s="132">
        <v>64</v>
      </c>
      <c r="X22" s="140"/>
      <c r="Y22" s="140"/>
      <c r="Z22" s="117"/>
      <c r="AA22" s="139"/>
      <c r="AB22" s="139"/>
      <c r="AC22" s="139"/>
      <c r="AD22" s="139"/>
      <c r="AE22" s="11"/>
      <c r="AF22" s="11"/>
      <c r="AG22" s="11"/>
      <c r="AH22" s="11"/>
      <c r="AI22" s="11"/>
      <c r="AK22" s="12"/>
      <c r="AL22" s="12"/>
      <c r="AM22" s="12"/>
    </row>
    <row r="23" spans="2:39" ht="17.5" x14ac:dyDescent="0.45">
      <c r="B23" s="126">
        <v>16</v>
      </c>
      <c r="C23" s="141">
        <v>1.2350000000000001</v>
      </c>
      <c r="D23" s="141">
        <v>1.236</v>
      </c>
      <c r="E23" s="141">
        <v>1.2330000000000001</v>
      </c>
      <c r="F23" s="142">
        <v>8.0906148867305008E-4</v>
      </c>
      <c r="G23" s="142">
        <v>-2.4271844660193297E-3</v>
      </c>
      <c r="H23" s="142">
        <v>-1.6181229773462797E-3</v>
      </c>
      <c r="I23" s="141">
        <v>15.93</v>
      </c>
      <c r="J23" s="141">
        <v>16.010000000000002</v>
      </c>
      <c r="K23" s="141">
        <v>15.970000000000002</v>
      </c>
      <c r="L23" s="142">
        <v>4.9968769519051744E-3</v>
      </c>
      <c r="M23" s="142">
        <v>-2.4984384759524762E-3</v>
      </c>
      <c r="N23" s="142">
        <v>2.4984384759526982E-3</v>
      </c>
      <c r="O23" s="131">
        <v>1.236</v>
      </c>
      <c r="P23" s="143">
        <v>1.401</v>
      </c>
      <c r="Q23" s="131">
        <v>1.5</v>
      </c>
      <c r="R23" s="144"/>
      <c r="S23" s="145"/>
      <c r="T23" s="159">
        <v>40.64</v>
      </c>
      <c r="U23" s="138"/>
      <c r="V23" s="133">
        <v>12.31</v>
      </c>
      <c r="W23" s="146"/>
      <c r="X23" s="140"/>
      <c r="Y23" s="140"/>
      <c r="Z23" s="117"/>
      <c r="AA23" s="139"/>
      <c r="AB23" s="139"/>
      <c r="AC23" s="139"/>
      <c r="AD23" s="139"/>
      <c r="AE23" s="11"/>
      <c r="AF23" s="11"/>
      <c r="AG23" s="11"/>
      <c r="AH23" s="11"/>
      <c r="AI23" s="11"/>
      <c r="AK23" s="12"/>
      <c r="AL23" s="12"/>
      <c r="AM23" s="12"/>
    </row>
    <row r="24" spans="2:39" ht="17.5" x14ac:dyDescent="0.45">
      <c r="B24" s="126">
        <v>17</v>
      </c>
      <c r="C24" s="127">
        <v>1.2410000000000001</v>
      </c>
      <c r="D24" s="127">
        <v>1.244</v>
      </c>
      <c r="E24" s="127">
        <v>1.2430000000000001</v>
      </c>
      <c r="F24" s="128">
        <v>2.4115755627008777E-3</v>
      </c>
      <c r="G24" s="128">
        <v>-8.0385852090023306E-4</v>
      </c>
      <c r="H24" s="128">
        <v>1.6077170418006446E-3</v>
      </c>
      <c r="I24" s="127">
        <v>16.010000000000002</v>
      </c>
      <c r="J24" s="127">
        <v>16.119999999999997</v>
      </c>
      <c r="K24" s="127">
        <v>16.100000000000001</v>
      </c>
      <c r="L24" s="128">
        <v>6.8238213399501174E-3</v>
      </c>
      <c r="M24" s="128">
        <v>-1.2406947890816393E-3</v>
      </c>
      <c r="N24" s="128">
        <v>5.5831265508684783E-3</v>
      </c>
      <c r="O24" s="129">
        <v>1.244</v>
      </c>
      <c r="P24" s="130">
        <v>1.4039999999999999</v>
      </c>
      <c r="Q24" s="129">
        <v>1.5149999999999999</v>
      </c>
      <c r="R24" s="144"/>
      <c r="S24" s="145"/>
      <c r="T24" s="158">
        <v>42.57</v>
      </c>
      <c r="U24" s="138"/>
      <c r="V24" s="133">
        <v>12.37</v>
      </c>
      <c r="W24" s="140"/>
      <c r="X24" s="140"/>
      <c r="Y24" s="140"/>
      <c r="Z24" s="117"/>
      <c r="AA24" s="139"/>
      <c r="AB24" s="139"/>
      <c r="AC24" s="139"/>
      <c r="AD24" s="139"/>
      <c r="AE24" s="11"/>
      <c r="AF24" s="11"/>
      <c r="AG24" s="11"/>
      <c r="AH24" s="11"/>
      <c r="AI24" s="11"/>
      <c r="AK24" s="12"/>
      <c r="AL24" s="12"/>
      <c r="AM24" s="12"/>
    </row>
    <row r="25" spans="2:39" ht="17.5" x14ac:dyDescent="0.45">
      <c r="B25" s="126">
        <v>18</v>
      </c>
      <c r="C25" s="127">
        <v>1.2470000000000001</v>
      </c>
      <c r="D25" s="127">
        <v>1.252</v>
      </c>
      <c r="E25" s="127">
        <v>1.2529999999999999</v>
      </c>
      <c r="F25" s="128">
        <v>3.9936102236420874E-3</v>
      </c>
      <c r="G25" s="128">
        <v>7.9872204472834654E-4</v>
      </c>
      <c r="H25" s="128">
        <v>4.7923322683704342E-3</v>
      </c>
      <c r="I25" s="127">
        <v>16.09</v>
      </c>
      <c r="J25" s="127">
        <v>16.23</v>
      </c>
      <c r="K25" s="127">
        <v>16.23</v>
      </c>
      <c r="L25" s="128">
        <v>8.6260012322859243E-3</v>
      </c>
      <c r="M25" s="128">
        <v>0</v>
      </c>
      <c r="N25" s="128">
        <v>8.6260012322859243E-3</v>
      </c>
      <c r="O25" s="129">
        <v>1.252</v>
      </c>
      <c r="P25" s="130">
        <v>1.407</v>
      </c>
      <c r="Q25" s="129">
        <v>1.5309999999999999</v>
      </c>
      <c r="R25" s="144"/>
      <c r="S25" s="145"/>
      <c r="T25" s="158">
        <v>44.72</v>
      </c>
      <c r="U25" s="138"/>
      <c r="V25" s="133">
        <v>12.42</v>
      </c>
      <c r="W25" s="140"/>
      <c r="X25" s="140"/>
      <c r="Y25" s="140"/>
      <c r="Z25" s="117"/>
      <c r="AA25" s="139"/>
      <c r="AB25" s="139"/>
      <c r="AC25" s="139"/>
      <c r="AD25" s="139"/>
      <c r="AE25" s="11"/>
      <c r="AF25" s="11"/>
      <c r="AG25" s="11"/>
      <c r="AH25" s="11"/>
      <c r="AI25" s="11"/>
      <c r="AK25" s="12"/>
      <c r="AL25" s="12"/>
      <c r="AM25" s="12"/>
    </row>
    <row r="26" spans="2:39" ht="17.5" x14ac:dyDescent="0.45">
      <c r="B26" s="126">
        <v>19</v>
      </c>
      <c r="C26" s="127">
        <v>1.2529999999999999</v>
      </c>
      <c r="D26" s="127">
        <v>1.26</v>
      </c>
      <c r="E26" s="127">
        <v>1.2629999999999999</v>
      </c>
      <c r="F26" s="128">
        <v>5.5555555555556486E-3</v>
      </c>
      <c r="G26" s="128">
        <v>2.3809523809522949E-3</v>
      </c>
      <c r="H26" s="128">
        <v>7.936507936507943E-3</v>
      </c>
      <c r="I26" s="127">
        <v>16.18</v>
      </c>
      <c r="J26" s="127">
        <v>16.34</v>
      </c>
      <c r="K26" s="127">
        <v>16.369999999999997</v>
      </c>
      <c r="L26" s="128">
        <v>9.7919216646266925E-3</v>
      </c>
      <c r="M26" s="128">
        <v>1.8359853121173552E-3</v>
      </c>
      <c r="N26" s="128">
        <v>1.1627906976744047E-2</v>
      </c>
      <c r="O26" s="129">
        <v>1.26</v>
      </c>
      <c r="P26" s="130">
        <v>1.411</v>
      </c>
      <c r="Q26" s="129">
        <v>1.5449999999999999</v>
      </c>
      <c r="R26" s="144"/>
      <c r="S26" s="145"/>
      <c r="T26" s="158">
        <v>46.87</v>
      </c>
      <c r="U26" s="138"/>
      <c r="V26" s="133">
        <v>12.48</v>
      </c>
      <c r="W26" s="140"/>
      <c r="X26" s="140"/>
      <c r="Y26" s="140"/>
      <c r="Z26" s="117"/>
      <c r="AA26" s="139"/>
      <c r="AB26" s="139"/>
      <c r="AC26" s="139"/>
      <c r="AD26" s="139"/>
      <c r="AE26" s="11"/>
      <c r="AF26" s="11"/>
      <c r="AG26" s="11"/>
      <c r="AH26" s="11"/>
      <c r="AI26" s="11"/>
      <c r="AK26" s="12"/>
      <c r="AL26" s="12"/>
      <c r="AM26" s="12"/>
    </row>
    <row r="27" spans="2:39" ht="17.5" x14ac:dyDescent="0.45">
      <c r="B27" s="126">
        <v>20</v>
      </c>
      <c r="C27" s="127">
        <v>1.26</v>
      </c>
      <c r="D27" s="127">
        <v>1.268</v>
      </c>
      <c r="E27" s="127">
        <v>1.2729999999999999</v>
      </c>
      <c r="F27" s="128">
        <v>6.309148264984233E-3</v>
      </c>
      <c r="G27" s="128">
        <v>3.9432176656150576E-3</v>
      </c>
      <c r="H27" s="128">
        <v>1.025236593059929E-2</v>
      </c>
      <c r="I27" s="127">
        <v>16.260000000000002</v>
      </c>
      <c r="J27" s="127">
        <v>16.45</v>
      </c>
      <c r="K27" s="127">
        <v>16.5</v>
      </c>
      <c r="L27" s="128">
        <v>1.1550151975683752E-2</v>
      </c>
      <c r="M27" s="128">
        <v>3.0395136778115935E-3</v>
      </c>
      <c r="N27" s="128">
        <v>1.4589665653495346E-2</v>
      </c>
      <c r="O27" s="129">
        <v>1.268</v>
      </c>
      <c r="P27" s="130">
        <v>1.415</v>
      </c>
      <c r="Q27" s="129">
        <v>1.5609999999999999</v>
      </c>
      <c r="R27" s="144"/>
      <c r="S27" s="145"/>
      <c r="T27" s="158">
        <v>49.26</v>
      </c>
      <c r="U27" s="140"/>
      <c r="V27" s="133">
        <v>12.54</v>
      </c>
      <c r="W27" s="140"/>
      <c r="X27" s="140"/>
      <c r="Y27" s="140"/>
      <c r="Z27" s="117"/>
      <c r="AA27" s="139"/>
      <c r="AB27" s="139"/>
      <c r="AC27" s="139"/>
      <c r="AD27" s="139"/>
      <c r="AE27" s="11"/>
      <c r="AF27" s="11"/>
      <c r="AG27" s="11"/>
      <c r="AH27" s="11"/>
      <c r="AI27" s="11"/>
      <c r="AK27" s="12"/>
      <c r="AL27" s="12"/>
      <c r="AM27" s="12"/>
    </row>
    <row r="28" spans="2:39" ht="17.5" x14ac:dyDescent="0.45">
      <c r="B28" s="126">
        <v>21</v>
      </c>
      <c r="C28" s="127">
        <v>1.266</v>
      </c>
      <c r="D28" s="127">
        <v>1.276</v>
      </c>
      <c r="E28" s="127">
        <v>1.2829999999999999</v>
      </c>
      <c r="F28" s="128">
        <v>7.8369905956112915E-3</v>
      </c>
      <c r="G28" s="128">
        <v>5.4858934169278173E-3</v>
      </c>
      <c r="H28" s="128">
        <v>1.3322884012539109E-2</v>
      </c>
      <c r="I28" s="127">
        <v>16.350000000000001</v>
      </c>
      <c r="J28" s="127">
        <v>16.559999999999999</v>
      </c>
      <c r="K28" s="127">
        <v>16.63</v>
      </c>
      <c r="L28" s="128">
        <v>1.2681159420289693E-2</v>
      </c>
      <c r="M28" s="128">
        <v>4.2270531400966363E-3</v>
      </c>
      <c r="N28" s="128">
        <v>1.690821256038633E-2</v>
      </c>
      <c r="O28" s="129">
        <v>1.276</v>
      </c>
      <c r="P28" s="130">
        <v>1.419</v>
      </c>
      <c r="Q28" s="129">
        <v>1.5760000000000001</v>
      </c>
      <c r="R28" s="144"/>
      <c r="S28" s="145"/>
      <c r="T28" s="158">
        <v>51.73</v>
      </c>
      <c r="U28" s="140"/>
      <c r="V28" s="133">
        <v>12.61</v>
      </c>
      <c r="W28" s="140"/>
      <c r="X28" s="140"/>
      <c r="Y28" s="140"/>
      <c r="Z28" s="117"/>
      <c r="AA28" s="139"/>
      <c r="AB28" s="139"/>
      <c r="AC28" s="139"/>
      <c r="AD28" s="139"/>
      <c r="AE28" s="11"/>
      <c r="AF28" s="11"/>
      <c r="AG28" s="11"/>
      <c r="AH28" s="11"/>
      <c r="AI28" s="11"/>
      <c r="AK28" s="12"/>
      <c r="AL28" s="12"/>
      <c r="AM28" s="12"/>
    </row>
    <row r="29" spans="2:39" ht="17.5" x14ac:dyDescent="0.45">
      <c r="B29" s="126">
        <v>22</v>
      </c>
      <c r="C29" s="127">
        <v>1.272</v>
      </c>
      <c r="D29" s="127">
        <v>1.284</v>
      </c>
      <c r="E29" s="127">
        <v>1.2929999999999999</v>
      </c>
      <c r="F29" s="128">
        <v>9.3457943925233725E-3</v>
      </c>
      <c r="G29" s="128">
        <v>7.0093457943924426E-3</v>
      </c>
      <c r="H29" s="128">
        <v>1.6355140186915817E-2</v>
      </c>
      <c r="I29" s="127">
        <v>16.43</v>
      </c>
      <c r="J29" s="127">
        <v>16.670000000000002</v>
      </c>
      <c r="K29" s="127">
        <v>16.77</v>
      </c>
      <c r="L29" s="128">
        <v>1.4397120575884942E-2</v>
      </c>
      <c r="M29" s="128">
        <v>5.9988002399518807E-3</v>
      </c>
      <c r="N29" s="128">
        <v>2.0395920815836823E-2</v>
      </c>
      <c r="O29" s="129">
        <v>1.284</v>
      </c>
      <c r="P29" s="130">
        <v>1.423</v>
      </c>
      <c r="Q29" s="129">
        <v>1.591</v>
      </c>
      <c r="R29" s="144"/>
      <c r="S29" s="145"/>
      <c r="T29" s="158">
        <v>54.45</v>
      </c>
      <c r="U29" s="140"/>
      <c r="V29" s="133">
        <v>12.67</v>
      </c>
      <c r="W29" s="140"/>
      <c r="X29" s="140"/>
      <c r="Y29" s="140"/>
      <c r="Z29" s="117"/>
      <c r="AA29" s="139"/>
      <c r="AB29" s="139"/>
      <c r="AC29" s="139"/>
      <c r="AD29" s="139"/>
      <c r="AE29" s="11"/>
      <c r="AF29" s="11"/>
      <c r="AG29" s="11"/>
      <c r="AH29" s="11"/>
      <c r="AI29" s="11"/>
      <c r="AK29" s="12"/>
      <c r="AL29" s="12"/>
      <c r="AM29" s="12"/>
    </row>
    <row r="30" spans="2:39" ht="17.5" x14ac:dyDescent="0.45">
      <c r="B30" s="126">
        <v>23</v>
      </c>
      <c r="C30" s="127">
        <v>1.278</v>
      </c>
      <c r="D30" s="127">
        <v>1.292</v>
      </c>
      <c r="E30" s="127">
        <v>1.302</v>
      </c>
      <c r="F30" s="128">
        <v>1.0835913312693507E-2</v>
      </c>
      <c r="G30" s="128">
        <v>7.739938080495363E-3</v>
      </c>
      <c r="H30" s="128">
        <v>1.8575851393188871E-2</v>
      </c>
      <c r="I30" s="127">
        <v>16.52</v>
      </c>
      <c r="J30" s="127">
        <v>16.78</v>
      </c>
      <c r="K30" s="127">
        <v>16.899999999999999</v>
      </c>
      <c r="L30" s="128">
        <v>1.5494636471990557E-2</v>
      </c>
      <c r="M30" s="128">
        <v>7.1513706793800615E-3</v>
      </c>
      <c r="N30" s="128">
        <v>2.264600715137062E-2</v>
      </c>
      <c r="O30" s="129">
        <v>1.292</v>
      </c>
      <c r="P30" s="130">
        <v>1.427</v>
      </c>
      <c r="Q30" s="129">
        <v>1.6060000000000001</v>
      </c>
      <c r="R30" s="144"/>
      <c r="S30" s="145"/>
      <c r="T30" s="158">
        <v>57.25</v>
      </c>
      <c r="U30" s="140"/>
      <c r="V30" s="133">
        <v>12.73</v>
      </c>
      <c r="W30" s="140"/>
      <c r="X30" s="140"/>
      <c r="Y30" s="140"/>
      <c r="Z30" s="117"/>
      <c r="AA30" s="139"/>
      <c r="AB30" s="139"/>
      <c r="AC30" s="139"/>
      <c r="AD30" s="139"/>
      <c r="AE30" s="11"/>
      <c r="AF30" s="11"/>
      <c r="AG30" s="11"/>
      <c r="AH30" s="11"/>
      <c r="AI30" s="11"/>
      <c r="AK30" s="12"/>
      <c r="AL30" s="12"/>
      <c r="AM30" s="12"/>
    </row>
    <row r="31" spans="2:39" ht="17.5" x14ac:dyDescent="0.45">
      <c r="B31" s="126">
        <v>24</v>
      </c>
      <c r="C31" s="127">
        <v>1.2849999999999999</v>
      </c>
      <c r="D31" s="127">
        <v>1.3</v>
      </c>
      <c r="E31" s="127">
        <v>1.3120000000000001</v>
      </c>
      <c r="F31" s="128">
        <v>1.1538461538461635E-2</v>
      </c>
      <c r="G31" s="128">
        <v>9.2307692307692386E-3</v>
      </c>
      <c r="H31" s="128">
        <v>2.0769230769230873E-2</v>
      </c>
      <c r="I31" s="127">
        <v>16.600000000000001</v>
      </c>
      <c r="J31" s="127">
        <v>16.88</v>
      </c>
      <c r="K31" s="127">
        <v>17.03</v>
      </c>
      <c r="L31" s="128">
        <v>1.6587677725118342E-2</v>
      </c>
      <c r="M31" s="128">
        <v>8.8862559241707426E-3</v>
      </c>
      <c r="N31" s="128">
        <v>2.5473933649289085E-2</v>
      </c>
      <c r="O31" s="129">
        <v>1.3</v>
      </c>
      <c r="P31" s="130">
        <v>1.431</v>
      </c>
      <c r="Q31" s="129">
        <v>1.6220000000000001</v>
      </c>
      <c r="R31" s="144"/>
      <c r="S31" s="145"/>
      <c r="T31" s="158">
        <v>60.32</v>
      </c>
      <c r="U31" s="140"/>
      <c r="V31" s="133">
        <v>12.79</v>
      </c>
      <c r="W31" s="140"/>
      <c r="X31" s="140"/>
      <c r="Y31" s="140"/>
      <c r="Z31" s="117"/>
      <c r="AA31" s="139"/>
      <c r="AB31" s="139"/>
      <c r="AC31" s="139"/>
      <c r="AD31" s="139"/>
      <c r="AE31" s="11"/>
      <c r="AF31" s="11"/>
      <c r="AG31" s="11"/>
      <c r="AH31" s="11"/>
      <c r="AI31" s="11"/>
      <c r="AK31" s="12"/>
      <c r="AL31" s="12"/>
      <c r="AM31" s="12"/>
    </row>
    <row r="32" spans="2:39" ht="17.5" x14ac:dyDescent="0.45">
      <c r="B32" s="126">
        <v>25</v>
      </c>
      <c r="C32" s="127">
        <v>1.2909999999999999</v>
      </c>
      <c r="D32" s="127">
        <v>1.3080000000000001</v>
      </c>
      <c r="E32" s="127">
        <v>1.3220000000000001</v>
      </c>
      <c r="F32" s="128">
        <v>1.2996941896024562E-2</v>
      </c>
      <c r="G32" s="128">
        <v>1.0703363914373099E-2</v>
      </c>
      <c r="H32" s="128">
        <v>2.370030581039766E-2</v>
      </c>
      <c r="I32" s="127">
        <v>16.68</v>
      </c>
      <c r="J32" s="127">
        <v>16.990000000000002</v>
      </c>
      <c r="K32" s="127">
        <v>17.170000000000002</v>
      </c>
      <c r="L32" s="128">
        <v>1.8246027074749985E-2</v>
      </c>
      <c r="M32" s="128">
        <v>1.0594467333725703E-2</v>
      </c>
      <c r="N32" s="128">
        <v>2.8840494408475689E-2</v>
      </c>
      <c r="O32" s="129">
        <v>1.3080000000000001</v>
      </c>
      <c r="P32" s="130">
        <v>1.4359999999999999</v>
      </c>
      <c r="Q32" s="129">
        <v>1.637</v>
      </c>
      <c r="R32" s="144"/>
      <c r="S32" s="145"/>
      <c r="T32" s="160">
        <v>63.63</v>
      </c>
      <c r="U32" s="140"/>
      <c r="V32" s="133">
        <v>12.86</v>
      </c>
      <c r="W32" s="140"/>
      <c r="X32" s="140"/>
      <c r="Y32" s="140"/>
      <c r="Z32" s="117"/>
      <c r="AA32" s="139"/>
      <c r="AB32" s="139"/>
      <c r="AC32" s="139"/>
      <c r="AD32" s="139"/>
      <c r="AE32" s="11"/>
      <c r="AF32" s="11"/>
      <c r="AG32" s="11"/>
      <c r="AH32" s="11"/>
      <c r="AI32" s="11"/>
      <c r="AK32" s="12"/>
      <c r="AL32" s="12"/>
      <c r="AM32" s="12"/>
    </row>
    <row r="33" spans="2:39" ht="17.5" x14ac:dyDescent="0.45">
      <c r="B33" s="126">
        <v>26</v>
      </c>
      <c r="C33" s="127">
        <v>1.2969999999999999</v>
      </c>
      <c r="D33" s="127">
        <v>1.3160000000000001</v>
      </c>
      <c r="E33" s="127">
        <v>1.3320000000000001</v>
      </c>
      <c r="F33" s="128">
        <v>1.4437689969604959E-2</v>
      </c>
      <c r="G33" s="128">
        <v>1.2158054711246211E-2</v>
      </c>
      <c r="H33" s="128">
        <v>2.6595744680851172E-2</v>
      </c>
      <c r="I33" s="127">
        <v>16.77</v>
      </c>
      <c r="J33" s="127">
        <v>17.100000000000001</v>
      </c>
      <c r="K33" s="127">
        <v>17.3</v>
      </c>
      <c r="L33" s="128">
        <v>1.9298245614035193E-2</v>
      </c>
      <c r="M33" s="128">
        <v>1.1695906432748496E-2</v>
      </c>
      <c r="N33" s="128">
        <v>3.0994152046783689E-2</v>
      </c>
      <c r="O33" s="129">
        <v>1.3160000000000001</v>
      </c>
      <c r="P33" s="130">
        <v>1.4410000000000001</v>
      </c>
      <c r="Q33" s="129">
        <v>1.6519999999999999</v>
      </c>
      <c r="R33" s="144"/>
      <c r="S33" s="145"/>
      <c r="T33" s="158">
        <v>67.150000000000006</v>
      </c>
      <c r="U33" s="140"/>
      <c r="V33" s="133">
        <v>12.92</v>
      </c>
      <c r="W33" s="140"/>
      <c r="X33" s="140"/>
      <c r="Y33" s="140"/>
      <c r="Z33" s="117"/>
      <c r="AA33" s="139"/>
      <c r="AB33" s="139"/>
      <c r="AC33" s="139"/>
      <c r="AD33" s="139"/>
      <c r="AE33" s="11"/>
      <c r="AF33" s="11"/>
      <c r="AG33" s="11"/>
      <c r="AH33" s="11"/>
      <c r="AI33" s="11"/>
      <c r="AK33" s="12"/>
      <c r="AL33" s="12"/>
      <c r="AM33" s="12"/>
    </row>
    <row r="34" spans="2:39" ht="17.5" x14ac:dyDescent="0.45">
      <c r="B34" s="126">
        <v>27</v>
      </c>
      <c r="C34" s="127">
        <v>1.3029999999999999</v>
      </c>
      <c r="D34" s="127">
        <v>1.3240000000000001</v>
      </c>
      <c r="E34" s="127">
        <v>1.3420000000000001</v>
      </c>
      <c r="F34" s="128">
        <v>1.5861027190332423E-2</v>
      </c>
      <c r="G34" s="128">
        <v>1.3595166163142006E-2</v>
      </c>
      <c r="H34" s="128">
        <v>2.9456193353474429E-2</v>
      </c>
      <c r="I34" s="127">
        <v>16.850000000000001</v>
      </c>
      <c r="J34" s="127">
        <v>17.21</v>
      </c>
      <c r="K34" s="127">
        <v>17.43</v>
      </c>
      <c r="L34" s="128">
        <v>2.0918070889017978E-2</v>
      </c>
      <c r="M34" s="128">
        <v>1.2783265543288718E-2</v>
      </c>
      <c r="N34" s="128">
        <v>3.3701336432306696E-2</v>
      </c>
      <c r="O34" s="129">
        <v>1.3240000000000001</v>
      </c>
      <c r="P34" s="130">
        <v>1.446</v>
      </c>
      <c r="Q34" s="129">
        <v>1.667</v>
      </c>
      <c r="R34" s="144"/>
      <c r="S34" s="145"/>
      <c r="T34" s="158">
        <v>71.02</v>
      </c>
      <c r="U34" s="140"/>
      <c r="V34" s="133">
        <v>12.99</v>
      </c>
      <c r="W34" s="140"/>
      <c r="X34" s="140"/>
      <c r="Y34" s="140"/>
      <c r="Z34" s="117"/>
      <c r="AA34" s="139"/>
      <c r="AB34" s="139"/>
      <c r="AC34" s="139"/>
      <c r="AD34" s="139"/>
      <c r="AE34" s="11"/>
      <c r="AF34" s="11"/>
      <c r="AG34" s="11"/>
      <c r="AH34" s="11"/>
      <c r="AI34" s="11"/>
      <c r="AK34" s="12"/>
      <c r="AL34" s="12"/>
      <c r="AM34" s="12"/>
    </row>
    <row r="35" spans="2:39" ht="17.5" x14ac:dyDescent="0.45">
      <c r="B35" s="126">
        <v>28</v>
      </c>
      <c r="C35" s="127">
        <v>1.31</v>
      </c>
      <c r="D35" s="127">
        <v>1.3320000000000001</v>
      </c>
      <c r="E35" s="127">
        <v>1.3520000000000001</v>
      </c>
      <c r="F35" s="128">
        <v>1.6516516516516529E-2</v>
      </c>
      <c r="G35" s="128">
        <v>1.5015015015015027E-2</v>
      </c>
      <c r="H35" s="128">
        <v>3.1531531531531556E-2</v>
      </c>
      <c r="I35" s="127">
        <v>16.93</v>
      </c>
      <c r="J35" s="127">
        <v>17.32</v>
      </c>
      <c r="K35" s="127">
        <v>17.559999999999999</v>
      </c>
      <c r="L35" s="128">
        <v>2.2517321016166315E-2</v>
      </c>
      <c r="M35" s="128">
        <v>1.3856812933025313E-2</v>
      </c>
      <c r="N35" s="128">
        <v>3.6374133949191631E-2</v>
      </c>
      <c r="O35" s="129">
        <v>1.3320000000000001</v>
      </c>
      <c r="P35" s="130">
        <v>1.452</v>
      </c>
      <c r="Q35" s="129">
        <v>1.6819999999999999</v>
      </c>
      <c r="R35" s="144"/>
      <c r="S35" s="145"/>
      <c r="T35" s="158">
        <v>75.11</v>
      </c>
      <c r="U35" s="140"/>
      <c r="V35" s="133">
        <v>13.05</v>
      </c>
      <c r="W35" s="140"/>
      <c r="X35" s="140"/>
      <c r="Y35" s="140"/>
      <c r="Z35" s="117"/>
      <c r="AA35" s="139"/>
      <c r="AB35" s="139"/>
      <c r="AC35" s="139"/>
      <c r="AD35" s="139"/>
      <c r="AE35" s="11"/>
      <c r="AF35" s="11"/>
      <c r="AG35" s="11"/>
      <c r="AH35" s="11"/>
      <c r="AI35" s="11"/>
      <c r="AK35" s="12"/>
      <c r="AL35" s="12"/>
      <c r="AM35" s="12"/>
    </row>
    <row r="36" spans="2:39" ht="17.5" x14ac:dyDescent="0.45">
      <c r="B36" s="126">
        <v>29</v>
      </c>
      <c r="C36" s="127">
        <v>1.3160000000000001</v>
      </c>
      <c r="D36" s="127">
        <v>1.341</v>
      </c>
      <c r="E36" s="127">
        <v>1.3620000000000001</v>
      </c>
      <c r="F36" s="128">
        <v>1.8642803877703142E-2</v>
      </c>
      <c r="G36" s="128">
        <v>1.5659955257270791E-2</v>
      </c>
      <c r="H36" s="128">
        <v>3.430275913497393E-2</v>
      </c>
      <c r="I36" s="127">
        <v>17.02</v>
      </c>
      <c r="J36" s="127">
        <v>17.420000000000002</v>
      </c>
      <c r="K36" s="127">
        <v>17.7</v>
      </c>
      <c r="L36" s="128">
        <v>2.296211251435144E-2</v>
      </c>
      <c r="M36" s="128">
        <v>1.6073478760045785E-2</v>
      </c>
      <c r="N36" s="128">
        <v>3.9035591274397222E-2</v>
      </c>
      <c r="O36" s="129">
        <v>1.341</v>
      </c>
      <c r="P36" s="130">
        <v>1.458</v>
      </c>
      <c r="Q36" s="129">
        <v>1.6970000000000001</v>
      </c>
      <c r="R36" s="144"/>
      <c r="S36" s="145"/>
      <c r="T36" s="158">
        <v>79.739999999999995</v>
      </c>
      <c r="U36" s="140"/>
      <c r="V36" s="133">
        <v>13.12</v>
      </c>
      <c r="W36" s="140"/>
      <c r="X36" s="140"/>
      <c r="Y36" s="140"/>
      <c r="Z36" s="117"/>
      <c r="AA36" s="139"/>
      <c r="AB36" s="139"/>
      <c r="AC36" s="139"/>
      <c r="AD36" s="139"/>
      <c r="AE36" s="11"/>
      <c r="AF36" s="11"/>
      <c r="AG36" s="11"/>
      <c r="AH36" s="11"/>
      <c r="AI36" s="11"/>
      <c r="AK36" s="12"/>
      <c r="AL36" s="12"/>
      <c r="AM36" s="12"/>
    </row>
    <row r="37" spans="2:39" ht="17.5" x14ac:dyDescent="0.45">
      <c r="B37" s="126">
        <v>30</v>
      </c>
      <c r="C37" s="127">
        <v>1.3220000000000001</v>
      </c>
      <c r="D37" s="127">
        <v>1.349</v>
      </c>
      <c r="E37" s="127">
        <v>1.371</v>
      </c>
      <c r="F37" s="128">
        <v>2.0014825796886519E-2</v>
      </c>
      <c r="G37" s="128">
        <v>1.6308376575240934E-2</v>
      </c>
      <c r="H37" s="128">
        <v>3.6323202372127453E-2</v>
      </c>
      <c r="I37" s="127">
        <v>17.100000000000001</v>
      </c>
      <c r="J37" s="127">
        <v>17.53</v>
      </c>
      <c r="K37" s="127">
        <v>17.829999999999998</v>
      </c>
      <c r="L37" s="128">
        <v>2.4529378208784921E-2</v>
      </c>
      <c r="M37" s="128">
        <v>1.711351968054747E-2</v>
      </c>
      <c r="N37" s="128">
        <v>4.1642897889332391E-2</v>
      </c>
      <c r="O37" s="129">
        <v>1.349</v>
      </c>
      <c r="P37" s="130">
        <v>1.464</v>
      </c>
      <c r="Q37" s="129">
        <v>1.7130000000000001</v>
      </c>
      <c r="R37" s="144"/>
      <c r="S37" s="145"/>
      <c r="T37" s="158">
        <v>84.86</v>
      </c>
      <c r="U37" s="140"/>
      <c r="V37" s="133">
        <v>13.18</v>
      </c>
      <c r="W37" s="140"/>
      <c r="X37" s="140"/>
      <c r="Y37" s="140"/>
      <c r="Z37" s="117"/>
      <c r="AA37" s="139"/>
      <c r="AB37" s="139"/>
      <c r="AC37" s="139"/>
      <c r="AD37" s="139"/>
      <c r="AE37" s="11"/>
      <c r="AF37" s="11"/>
      <c r="AG37" s="11"/>
      <c r="AH37" s="11"/>
      <c r="AI37" s="11"/>
      <c r="AK37" s="12"/>
      <c r="AL37" s="12"/>
      <c r="AM37" s="12"/>
    </row>
    <row r="38" spans="2:39" ht="17.5" x14ac:dyDescent="0.45">
      <c r="B38" s="126">
        <v>31</v>
      </c>
      <c r="C38" s="127">
        <v>1.3280000000000001</v>
      </c>
      <c r="D38" s="127">
        <v>1.357</v>
      </c>
      <c r="E38" s="127">
        <v>1.381</v>
      </c>
      <c r="F38" s="128">
        <v>2.1370670596904874E-2</v>
      </c>
      <c r="G38" s="128">
        <v>1.7686072218128238E-2</v>
      </c>
      <c r="H38" s="128">
        <v>3.9056742815033116E-2</v>
      </c>
      <c r="I38" s="127">
        <v>17.18</v>
      </c>
      <c r="J38" s="127">
        <v>17.64</v>
      </c>
      <c r="K38" s="127">
        <v>17.96</v>
      </c>
      <c r="L38" s="128">
        <v>2.6077097505668983E-2</v>
      </c>
      <c r="M38" s="128">
        <v>1.8140589569161012E-2</v>
      </c>
      <c r="N38" s="128">
        <v>4.4217687074829995E-2</v>
      </c>
      <c r="O38" s="129">
        <v>1.357</v>
      </c>
      <c r="P38" s="130">
        <v>1.47</v>
      </c>
      <c r="Q38" s="129">
        <v>1.7270000000000001</v>
      </c>
      <c r="R38" s="144"/>
      <c r="S38" s="145"/>
      <c r="T38" s="158">
        <v>90.52</v>
      </c>
      <c r="U38" s="140"/>
      <c r="V38" s="133">
        <v>13.25</v>
      </c>
      <c r="W38" s="140"/>
      <c r="X38" s="140"/>
      <c r="Y38" s="140"/>
      <c r="Z38" s="117"/>
      <c r="AA38" s="139"/>
      <c r="AB38" s="139"/>
      <c r="AC38" s="139"/>
      <c r="AD38" s="139"/>
      <c r="AE38" s="11"/>
      <c r="AF38" s="11"/>
      <c r="AG38" s="11"/>
      <c r="AH38" s="11"/>
      <c r="AI38" s="11"/>
      <c r="AK38" s="12"/>
      <c r="AL38" s="12"/>
      <c r="AM38" s="12"/>
    </row>
    <row r="39" spans="2:39" ht="17.5" x14ac:dyDescent="0.45">
      <c r="B39" s="126">
        <v>32</v>
      </c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5"/>
      <c r="Q39" s="144"/>
      <c r="R39" s="140"/>
      <c r="S39" s="145"/>
      <c r="T39" s="140"/>
      <c r="U39" s="140"/>
      <c r="V39" s="133">
        <v>13.34</v>
      </c>
      <c r="W39" s="140"/>
      <c r="X39" s="140"/>
      <c r="Y39" s="140"/>
      <c r="Z39" s="117"/>
      <c r="AA39" s="139"/>
      <c r="AB39" s="139"/>
      <c r="AC39" s="139"/>
      <c r="AD39" s="139"/>
      <c r="AE39" s="11"/>
      <c r="AF39" s="11"/>
      <c r="AG39" s="11"/>
      <c r="AH39" s="11"/>
      <c r="AI39" s="11"/>
      <c r="AK39" s="12"/>
      <c r="AL39" s="12"/>
      <c r="AM39" s="12"/>
    </row>
    <row r="40" spans="2:39" ht="17.5" x14ac:dyDescent="0.45">
      <c r="B40" s="126">
        <v>33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5"/>
      <c r="Q40" s="144"/>
      <c r="R40" s="140"/>
      <c r="S40" s="145"/>
      <c r="T40" s="140"/>
      <c r="U40" s="140"/>
      <c r="V40" s="133">
        <v>13.41</v>
      </c>
      <c r="W40" s="140"/>
      <c r="X40" s="140"/>
      <c r="Y40" s="140"/>
      <c r="Z40" s="117"/>
      <c r="AA40" s="139"/>
      <c r="AB40" s="139"/>
      <c r="AC40" s="139"/>
      <c r="AD40" s="139"/>
      <c r="AE40" s="11"/>
      <c r="AF40" s="11"/>
      <c r="AG40" s="11"/>
      <c r="AH40" s="11"/>
      <c r="AI40" s="11"/>
      <c r="AK40" s="12"/>
      <c r="AL40" s="12"/>
      <c r="AM40" s="12"/>
    </row>
    <row r="41" spans="2:39" ht="17.5" x14ac:dyDescent="0.45">
      <c r="B41" s="126">
        <v>34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5"/>
      <c r="Q41" s="144"/>
      <c r="R41" s="140"/>
      <c r="S41" s="145"/>
      <c r="T41" s="140"/>
      <c r="U41" s="140"/>
      <c r="V41" s="133">
        <v>13.48</v>
      </c>
      <c r="W41" s="140"/>
      <c r="X41" s="140"/>
      <c r="Y41" s="140"/>
      <c r="Z41" s="117"/>
      <c r="AA41" s="139"/>
      <c r="AB41" s="139"/>
      <c r="AC41" s="139"/>
      <c r="AD41" s="139"/>
      <c r="AE41" s="11"/>
      <c r="AF41" s="11"/>
      <c r="AG41" s="11"/>
      <c r="AH41" s="11"/>
      <c r="AI41" s="11"/>
      <c r="AK41" s="12"/>
      <c r="AL41" s="12"/>
      <c r="AM41" s="12"/>
    </row>
    <row r="42" spans="2:39" ht="17.5" x14ac:dyDescent="0.45">
      <c r="B42" s="126">
        <v>35</v>
      </c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5"/>
      <c r="Q42" s="144"/>
      <c r="R42" s="140"/>
      <c r="S42" s="145"/>
      <c r="T42" s="140"/>
      <c r="U42" s="140"/>
      <c r="V42" s="133">
        <v>13.55</v>
      </c>
      <c r="W42" s="140"/>
      <c r="X42" s="140"/>
      <c r="Y42" s="140"/>
      <c r="Z42" s="117"/>
      <c r="AA42" s="139"/>
      <c r="AB42" s="139"/>
      <c r="AC42" s="139"/>
      <c r="AD42" s="139"/>
      <c r="AE42" s="11"/>
      <c r="AF42" s="11"/>
      <c r="AG42" s="11"/>
      <c r="AH42" s="11"/>
      <c r="AI42" s="11"/>
      <c r="AK42" s="12"/>
      <c r="AL42" s="12"/>
      <c r="AM42" s="12"/>
    </row>
    <row r="43" spans="2:39" ht="17.5" x14ac:dyDescent="0.45">
      <c r="B43" s="126">
        <v>36</v>
      </c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5"/>
      <c r="Q43" s="144"/>
      <c r="R43" s="140"/>
      <c r="S43" s="145"/>
      <c r="T43" s="140"/>
      <c r="U43" s="140"/>
      <c r="V43" s="133">
        <v>13.63</v>
      </c>
      <c r="W43" s="140"/>
      <c r="X43" s="140"/>
      <c r="Y43" s="140"/>
      <c r="Z43" s="117"/>
      <c r="AA43" s="139"/>
      <c r="AB43" s="139"/>
      <c r="AC43" s="139"/>
      <c r="AD43" s="139"/>
      <c r="AE43" s="11"/>
      <c r="AF43" s="11"/>
      <c r="AG43" s="11"/>
      <c r="AH43" s="11"/>
      <c r="AI43" s="11"/>
      <c r="AK43" s="12"/>
      <c r="AL43" s="12"/>
      <c r="AM43" s="12"/>
    </row>
    <row r="44" spans="2:39" ht="17.5" x14ac:dyDescent="0.45">
      <c r="B44" s="126">
        <v>37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5"/>
      <c r="Q44" s="144"/>
      <c r="R44" s="140"/>
      <c r="S44" s="145"/>
      <c r="T44" s="140"/>
      <c r="U44" s="140"/>
      <c r="V44" s="133">
        <v>13.7</v>
      </c>
      <c r="W44" s="140"/>
      <c r="X44" s="140"/>
      <c r="Y44" s="140"/>
      <c r="Z44" s="117"/>
      <c r="AA44" s="139"/>
      <c r="AB44" s="139"/>
      <c r="AC44" s="139"/>
      <c r="AD44" s="139"/>
      <c r="AE44" s="11"/>
      <c r="AF44" s="11"/>
      <c r="AG44" s="11"/>
      <c r="AH44" s="11"/>
      <c r="AI44" s="11"/>
      <c r="AK44" s="12"/>
      <c r="AL44" s="12"/>
      <c r="AM44" s="12"/>
    </row>
    <row r="45" spans="2:39" ht="17.5" x14ac:dyDescent="0.45">
      <c r="B45" s="126">
        <v>38</v>
      </c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5"/>
      <c r="Q45" s="144"/>
      <c r="R45" s="140"/>
      <c r="S45" s="145"/>
      <c r="T45" s="140"/>
      <c r="U45" s="140"/>
      <c r="V45" s="133">
        <v>13.77</v>
      </c>
      <c r="W45" s="140"/>
      <c r="X45" s="140"/>
      <c r="Y45" s="140"/>
      <c r="Z45" s="117"/>
      <c r="AA45" s="139"/>
      <c r="AB45" s="139"/>
      <c r="AC45" s="139"/>
      <c r="AD45" s="139"/>
      <c r="AE45" s="11"/>
      <c r="AF45" s="11"/>
      <c r="AG45" s="11"/>
      <c r="AH45" s="11"/>
      <c r="AI45" s="11"/>
      <c r="AK45" s="12"/>
      <c r="AL45" s="12"/>
      <c r="AM45" s="12"/>
    </row>
    <row r="46" spans="2:39" ht="17.5" x14ac:dyDescent="0.45">
      <c r="B46" s="126">
        <v>39</v>
      </c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5"/>
      <c r="Q46" s="144"/>
      <c r="R46" s="140"/>
      <c r="S46" s="145"/>
      <c r="T46" s="140"/>
      <c r="U46" s="140"/>
      <c r="V46" s="133">
        <v>13.84</v>
      </c>
      <c r="W46" s="140"/>
      <c r="X46" s="140"/>
      <c r="Y46" s="140"/>
      <c r="Z46" s="117"/>
      <c r="AA46" s="139"/>
      <c r="AB46" s="139"/>
      <c r="AC46" s="139"/>
      <c r="AD46" s="139"/>
      <c r="AE46" s="11"/>
      <c r="AF46" s="11"/>
      <c r="AG46" s="11"/>
      <c r="AH46" s="11"/>
      <c r="AI46" s="11"/>
      <c r="AK46" s="12"/>
      <c r="AL46" s="12"/>
      <c r="AM46" s="12"/>
    </row>
    <row r="47" spans="2:39" ht="17.5" x14ac:dyDescent="0.45">
      <c r="B47" s="126">
        <v>40</v>
      </c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5"/>
      <c r="Q47" s="144"/>
      <c r="R47" s="140"/>
      <c r="S47" s="145"/>
      <c r="T47" s="140"/>
      <c r="U47" s="140"/>
      <c r="V47" s="133">
        <v>13.92</v>
      </c>
      <c r="W47" s="140"/>
      <c r="X47" s="140"/>
      <c r="Y47" s="140"/>
      <c r="Z47" s="117"/>
      <c r="AA47" s="139"/>
      <c r="AB47" s="139"/>
      <c r="AC47" s="139"/>
      <c r="AD47" s="139"/>
      <c r="AE47" s="11"/>
      <c r="AF47" s="11"/>
      <c r="AG47" s="11"/>
      <c r="AH47" s="11"/>
      <c r="AI47" s="11"/>
      <c r="AK47" s="12"/>
      <c r="AL47" s="12"/>
      <c r="AM47" s="12"/>
    </row>
    <row r="48" spans="2:39" ht="17.5" x14ac:dyDescent="0.45">
      <c r="B48" s="126">
        <v>41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5"/>
      <c r="Q48" s="144"/>
      <c r="R48" s="140"/>
      <c r="S48" s="145"/>
      <c r="T48" s="140"/>
      <c r="U48" s="140"/>
      <c r="V48" s="133">
        <v>13.99</v>
      </c>
      <c r="W48" s="140"/>
      <c r="X48" s="140"/>
      <c r="Y48" s="140"/>
      <c r="Z48" s="117"/>
      <c r="AA48" s="139"/>
      <c r="AB48" s="139"/>
      <c r="AC48" s="139"/>
      <c r="AD48" s="139"/>
      <c r="AE48" s="11"/>
      <c r="AF48" s="11"/>
      <c r="AG48" s="11"/>
      <c r="AH48" s="11"/>
      <c r="AI48" s="11"/>
      <c r="AK48" s="12"/>
      <c r="AL48" s="12"/>
      <c r="AM48" s="12"/>
    </row>
    <row r="49" spans="2:39" ht="17.5" x14ac:dyDescent="0.45">
      <c r="B49" s="126">
        <v>42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5"/>
      <c r="Q49" s="144"/>
      <c r="R49" s="140"/>
      <c r="S49" s="145"/>
      <c r="T49" s="140"/>
      <c r="U49" s="140"/>
      <c r="V49" s="133">
        <v>14.07</v>
      </c>
      <c r="W49" s="140"/>
      <c r="X49" s="140"/>
      <c r="Y49" s="140"/>
      <c r="Z49" s="117"/>
      <c r="AA49" s="139"/>
      <c r="AB49" s="139"/>
      <c r="AC49" s="139"/>
      <c r="AD49" s="139"/>
      <c r="AE49" s="11"/>
      <c r="AF49" s="11"/>
      <c r="AG49" s="11"/>
      <c r="AH49" s="11"/>
      <c r="AI49" s="11"/>
      <c r="AK49" s="12"/>
      <c r="AL49" s="12"/>
      <c r="AM49" s="12"/>
    </row>
    <row r="50" spans="2:39" ht="17.5" x14ac:dyDescent="0.45">
      <c r="B50" s="126">
        <v>43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5"/>
      <c r="Q50" s="144"/>
      <c r="R50" s="140"/>
      <c r="S50" s="145"/>
      <c r="T50" s="140"/>
      <c r="U50" s="140"/>
      <c r="V50" s="133">
        <v>14.15</v>
      </c>
      <c r="W50" s="140"/>
      <c r="X50" s="140"/>
      <c r="Y50" s="140"/>
      <c r="Z50" s="117"/>
      <c r="AA50" s="139"/>
      <c r="AB50" s="139"/>
      <c r="AC50" s="139"/>
      <c r="AD50" s="139"/>
      <c r="AE50" s="11"/>
      <c r="AF50" s="11"/>
      <c r="AG50" s="11"/>
      <c r="AH50" s="11"/>
      <c r="AI50" s="11"/>
      <c r="AK50" s="12"/>
      <c r="AL50" s="12"/>
      <c r="AM50" s="12"/>
    </row>
    <row r="51" spans="2:39" ht="17.5" x14ac:dyDescent="0.45">
      <c r="B51" s="126">
        <v>44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5"/>
      <c r="Q51" s="144"/>
      <c r="R51" s="140"/>
      <c r="S51" s="145"/>
      <c r="T51" s="140"/>
      <c r="U51" s="140"/>
      <c r="V51" s="133">
        <v>14.22</v>
      </c>
      <c r="W51" s="140"/>
      <c r="X51" s="140"/>
      <c r="Y51" s="140"/>
      <c r="Z51" s="117"/>
      <c r="AA51" s="139"/>
      <c r="AB51" s="139"/>
      <c r="AC51" s="139"/>
      <c r="AD51" s="139"/>
      <c r="AE51" s="11"/>
      <c r="AF51" s="11"/>
      <c r="AG51" s="11"/>
      <c r="AH51" s="11"/>
      <c r="AI51" s="11"/>
      <c r="AK51" s="12"/>
      <c r="AL51" s="12"/>
      <c r="AM51" s="12"/>
    </row>
    <row r="52" spans="2:39" ht="17.5" x14ac:dyDescent="0.45">
      <c r="B52" s="126">
        <v>45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5"/>
      <c r="Q52" s="144"/>
      <c r="R52" s="140"/>
      <c r="S52" s="145"/>
      <c r="T52" s="140"/>
      <c r="U52" s="140"/>
      <c r="V52" s="133">
        <v>14.3</v>
      </c>
      <c r="W52" s="140"/>
      <c r="X52" s="140"/>
      <c r="Y52" s="140"/>
      <c r="Z52" s="117"/>
      <c r="AA52" s="139"/>
      <c r="AB52" s="139"/>
      <c r="AC52" s="139"/>
      <c r="AD52" s="139"/>
      <c r="AE52" s="11"/>
      <c r="AF52" s="11"/>
      <c r="AG52" s="11"/>
      <c r="AH52" s="11"/>
      <c r="AI52" s="11"/>
      <c r="AK52" s="12"/>
      <c r="AL52" s="12"/>
      <c r="AM52" s="12"/>
    </row>
    <row r="53" spans="2:39" ht="17.5" x14ac:dyDescent="0.45">
      <c r="B53" s="126">
        <v>46</v>
      </c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5"/>
      <c r="Q53" s="144"/>
      <c r="R53" s="140"/>
      <c r="S53" s="145"/>
      <c r="T53" s="140"/>
      <c r="U53" s="140"/>
      <c r="V53" s="133">
        <v>14.38</v>
      </c>
      <c r="W53" s="140"/>
      <c r="X53" s="140"/>
      <c r="Y53" s="140"/>
      <c r="Z53" s="117"/>
      <c r="AA53" s="139"/>
      <c r="AB53" s="139"/>
      <c r="AC53" s="139"/>
      <c r="AD53" s="139"/>
      <c r="AE53" s="11"/>
      <c r="AF53" s="11"/>
      <c r="AG53" s="11"/>
      <c r="AH53" s="11"/>
      <c r="AI53" s="11"/>
      <c r="AK53" s="12"/>
      <c r="AL53" s="12"/>
      <c r="AM53" s="12"/>
    </row>
    <row r="54" spans="2:39" ht="17.5" x14ac:dyDescent="0.45">
      <c r="B54" s="126">
        <v>47</v>
      </c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5"/>
      <c r="Q54" s="144"/>
      <c r="R54" s="140"/>
      <c r="S54" s="145"/>
      <c r="T54" s="140"/>
      <c r="U54" s="140"/>
      <c r="V54" s="133">
        <v>14.46</v>
      </c>
      <c r="W54" s="140"/>
      <c r="X54" s="140"/>
      <c r="Y54" s="140"/>
      <c r="Z54" s="117"/>
      <c r="AA54" s="139"/>
      <c r="AB54" s="139"/>
      <c r="AC54" s="139"/>
      <c r="AD54" s="139"/>
      <c r="AE54" s="11"/>
      <c r="AF54" s="11"/>
      <c r="AG54" s="11"/>
      <c r="AH54" s="11"/>
      <c r="AI54" s="11"/>
      <c r="AK54" s="12"/>
      <c r="AL54" s="12"/>
      <c r="AM54" s="12"/>
    </row>
    <row r="55" spans="2:39" ht="17.5" x14ac:dyDescent="0.45">
      <c r="B55" s="126">
        <v>48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5"/>
      <c r="Q55" s="144"/>
      <c r="R55" s="140"/>
      <c r="S55" s="145"/>
      <c r="T55" s="140"/>
      <c r="U55" s="140"/>
      <c r="V55" s="133">
        <v>14.56</v>
      </c>
      <c r="W55" s="140"/>
      <c r="X55" s="140"/>
      <c r="Y55" s="140"/>
      <c r="Z55" s="117"/>
      <c r="AA55" s="139"/>
      <c r="AB55" s="139"/>
      <c r="AC55" s="139"/>
      <c r="AD55" s="139"/>
      <c r="AE55" s="11"/>
      <c r="AF55" s="11"/>
      <c r="AG55" s="11"/>
      <c r="AH55" s="11"/>
      <c r="AI55" s="11"/>
      <c r="AK55" s="12"/>
      <c r="AL55" s="12"/>
      <c r="AM55" s="12"/>
    </row>
    <row r="56" spans="2:39" ht="17.5" x14ac:dyDescent="0.45">
      <c r="B56" s="126">
        <v>49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5"/>
      <c r="Q56" s="144"/>
      <c r="R56" s="140"/>
      <c r="S56" s="145"/>
      <c r="T56" s="140"/>
      <c r="U56" s="140"/>
      <c r="V56" s="133">
        <v>14.64</v>
      </c>
      <c r="W56" s="140"/>
      <c r="X56" s="140"/>
      <c r="Y56" s="140"/>
      <c r="Z56" s="117"/>
      <c r="AA56" s="139"/>
      <c r="AB56" s="139"/>
      <c r="AC56" s="139"/>
      <c r="AD56" s="139"/>
      <c r="AE56" s="11"/>
      <c r="AF56" s="11"/>
      <c r="AG56" s="11"/>
      <c r="AH56" s="11"/>
      <c r="AI56" s="11"/>
      <c r="AK56" s="12"/>
      <c r="AL56" s="12"/>
      <c r="AM56" s="12"/>
    </row>
    <row r="57" spans="2:39" ht="17.5" x14ac:dyDescent="0.45">
      <c r="B57" s="126">
        <v>50</v>
      </c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5"/>
      <c r="Q57" s="144"/>
      <c r="R57" s="140"/>
      <c r="S57" s="145"/>
      <c r="T57" s="140"/>
      <c r="U57" s="140"/>
      <c r="V57" s="133">
        <v>14.73</v>
      </c>
      <c r="W57" s="140"/>
      <c r="X57" s="140"/>
      <c r="Y57" s="140"/>
      <c r="Z57" s="117"/>
      <c r="AA57" s="139"/>
      <c r="AB57" s="139"/>
      <c r="AC57" s="139"/>
      <c r="AD57" s="139"/>
      <c r="AE57" s="11"/>
      <c r="AF57" s="11"/>
      <c r="AG57" s="11"/>
      <c r="AH57" s="11"/>
      <c r="AI57" s="11"/>
      <c r="AK57" s="12"/>
      <c r="AL57" s="12"/>
      <c r="AM57" s="12"/>
    </row>
    <row r="58" spans="2:39" ht="17.5" x14ac:dyDescent="0.45">
      <c r="B58" s="126">
        <v>51</v>
      </c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5"/>
      <c r="Q58" s="144"/>
      <c r="R58" s="140"/>
      <c r="S58" s="145"/>
      <c r="T58" s="140"/>
      <c r="U58" s="140"/>
      <c r="V58" s="133">
        <v>14.81</v>
      </c>
      <c r="W58" s="140"/>
      <c r="X58" s="140"/>
      <c r="Y58" s="140"/>
      <c r="Z58" s="117"/>
      <c r="AA58" s="139"/>
      <c r="AB58" s="139"/>
      <c r="AC58" s="139"/>
      <c r="AD58" s="139"/>
      <c r="AE58" s="11"/>
      <c r="AF58" s="11"/>
      <c r="AG58" s="11"/>
      <c r="AH58" s="11"/>
      <c r="AI58" s="11"/>
      <c r="AK58" s="12"/>
      <c r="AL58" s="12"/>
      <c r="AM58" s="12"/>
    </row>
    <row r="59" spans="2:39" ht="17.5" x14ac:dyDescent="0.45">
      <c r="B59" s="126">
        <v>52</v>
      </c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5"/>
      <c r="Q59" s="144"/>
      <c r="R59" s="140"/>
      <c r="S59" s="145"/>
      <c r="T59" s="140"/>
      <c r="U59" s="140"/>
      <c r="V59" s="133">
        <v>14.9</v>
      </c>
      <c r="W59" s="140"/>
      <c r="X59" s="140"/>
      <c r="Y59" s="140"/>
      <c r="Z59" s="117"/>
      <c r="AA59" s="139"/>
      <c r="AB59" s="139"/>
      <c r="AC59" s="139"/>
      <c r="AD59" s="139"/>
      <c r="AE59" s="11"/>
      <c r="AF59" s="11"/>
      <c r="AG59" s="11"/>
      <c r="AH59" s="11"/>
      <c r="AI59" s="11"/>
      <c r="AK59" s="12"/>
      <c r="AL59" s="12"/>
      <c r="AM59" s="12"/>
    </row>
    <row r="60" spans="2:39" ht="17.5" x14ac:dyDescent="0.45">
      <c r="B60" s="126">
        <v>53</v>
      </c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5"/>
      <c r="Q60" s="144"/>
      <c r="R60" s="140"/>
      <c r="S60" s="145"/>
      <c r="T60" s="140"/>
      <c r="U60" s="140"/>
      <c r="V60" s="133">
        <v>14.98</v>
      </c>
      <c r="W60" s="140"/>
      <c r="X60" s="140"/>
      <c r="Y60" s="140"/>
      <c r="Z60" s="117"/>
      <c r="AA60" s="139"/>
      <c r="AB60" s="139"/>
      <c r="AC60" s="139"/>
      <c r="AD60" s="139"/>
      <c r="AE60" s="11"/>
      <c r="AF60" s="11"/>
      <c r="AG60" s="11"/>
      <c r="AH60" s="11"/>
      <c r="AI60" s="11"/>
      <c r="AK60" s="12"/>
      <c r="AL60" s="12"/>
      <c r="AM60" s="12"/>
    </row>
    <row r="61" spans="2:39" ht="17.5" x14ac:dyDescent="0.45">
      <c r="B61" s="126">
        <v>54</v>
      </c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5"/>
      <c r="Q61" s="144"/>
      <c r="R61" s="140"/>
      <c r="S61" s="145"/>
      <c r="T61" s="140"/>
      <c r="U61" s="140"/>
      <c r="V61" s="133">
        <v>15.07</v>
      </c>
      <c r="W61" s="140"/>
      <c r="X61" s="140"/>
      <c r="Y61" s="140"/>
      <c r="Z61" s="117"/>
      <c r="AA61" s="139"/>
      <c r="AB61" s="139"/>
      <c r="AC61" s="139"/>
      <c r="AD61" s="139"/>
      <c r="AE61" s="11"/>
      <c r="AF61" s="11"/>
      <c r="AG61" s="11"/>
      <c r="AH61" s="11"/>
      <c r="AI61" s="11"/>
      <c r="AK61" s="12"/>
      <c r="AL61" s="12"/>
      <c r="AM61" s="12"/>
    </row>
    <row r="62" spans="2:39" ht="17.5" x14ac:dyDescent="0.45">
      <c r="B62" s="126">
        <v>55</v>
      </c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5"/>
      <c r="Q62" s="144"/>
      <c r="R62" s="140"/>
      <c r="S62" s="145"/>
      <c r="T62" s="140"/>
      <c r="U62" s="140"/>
      <c r="V62" s="133">
        <v>15.16</v>
      </c>
      <c r="W62" s="140"/>
      <c r="X62" s="140"/>
      <c r="Y62" s="140"/>
      <c r="Z62" s="117"/>
      <c r="AA62" s="139"/>
      <c r="AB62" s="139"/>
      <c r="AC62" s="139"/>
      <c r="AD62" s="139"/>
      <c r="AE62" s="11"/>
      <c r="AF62" s="11"/>
      <c r="AG62" s="11"/>
      <c r="AH62" s="11"/>
      <c r="AI62" s="11"/>
      <c r="AK62" s="12"/>
      <c r="AL62" s="12"/>
      <c r="AM62" s="12"/>
    </row>
    <row r="63" spans="2:39" ht="17.5" x14ac:dyDescent="0.45">
      <c r="B63" s="126">
        <v>56</v>
      </c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5"/>
      <c r="Q63" s="144"/>
      <c r="R63" s="140"/>
      <c r="S63" s="145"/>
      <c r="T63" s="140"/>
      <c r="U63" s="140"/>
      <c r="V63" s="133">
        <v>15.25</v>
      </c>
      <c r="W63" s="140"/>
      <c r="X63" s="140"/>
      <c r="Y63" s="140"/>
      <c r="Z63" s="117"/>
      <c r="AA63" s="139"/>
      <c r="AB63" s="139"/>
      <c r="AC63" s="139"/>
      <c r="AD63" s="139"/>
      <c r="AE63" s="11"/>
      <c r="AF63" s="11"/>
      <c r="AG63" s="11"/>
      <c r="AH63" s="11"/>
      <c r="AI63" s="11"/>
      <c r="AK63" s="12"/>
      <c r="AL63" s="12"/>
      <c r="AM63" s="12"/>
    </row>
    <row r="64" spans="2:39" ht="17.5" x14ac:dyDescent="0.45">
      <c r="B64" s="126">
        <v>57</v>
      </c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5"/>
      <c r="Q64" s="144"/>
      <c r="R64" s="140"/>
      <c r="S64" s="145"/>
      <c r="T64" s="140"/>
      <c r="U64" s="140"/>
      <c r="V64" s="133">
        <v>15.34</v>
      </c>
      <c r="W64" s="140"/>
      <c r="X64" s="140"/>
      <c r="Y64" s="140"/>
      <c r="Z64" s="117"/>
      <c r="AA64" s="139"/>
      <c r="AB64" s="139"/>
      <c r="AC64" s="139"/>
      <c r="AD64" s="139"/>
      <c r="AE64" s="11"/>
      <c r="AF64" s="11"/>
      <c r="AG64" s="11"/>
      <c r="AH64" s="11"/>
      <c r="AI64" s="11"/>
      <c r="AK64" s="12"/>
      <c r="AL64" s="12"/>
      <c r="AM64" s="12"/>
    </row>
    <row r="65" spans="2:39" ht="17.5" x14ac:dyDescent="0.45">
      <c r="B65" s="126">
        <v>58</v>
      </c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5"/>
      <c r="Q65" s="144"/>
      <c r="R65" s="140"/>
      <c r="S65" s="145"/>
      <c r="T65" s="140"/>
      <c r="U65" s="140"/>
      <c r="V65" s="133">
        <v>15.43</v>
      </c>
      <c r="W65" s="140"/>
      <c r="X65" s="140"/>
      <c r="Y65" s="140"/>
      <c r="Z65" s="117"/>
      <c r="AA65" s="139"/>
      <c r="AB65" s="139"/>
      <c r="AC65" s="139"/>
      <c r="AD65" s="139"/>
      <c r="AE65" s="11"/>
      <c r="AF65" s="11"/>
      <c r="AG65" s="11"/>
      <c r="AH65" s="11"/>
      <c r="AI65" s="11"/>
      <c r="AK65" s="12"/>
      <c r="AL65" s="12"/>
      <c r="AM65" s="12"/>
    </row>
    <row r="66" spans="2:39" ht="17.5" x14ac:dyDescent="0.45">
      <c r="B66" s="126">
        <v>59</v>
      </c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5"/>
      <c r="Q66" s="144"/>
      <c r="R66" s="140"/>
      <c r="S66" s="145"/>
      <c r="T66" s="140"/>
      <c r="U66" s="140"/>
      <c r="V66" s="133">
        <v>15.52</v>
      </c>
      <c r="W66" s="140"/>
      <c r="X66" s="140"/>
      <c r="Y66" s="140"/>
      <c r="Z66" s="117"/>
      <c r="AA66" s="139"/>
      <c r="AB66" s="139"/>
      <c r="AC66" s="139"/>
      <c r="AD66" s="139"/>
      <c r="AE66" s="11"/>
      <c r="AF66" s="11"/>
      <c r="AG66" s="11"/>
      <c r="AH66" s="11"/>
      <c r="AI66" s="11"/>
      <c r="AK66" s="12"/>
      <c r="AL66" s="12"/>
      <c r="AM66" s="12"/>
    </row>
    <row r="67" spans="2:39" ht="17.5" x14ac:dyDescent="0.45">
      <c r="B67" s="126">
        <v>60</v>
      </c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5"/>
      <c r="Q67" s="144"/>
      <c r="R67" s="140"/>
      <c r="S67" s="145"/>
      <c r="T67" s="140"/>
      <c r="U67" s="140"/>
      <c r="V67" s="133">
        <v>15.62</v>
      </c>
      <c r="W67" s="140"/>
      <c r="X67" s="140"/>
      <c r="Y67" s="140"/>
      <c r="Z67" s="117"/>
      <c r="AA67" s="139"/>
      <c r="AB67" s="139"/>
      <c r="AC67" s="139"/>
      <c r="AD67" s="139"/>
      <c r="AE67" s="11"/>
      <c r="AF67" s="11"/>
      <c r="AG67" s="11"/>
      <c r="AH67" s="11"/>
      <c r="AI67" s="11"/>
      <c r="AK67" s="12"/>
      <c r="AL67" s="12"/>
      <c r="AM67" s="12"/>
    </row>
    <row r="68" spans="2:39" ht="17.5" x14ac:dyDescent="0.45">
      <c r="B68" s="126">
        <v>61</v>
      </c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5"/>
      <c r="Q68" s="144"/>
      <c r="R68" s="140"/>
      <c r="S68" s="145"/>
      <c r="T68" s="140"/>
      <c r="U68" s="140"/>
      <c r="V68" s="133">
        <v>15.71</v>
      </c>
      <c r="W68" s="140"/>
      <c r="X68" s="140"/>
      <c r="Y68" s="140"/>
      <c r="Z68" s="117"/>
      <c r="AA68" s="139"/>
      <c r="AB68" s="139"/>
      <c r="AC68" s="139"/>
      <c r="AD68" s="139"/>
      <c r="AE68" s="11"/>
      <c r="AF68" s="11"/>
      <c r="AG68" s="11"/>
      <c r="AH68" s="11"/>
      <c r="AI68" s="11"/>
      <c r="AK68" s="12"/>
      <c r="AL68" s="12"/>
      <c r="AM68" s="12"/>
    </row>
    <row r="69" spans="2:39" ht="17.5" x14ac:dyDescent="0.45">
      <c r="B69" s="126">
        <v>62</v>
      </c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5"/>
      <c r="Q69" s="144"/>
      <c r="R69" s="140"/>
      <c r="S69" s="145"/>
      <c r="T69" s="140"/>
      <c r="U69" s="140"/>
      <c r="V69" s="133">
        <v>15.81</v>
      </c>
      <c r="W69" s="140"/>
      <c r="X69" s="140"/>
      <c r="Y69" s="140"/>
      <c r="Z69" s="117"/>
      <c r="AA69" s="139"/>
      <c r="AB69" s="139"/>
      <c r="AC69" s="139"/>
      <c r="AD69" s="139"/>
      <c r="AE69" s="11"/>
      <c r="AF69" s="11"/>
      <c r="AG69" s="11"/>
      <c r="AH69" s="11"/>
      <c r="AI69" s="11"/>
      <c r="AK69" s="12"/>
      <c r="AL69" s="12"/>
      <c r="AM69" s="12"/>
    </row>
    <row r="70" spans="2:39" ht="17.5" x14ac:dyDescent="0.45">
      <c r="B70" s="126">
        <v>63</v>
      </c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5"/>
      <c r="Q70" s="144"/>
      <c r="R70" s="140"/>
      <c r="S70" s="145"/>
      <c r="T70" s="140"/>
      <c r="U70" s="140"/>
      <c r="V70" s="133">
        <v>15.91</v>
      </c>
      <c r="W70" s="140"/>
      <c r="X70" s="140"/>
      <c r="Y70" s="140"/>
      <c r="Z70" s="117"/>
      <c r="AA70" s="139"/>
      <c r="AB70" s="139"/>
      <c r="AC70" s="139"/>
      <c r="AD70" s="139"/>
      <c r="AE70" s="11"/>
      <c r="AF70" s="11"/>
      <c r="AG70" s="11"/>
      <c r="AH70" s="11"/>
      <c r="AI70" s="11"/>
      <c r="AK70" s="12"/>
      <c r="AL70" s="12"/>
      <c r="AM70" s="12"/>
    </row>
    <row r="71" spans="2:39" ht="17.5" x14ac:dyDescent="0.45">
      <c r="B71" s="126">
        <v>64</v>
      </c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5"/>
      <c r="Q71" s="147"/>
      <c r="R71" s="140"/>
      <c r="S71" s="140"/>
      <c r="T71" s="140"/>
      <c r="U71" s="140"/>
      <c r="V71" s="148">
        <v>16.02</v>
      </c>
      <c r="W71" s="140"/>
      <c r="X71" s="140"/>
      <c r="Y71" s="140"/>
      <c r="Z71" s="117"/>
      <c r="AA71" s="139"/>
      <c r="AB71" s="139"/>
      <c r="AC71" s="139"/>
      <c r="AD71" s="139"/>
      <c r="AE71" s="11"/>
      <c r="AF71" s="11"/>
      <c r="AG71" s="11"/>
      <c r="AH71" s="11"/>
      <c r="AI71" s="11"/>
      <c r="AK71" s="12"/>
      <c r="AL71" s="12"/>
      <c r="AM71" s="12"/>
    </row>
    <row r="72" spans="2:39" ht="17.5" x14ac:dyDescent="0.45">
      <c r="B72" s="126">
        <v>65</v>
      </c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5"/>
      <c r="Q72" s="147"/>
      <c r="R72" s="140"/>
      <c r="S72" s="140"/>
      <c r="T72" s="140"/>
      <c r="U72" s="140"/>
      <c r="V72" s="133">
        <v>16.12</v>
      </c>
      <c r="W72" s="140"/>
      <c r="X72" s="140"/>
      <c r="Y72" s="140"/>
      <c r="Z72" s="117"/>
      <c r="AA72" s="139"/>
      <c r="AB72" s="139"/>
      <c r="AC72" s="139"/>
      <c r="AD72" s="139"/>
      <c r="AE72" s="11"/>
      <c r="AF72" s="11"/>
      <c r="AG72" s="11"/>
      <c r="AH72" s="11"/>
      <c r="AI72" s="11"/>
      <c r="AK72" s="12"/>
      <c r="AL72" s="12"/>
      <c r="AM72" s="12"/>
    </row>
    <row r="73" spans="2:39" ht="17.5" x14ac:dyDescent="0.45">
      <c r="B73" s="126">
        <v>66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5"/>
      <c r="Q73" s="147"/>
      <c r="R73" s="140"/>
      <c r="S73" s="140"/>
      <c r="T73" s="140"/>
      <c r="U73" s="140"/>
      <c r="V73" s="133">
        <v>16.22</v>
      </c>
      <c r="W73" s="140"/>
      <c r="X73" s="140"/>
      <c r="Y73" s="140"/>
      <c r="Z73" s="117"/>
      <c r="AA73" s="139"/>
      <c r="AB73" s="139"/>
      <c r="AC73" s="139"/>
      <c r="AD73" s="139"/>
      <c r="AE73" s="11"/>
      <c r="AF73" s="11"/>
      <c r="AG73" s="11"/>
      <c r="AH73" s="11"/>
      <c r="AI73" s="11"/>
      <c r="AK73" s="12"/>
      <c r="AL73" s="12"/>
      <c r="AM73" s="12"/>
    </row>
    <row r="74" spans="2:39" ht="17.5" x14ac:dyDescent="0.45">
      <c r="B74" s="126">
        <v>67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5"/>
      <c r="Q74" s="147"/>
      <c r="R74" s="140"/>
      <c r="S74" s="140"/>
      <c r="T74" s="140"/>
      <c r="U74" s="140"/>
      <c r="V74" s="133">
        <v>16.32</v>
      </c>
      <c r="W74" s="140"/>
      <c r="X74" s="140"/>
      <c r="Y74" s="140"/>
      <c r="Z74" s="117"/>
      <c r="AA74" s="139"/>
      <c r="AB74" s="139"/>
      <c r="AC74" s="139"/>
      <c r="AD74" s="139"/>
      <c r="AE74" s="11"/>
      <c r="AF74" s="11"/>
      <c r="AG74" s="11"/>
      <c r="AH74" s="11"/>
      <c r="AI74" s="11"/>
      <c r="AK74" s="12"/>
      <c r="AL74" s="12"/>
      <c r="AM74" s="12"/>
    </row>
    <row r="75" spans="2:39" ht="17.5" x14ac:dyDescent="0.45">
      <c r="B75" s="126">
        <v>68</v>
      </c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5"/>
      <c r="Q75" s="147"/>
      <c r="R75" s="140"/>
      <c r="S75" s="140"/>
      <c r="T75" s="140"/>
      <c r="U75" s="140"/>
      <c r="V75" s="133">
        <v>16.43</v>
      </c>
      <c r="W75" s="140"/>
      <c r="X75" s="140"/>
      <c r="Y75" s="140"/>
      <c r="Z75" s="117"/>
      <c r="AA75" s="139"/>
      <c r="AB75" s="139"/>
      <c r="AC75" s="139"/>
      <c r="AD75" s="139"/>
      <c r="AE75" s="11"/>
      <c r="AF75" s="11"/>
      <c r="AG75" s="11"/>
      <c r="AH75" s="11"/>
      <c r="AI75" s="11"/>
      <c r="AK75" s="12"/>
      <c r="AL75" s="12"/>
      <c r="AM75" s="12"/>
    </row>
    <row r="76" spans="2:39" ht="17.5" x14ac:dyDescent="0.45">
      <c r="B76" s="126">
        <v>69</v>
      </c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5"/>
      <c r="Q76" s="147"/>
      <c r="R76" s="140"/>
      <c r="S76" s="140"/>
      <c r="T76" s="140"/>
      <c r="U76" s="140"/>
      <c r="V76" s="133">
        <v>16.54</v>
      </c>
      <c r="W76" s="140"/>
      <c r="X76" s="140"/>
      <c r="Y76" s="140"/>
      <c r="Z76" s="117"/>
      <c r="AA76" s="139"/>
      <c r="AB76" s="139"/>
      <c r="AC76" s="139"/>
      <c r="AD76" s="139"/>
      <c r="AE76" s="11"/>
      <c r="AF76" s="11"/>
      <c r="AG76" s="11"/>
      <c r="AH76" s="11"/>
      <c r="AI76" s="11"/>
      <c r="AK76" s="12"/>
      <c r="AL76" s="12"/>
      <c r="AM76" s="12"/>
    </row>
    <row r="77" spans="2:39" ht="17.5" x14ac:dyDescent="0.45">
      <c r="B77" s="126">
        <v>70</v>
      </c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5"/>
      <c r="Q77" s="147"/>
      <c r="R77" s="140"/>
      <c r="S77" s="140"/>
      <c r="T77" s="140"/>
      <c r="U77" s="140"/>
      <c r="V77" s="133">
        <v>16.64</v>
      </c>
      <c r="W77" s="140"/>
      <c r="X77" s="140"/>
      <c r="Y77" s="140"/>
      <c r="Z77" s="117"/>
      <c r="AA77" s="139"/>
      <c r="AB77" s="139"/>
      <c r="AC77" s="139"/>
      <c r="AD77" s="139"/>
      <c r="AE77" s="11"/>
      <c r="AF77" s="11"/>
      <c r="AG77" s="11"/>
      <c r="AH77" s="11"/>
      <c r="AI77" s="11"/>
      <c r="AK77" s="12"/>
      <c r="AL77" s="12"/>
      <c r="AM77" s="12"/>
    </row>
    <row r="78" spans="2:39" ht="17.5" x14ac:dyDescent="0.45">
      <c r="B78" s="126">
        <v>71</v>
      </c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5"/>
      <c r="Q78" s="147"/>
      <c r="R78" s="140"/>
      <c r="S78" s="140"/>
      <c r="T78" s="140"/>
      <c r="U78" s="140"/>
      <c r="V78" s="133">
        <v>16.75</v>
      </c>
      <c r="W78" s="140"/>
      <c r="X78" s="140"/>
      <c r="Y78" s="140"/>
      <c r="Z78" s="117"/>
      <c r="AA78" s="139"/>
      <c r="AB78" s="139"/>
      <c r="AC78" s="139"/>
      <c r="AD78" s="139"/>
      <c r="AE78" s="11"/>
      <c r="AF78" s="11"/>
      <c r="AG78" s="11"/>
      <c r="AH78" s="11"/>
      <c r="AI78" s="11"/>
      <c r="AK78" s="12"/>
      <c r="AL78" s="12"/>
      <c r="AM78" s="12"/>
    </row>
    <row r="79" spans="2:39" ht="17.5" x14ac:dyDescent="0.45">
      <c r="B79" s="126">
        <v>72</v>
      </c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5"/>
      <c r="Q79" s="147"/>
      <c r="R79" s="140"/>
      <c r="S79" s="140"/>
      <c r="T79" s="140"/>
      <c r="U79" s="140"/>
      <c r="V79" s="133">
        <v>16.86</v>
      </c>
      <c r="W79" s="140"/>
      <c r="X79" s="140"/>
      <c r="Y79" s="140"/>
      <c r="Z79" s="117"/>
      <c r="AA79" s="139"/>
      <c r="AB79" s="139"/>
      <c r="AC79" s="139"/>
      <c r="AD79" s="139"/>
      <c r="AE79" s="11"/>
      <c r="AF79" s="11"/>
      <c r="AG79" s="11"/>
      <c r="AH79" s="11"/>
      <c r="AI79" s="11"/>
      <c r="AK79" s="12"/>
      <c r="AL79" s="12"/>
      <c r="AM79" s="12"/>
    </row>
    <row r="80" spans="2:39" ht="17.5" x14ac:dyDescent="0.45">
      <c r="B80" s="126">
        <v>73</v>
      </c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5"/>
      <c r="Q80" s="147"/>
      <c r="R80" s="140"/>
      <c r="S80" s="140"/>
      <c r="T80" s="140"/>
      <c r="U80" s="140"/>
      <c r="V80" s="133">
        <v>16.97</v>
      </c>
      <c r="W80" s="140"/>
      <c r="X80" s="140"/>
      <c r="Y80" s="140"/>
      <c r="Z80" s="117"/>
      <c r="AA80" s="139"/>
      <c r="AB80" s="139"/>
      <c r="AC80" s="139"/>
      <c r="AD80" s="139"/>
      <c r="AE80" s="11"/>
      <c r="AF80" s="11"/>
      <c r="AG80" s="11"/>
      <c r="AH80" s="11"/>
      <c r="AI80" s="11"/>
      <c r="AK80" s="12"/>
      <c r="AL80" s="12"/>
      <c r="AM80" s="12"/>
    </row>
    <row r="81" spans="2:39" ht="17.5" x14ac:dyDescent="0.45">
      <c r="B81" s="126">
        <v>74</v>
      </c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5"/>
      <c r="Q81" s="147"/>
      <c r="R81" s="140"/>
      <c r="S81" s="140"/>
      <c r="T81" s="140"/>
      <c r="U81" s="140"/>
      <c r="V81" s="133">
        <v>17.09</v>
      </c>
      <c r="W81" s="140"/>
      <c r="X81" s="140"/>
      <c r="Y81" s="140"/>
      <c r="Z81" s="117"/>
      <c r="AA81" s="139"/>
      <c r="AB81" s="139"/>
      <c r="AC81" s="139"/>
      <c r="AD81" s="139"/>
      <c r="AE81" s="11"/>
      <c r="AF81" s="11"/>
      <c r="AG81" s="11"/>
      <c r="AH81" s="11"/>
      <c r="AI81" s="11"/>
      <c r="AK81" s="12"/>
      <c r="AL81" s="12"/>
      <c r="AM81" s="12"/>
    </row>
    <row r="82" spans="2:39" ht="17.5" x14ac:dyDescent="0.45">
      <c r="B82" s="126">
        <v>75</v>
      </c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5"/>
      <c r="Q82" s="147"/>
      <c r="R82" s="140"/>
      <c r="S82" s="140"/>
      <c r="T82" s="140"/>
      <c r="U82" s="140"/>
      <c r="V82" s="133">
        <v>17.2</v>
      </c>
      <c r="W82" s="140"/>
      <c r="X82" s="140"/>
      <c r="Y82" s="140"/>
      <c r="Z82" s="117"/>
      <c r="AA82" s="139"/>
      <c r="AB82" s="139"/>
      <c r="AC82" s="139"/>
      <c r="AD82" s="139"/>
      <c r="AE82" s="11"/>
      <c r="AF82" s="11"/>
      <c r="AG82" s="11"/>
      <c r="AH82" s="11"/>
      <c r="AI82" s="11"/>
      <c r="AK82" s="12"/>
      <c r="AL82" s="12"/>
      <c r="AM82" s="12"/>
    </row>
    <row r="83" spans="2:39" ht="17.5" x14ac:dyDescent="0.45">
      <c r="B83" s="126">
        <v>76</v>
      </c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5"/>
      <c r="Q83" s="147"/>
      <c r="R83" s="140"/>
      <c r="S83" s="140"/>
      <c r="T83" s="140"/>
      <c r="U83" s="140"/>
      <c r="V83" s="133">
        <v>17.32</v>
      </c>
      <c r="W83" s="140"/>
      <c r="X83" s="140"/>
      <c r="Y83" s="140"/>
      <c r="Z83" s="117"/>
      <c r="AA83" s="139"/>
      <c r="AB83" s="139"/>
      <c r="AC83" s="139"/>
      <c r="AD83" s="139"/>
      <c r="AE83" s="11"/>
      <c r="AF83" s="11"/>
      <c r="AG83" s="11"/>
      <c r="AH83" s="11"/>
      <c r="AI83" s="11"/>
      <c r="AK83" s="12"/>
      <c r="AL83" s="12"/>
      <c r="AM83" s="12"/>
    </row>
    <row r="84" spans="2:39" ht="17.5" x14ac:dyDescent="0.45">
      <c r="B84" s="126">
        <v>77</v>
      </c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5"/>
      <c r="Q84" s="147"/>
      <c r="R84" s="140"/>
      <c r="S84" s="140"/>
      <c r="T84" s="140"/>
      <c r="U84" s="140"/>
      <c r="V84" s="133">
        <v>17.440000000000001</v>
      </c>
      <c r="W84" s="140"/>
      <c r="X84" s="140"/>
      <c r="Y84" s="140"/>
      <c r="Z84" s="117"/>
      <c r="AA84" s="139"/>
      <c r="AB84" s="139"/>
      <c r="AC84" s="139"/>
      <c r="AD84" s="139"/>
      <c r="AE84" s="11"/>
      <c r="AF84" s="11"/>
      <c r="AG84" s="11"/>
      <c r="AH84" s="11"/>
      <c r="AI84" s="11"/>
      <c r="AK84" s="12"/>
      <c r="AL84" s="12"/>
      <c r="AM84" s="12"/>
    </row>
    <row r="85" spans="2:39" ht="17.5" x14ac:dyDescent="0.45">
      <c r="B85" s="126">
        <v>78</v>
      </c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5"/>
      <c r="Q85" s="147"/>
      <c r="R85" s="140"/>
      <c r="S85" s="140"/>
      <c r="T85" s="140"/>
      <c r="U85" s="140"/>
      <c r="V85" s="133">
        <v>17.559999999999999</v>
      </c>
      <c r="W85" s="140"/>
      <c r="X85" s="140"/>
      <c r="Y85" s="140"/>
      <c r="Z85" s="117"/>
      <c r="AA85" s="139"/>
      <c r="AB85" s="139"/>
      <c r="AC85" s="139"/>
      <c r="AD85" s="139"/>
      <c r="AE85" s="11"/>
      <c r="AF85" s="11"/>
      <c r="AG85" s="11"/>
      <c r="AH85" s="11"/>
      <c r="AI85" s="11"/>
      <c r="AK85" s="12"/>
      <c r="AL85" s="12"/>
      <c r="AM85" s="12"/>
    </row>
    <row r="86" spans="2:39" ht="17.5" x14ac:dyDescent="0.45">
      <c r="B86" s="126">
        <v>79</v>
      </c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5"/>
      <c r="Q86" s="147"/>
      <c r="R86" s="140"/>
      <c r="S86" s="140"/>
      <c r="T86" s="140"/>
      <c r="U86" s="140"/>
      <c r="V86" s="133">
        <v>17.68</v>
      </c>
      <c r="W86" s="140"/>
      <c r="X86" s="140"/>
      <c r="Y86" s="140"/>
      <c r="Z86" s="117"/>
      <c r="AA86" s="139"/>
      <c r="AB86" s="139"/>
      <c r="AC86" s="139"/>
      <c r="AD86" s="139"/>
      <c r="AE86" s="11"/>
      <c r="AF86" s="11"/>
      <c r="AG86" s="11"/>
      <c r="AH86" s="11"/>
      <c r="AI86" s="11"/>
      <c r="AK86" s="12"/>
      <c r="AL86" s="12"/>
      <c r="AM86" s="12"/>
    </row>
    <row r="87" spans="2:39" ht="17.5" x14ac:dyDescent="0.45">
      <c r="B87" s="126">
        <v>80</v>
      </c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5"/>
      <c r="Q87" s="147"/>
      <c r="R87" s="140"/>
      <c r="S87" s="140"/>
      <c r="T87" s="140"/>
      <c r="U87" s="140"/>
      <c r="V87" s="133">
        <v>17.82</v>
      </c>
      <c r="W87" s="140"/>
      <c r="X87" s="140"/>
      <c r="Y87" s="140"/>
      <c r="Z87" s="117"/>
      <c r="AA87" s="139"/>
      <c r="AB87" s="139"/>
      <c r="AC87" s="139"/>
      <c r="AD87" s="139"/>
      <c r="AE87" s="11"/>
      <c r="AF87" s="11"/>
      <c r="AG87" s="11"/>
      <c r="AH87" s="11"/>
      <c r="AI87" s="11"/>
      <c r="AK87" s="12"/>
      <c r="AL87" s="12"/>
      <c r="AM87" s="12"/>
    </row>
    <row r="88" spans="2:39" ht="17.5" x14ac:dyDescent="0.45">
      <c r="B88" s="126">
        <v>81</v>
      </c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5"/>
      <c r="Q88" s="147"/>
      <c r="R88" s="140"/>
      <c r="S88" s="140"/>
      <c r="T88" s="140"/>
      <c r="U88" s="140"/>
      <c r="V88" s="133">
        <v>17.95</v>
      </c>
      <c r="W88" s="140"/>
      <c r="X88" s="140"/>
      <c r="Y88" s="140"/>
      <c r="Z88" s="117"/>
      <c r="AA88" s="139"/>
      <c r="AB88" s="139"/>
      <c r="AC88" s="139"/>
      <c r="AD88" s="139"/>
      <c r="AE88" s="11"/>
      <c r="AF88" s="11"/>
      <c r="AG88" s="11"/>
      <c r="AH88" s="11"/>
      <c r="AI88" s="11"/>
      <c r="AK88" s="12"/>
      <c r="AL88" s="12"/>
      <c r="AM88" s="12"/>
    </row>
    <row r="89" spans="2:39" ht="17.5" x14ac:dyDescent="0.45">
      <c r="B89" s="126">
        <v>82</v>
      </c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5"/>
      <c r="Q89" s="147"/>
      <c r="R89" s="140"/>
      <c r="S89" s="140"/>
      <c r="T89" s="140"/>
      <c r="U89" s="140"/>
      <c r="V89" s="133">
        <v>18.079999999999998</v>
      </c>
      <c r="W89" s="140"/>
      <c r="X89" s="140"/>
      <c r="Y89" s="140"/>
      <c r="Z89" s="117"/>
      <c r="AA89" s="139"/>
      <c r="AB89" s="139"/>
      <c r="AC89" s="139"/>
      <c r="AD89" s="139"/>
      <c r="AE89" s="11"/>
      <c r="AF89" s="11"/>
      <c r="AG89" s="11"/>
      <c r="AH89" s="11"/>
      <c r="AI89" s="11"/>
      <c r="AK89" s="12"/>
      <c r="AL89" s="12"/>
      <c r="AM89" s="12"/>
    </row>
    <row r="90" spans="2:39" ht="17.5" x14ac:dyDescent="0.45">
      <c r="B90" s="126">
        <v>83</v>
      </c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5"/>
      <c r="Q90" s="147"/>
      <c r="R90" s="140"/>
      <c r="S90" s="140"/>
      <c r="T90" s="140"/>
      <c r="U90" s="140"/>
      <c r="V90" s="133">
        <v>18.2</v>
      </c>
      <c r="W90" s="140"/>
      <c r="X90" s="140"/>
      <c r="Y90" s="140"/>
      <c r="Z90" s="117"/>
      <c r="AA90" s="139"/>
      <c r="AB90" s="139"/>
      <c r="AC90" s="139"/>
      <c r="AD90" s="139"/>
      <c r="AE90" s="11"/>
      <c r="AF90" s="11"/>
      <c r="AG90" s="11"/>
      <c r="AH90" s="11"/>
      <c r="AI90" s="11"/>
      <c r="AK90" s="12"/>
      <c r="AL90" s="12"/>
      <c r="AM90" s="12"/>
    </row>
    <row r="91" spans="2:39" ht="17.5" x14ac:dyDescent="0.45">
      <c r="B91" s="126">
        <v>84</v>
      </c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5"/>
      <c r="Q91" s="147"/>
      <c r="R91" s="140"/>
      <c r="S91" s="140"/>
      <c r="T91" s="140"/>
      <c r="U91" s="140"/>
      <c r="V91" s="133">
        <v>18.329999999999998</v>
      </c>
      <c r="W91" s="140"/>
      <c r="X91" s="140"/>
      <c r="Y91" s="140"/>
      <c r="Z91" s="117"/>
      <c r="AA91" s="139"/>
      <c r="AB91" s="139"/>
      <c r="AC91" s="139"/>
      <c r="AD91" s="139"/>
      <c r="AE91" s="11"/>
      <c r="AF91" s="11"/>
      <c r="AG91" s="11"/>
      <c r="AH91" s="11"/>
      <c r="AI91" s="11"/>
      <c r="AK91" s="12"/>
      <c r="AL91" s="12"/>
      <c r="AM91" s="12"/>
    </row>
    <row r="92" spans="2:39" ht="17.5" x14ac:dyDescent="0.45">
      <c r="B92" s="126">
        <v>85</v>
      </c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5"/>
      <c r="Q92" s="147"/>
      <c r="R92" s="140"/>
      <c r="S92" s="140"/>
      <c r="T92" s="140"/>
      <c r="U92" s="140"/>
      <c r="V92" s="133">
        <v>18.47</v>
      </c>
      <c r="W92" s="140"/>
      <c r="X92" s="140"/>
      <c r="Y92" s="140"/>
      <c r="Z92" s="117"/>
      <c r="AA92" s="139"/>
      <c r="AB92" s="139"/>
      <c r="AC92" s="139"/>
      <c r="AD92" s="139"/>
      <c r="AE92" s="11"/>
      <c r="AF92" s="11"/>
      <c r="AG92" s="11"/>
      <c r="AH92" s="11"/>
      <c r="AI92" s="11"/>
      <c r="AK92" s="12"/>
      <c r="AL92" s="12"/>
      <c r="AM92" s="12"/>
    </row>
    <row r="93" spans="2:39" ht="17.5" x14ac:dyDescent="0.45">
      <c r="B93" s="126">
        <v>86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5"/>
      <c r="Q93" s="147"/>
      <c r="R93" s="140"/>
      <c r="S93" s="140"/>
      <c r="T93" s="140"/>
      <c r="U93" s="140"/>
      <c r="V93" s="133">
        <v>18.600000000000001</v>
      </c>
      <c r="W93" s="140"/>
      <c r="X93" s="140"/>
      <c r="Y93" s="140"/>
      <c r="Z93" s="117"/>
      <c r="AA93" s="139"/>
      <c r="AB93" s="139"/>
      <c r="AC93" s="139"/>
      <c r="AD93" s="139"/>
      <c r="AE93" s="11"/>
      <c r="AF93" s="11"/>
      <c r="AG93" s="11"/>
      <c r="AH93" s="11"/>
      <c r="AI93" s="11"/>
      <c r="AK93" s="12"/>
      <c r="AL93" s="12"/>
      <c r="AM93" s="12"/>
    </row>
    <row r="94" spans="2:39" ht="17.5" x14ac:dyDescent="0.45">
      <c r="B94" s="126">
        <v>87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5"/>
      <c r="Q94" s="147"/>
      <c r="R94" s="140"/>
      <c r="S94" s="140"/>
      <c r="T94" s="140"/>
      <c r="U94" s="140"/>
      <c r="V94" s="133">
        <v>18.739999999999998</v>
      </c>
      <c r="W94" s="140"/>
      <c r="X94" s="140"/>
      <c r="Y94" s="140"/>
      <c r="Z94" s="117"/>
      <c r="AA94" s="139"/>
      <c r="AB94" s="139"/>
      <c r="AC94" s="139"/>
      <c r="AD94" s="139"/>
      <c r="AE94" s="11"/>
      <c r="AF94" s="11"/>
      <c r="AG94" s="11"/>
      <c r="AH94" s="11"/>
      <c r="AI94" s="11"/>
      <c r="AK94" s="12"/>
      <c r="AL94" s="12"/>
      <c r="AM94" s="12"/>
    </row>
    <row r="95" spans="2:39" ht="17.5" x14ac:dyDescent="0.45">
      <c r="B95" s="126">
        <v>88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5"/>
      <c r="Q95" s="147"/>
      <c r="R95" s="140"/>
      <c r="S95" s="140"/>
      <c r="T95" s="140"/>
      <c r="U95" s="140"/>
      <c r="V95" s="133">
        <v>18.87</v>
      </c>
      <c r="W95" s="140"/>
      <c r="X95" s="140"/>
      <c r="Y95" s="140"/>
      <c r="Z95" s="117"/>
      <c r="AA95" s="139"/>
      <c r="AB95" s="139"/>
      <c r="AC95" s="139"/>
      <c r="AD95" s="139"/>
      <c r="AE95" s="11"/>
      <c r="AF95" s="11"/>
      <c r="AG95" s="11"/>
      <c r="AH95" s="11"/>
      <c r="AI95" s="11"/>
      <c r="AK95" s="12"/>
      <c r="AL95" s="12"/>
      <c r="AM95" s="12"/>
    </row>
    <row r="96" spans="2:39" ht="17.5" x14ac:dyDescent="0.45">
      <c r="B96" s="126">
        <v>89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5"/>
      <c r="Q96" s="147"/>
      <c r="R96" s="140"/>
      <c r="S96" s="140"/>
      <c r="T96" s="140"/>
      <c r="U96" s="140"/>
      <c r="V96" s="133">
        <v>19.010000000000002</v>
      </c>
      <c r="W96" s="140"/>
      <c r="X96" s="140"/>
      <c r="Y96" s="140"/>
      <c r="Z96" s="117"/>
      <c r="AA96" s="139"/>
      <c r="AB96" s="139"/>
      <c r="AC96" s="139"/>
      <c r="AD96" s="139"/>
      <c r="AE96" s="11"/>
      <c r="AF96" s="11"/>
      <c r="AG96" s="11"/>
      <c r="AH96" s="11"/>
      <c r="AI96" s="11"/>
      <c r="AK96" s="12"/>
      <c r="AL96" s="12"/>
      <c r="AM96" s="12"/>
    </row>
    <row r="97" spans="2:39" ht="17.5" x14ac:dyDescent="0.45">
      <c r="B97" s="126">
        <v>90</v>
      </c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5"/>
      <c r="Q97" s="147"/>
      <c r="R97" s="140"/>
      <c r="S97" s="140"/>
      <c r="T97" s="140"/>
      <c r="U97" s="140"/>
      <c r="V97" s="133">
        <v>19.16</v>
      </c>
      <c r="W97" s="140"/>
      <c r="X97" s="140"/>
      <c r="Y97" s="140"/>
      <c r="Z97" s="117"/>
      <c r="AA97" s="139"/>
      <c r="AB97" s="139"/>
      <c r="AC97" s="139"/>
      <c r="AD97" s="139"/>
      <c r="AE97" s="11"/>
      <c r="AF97" s="11"/>
      <c r="AG97" s="11"/>
      <c r="AH97" s="11"/>
      <c r="AI97" s="11"/>
      <c r="AK97" s="12"/>
      <c r="AL97" s="12"/>
      <c r="AM97" s="12"/>
    </row>
    <row r="98" spans="2:39" ht="17.5" x14ac:dyDescent="0.45">
      <c r="B98" s="126">
        <v>91</v>
      </c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5"/>
      <c r="Q98" s="147"/>
      <c r="R98" s="140"/>
      <c r="S98" s="140"/>
      <c r="T98" s="140"/>
      <c r="U98" s="140"/>
      <c r="V98" s="133">
        <v>19.3</v>
      </c>
      <c r="W98" s="140"/>
      <c r="X98" s="140"/>
      <c r="Y98" s="140"/>
      <c r="Z98" s="117"/>
      <c r="AA98" s="139"/>
      <c r="AB98" s="139"/>
      <c r="AC98" s="139"/>
      <c r="AD98" s="139"/>
      <c r="AE98" s="11"/>
      <c r="AF98" s="11"/>
      <c r="AG98" s="11"/>
      <c r="AH98" s="11"/>
      <c r="AI98" s="11"/>
      <c r="AK98" s="12"/>
      <c r="AL98" s="12"/>
      <c r="AM98" s="12"/>
    </row>
    <row r="99" spans="2:39" ht="17.5" x14ac:dyDescent="0.45">
      <c r="B99" s="126">
        <v>92</v>
      </c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5"/>
      <c r="Q99" s="147"/>
      <c r="R99" s="140"/>
      <c r="S99" s="140"/>
      <c r="T99" s="140"/>
      <c r="U99" s="140"/>
      <c r="V99" s="133">
        <v>19.45</v>
      </c>
      <c r="W99" s="140"/>
      <c r="X99" s="140"/>
      <c r="Y99" s="140"/>
      <c r="Z99" s="117"/>
      <c r="AA99" s="139"/>
      <c r="AB99" s="139"/>
      <c r="AC99" s="139"/>
      <c r="AD99" s="139"/>
      <c r="AE99" s="11"/>
      <c r="AF99" s="11"/>
      <c r="AG99" s="11"/>
      <c r="AH99" s="11"/>
      <c r="AI99" s="11"/>
      <c r="AK99" s="12"/>
      <c r="AL99" s="12"/>
      <c r="AM99" s="12"/>
    </row>
    <row r="100" spans="2:39" ht="17.5" x14ac:dyDescent="0.45">
      <c r="B100" s="126">
        <v>93</v>
      </c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5"/>
      <c r="Q100" s="147"/>
      <c r="R100" s="140"/>
      <c r="S100" s="140"/>
      <c r="T100" s="140"/>
      <c r="U100" s="140"/>
      <c r="V100" s="133">
        <v>19.600000000000001</v>
      </c>
      <c r="W100" s="140"/>
      <c r="X100" s="140"/>
      <c r="Y100" s="140"/>
      <c r="Z100" s="117"/>
      <c r="AA100" s="139"/>
      <c r="AB100" s="139"/>
      <c r="AC100" s="139"/>
      <c r="AD100" s="139"/>
      <c r="AE100" s="11"/>
      <c r="AF100" s="11"/>
      <c r="AG100" s="11"/>
      <c r="AH100" s="11"/>
      <c r="AI100" s="11"/>
      <c r="AK100" s="12"/>
      <c r="AL100" s="12"/>
      <c r="AM100" s="12"/>
    </row>
    <row r="101" spans="2:39" ht="17.5" x14ac:dyDescent="0.45">
      <c r="B101" s="126">
        <v>94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5"/>
      <c r="Q101" s="147"/>
      <c r="R101" s="140"/>
      <c r="S101" s="140"/>
      <c r="T101" s="140"/>
      <c r="U101" s="140"/>
      <c r="V101" s="133">
        <v>19.75</v>
      </c>
      <c r="W101" s="140"/>
      <c r="X101" s="140"/>
      <c r="Y101" s="140"/>
      <c r="Z101" s="117"/>
      <c r="AA101" s="139"/>
      <c r="AB101" s="139"/>
      <c r="AC101" s="139"/>
      <c r="AD101" s="139"/>
      <c r="AE101" s="11"/>
      <c r="AF101" s="11"/>
      <c r="AG101" s="11"/>
      <c r="AH101" s="11"/>
      <c r="AI101" s="11"/>
      <c r="AK101" s="12"/>
      <c r="AL101" s="12"/>
      <c r="AM101" s="12"/>
    </row>
    <row r="102" spans="2:39" ht="17.5" x14ac:dyDescent="0.45">
      <c r="B102" s="126">
        <v>95</v>
      </c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5"/>
      <c r="Q102" s="147"/>
      <c r="R102" s="140"/>
      <c r="S102" s="140"/>
      <c r="T102" s="140"/>
      <c r="U102" s="140"/>
      <c r="V102" s="133">
        <v>19.899999999999999</v>
      </c>
      <c r="W102" s="140"/>
      <c r="X102" s="140"/>
      <c r="Y102" s="140"/>
      <c r="Z102" s="117"/>
      <c r="AA102" s="139"/>
      <c r="AB102" s="139"/>
      <c r="AC102" s="139"/>
      <c r="AD102" s="139"/>
      <c r="AE102" s="11"/>
      <c r="AF102" s="11"/>
      <c r="AG102" s="11"/>
      <c r="AH102" s="11"/>
      <c r="AI102" s="11"/>
      <c r="AK102" s="12"/>
      <c r="AL102" s="12"/>
      <c r="AM102" s="12"/>
    </row>
    <row r="103" spans="2:39" ht="17.5" x14ac:dyDescent="0.45">
      <c r="B103" s="126">
        <v>96</v>
      </c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5"/>
      <c r="Q103" s="147"/>
      <c r="R103" s="140"/>
      <c r="S103" s="140"/>
      <c r="T103" s="140"/>
      <c r="U103" s="140"/>
      <c r="V103" s="133">
        <v>20.100000000000001</v>
      </c>
      <c r="W103" s="140"/>
      <c r="X103" s="140"/>
      <c r="Y103" s="140"/>
      <c r="Z103" s="117"/>
      <c r="AA103" s="139"/>
      <c r="AB103" s="139"/>
      <c r="AC103" s="139"/>
      <c r="AD103" s="139"/>
      <c r="AE103" s="11"/>
      <c r="AF103" s="11"/>
      <c r="AG103" s="11"/>
      <c r="AH103" s="11"/>
      <c r="AI103" s="11"/>
      <c r="AK103" s="12"/>
      <c r="AL103" s="12"/>
      <c r="AM103" s="12"/>
    </row>
    <row r="104" spans="2:39" ht="17.5" x14ac:dyDescent="0.45">
      <c r="B104" s="126">
        <v>97</v>
      </c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5"/>
      <c r="Q104" s="147"/>
      <c r="R104" s="140"/>
      <c r="S104" s="140"/>
      <c r="T104" s="140"/>
      <c r="U104" s="140"/>
      <c r="V104" s="133">
        <v>20.260000000000002</v>
      </c>
      <c r="W104" s="140"/>
      <c r="X104" s="140"/>
      <c r="Y104" s="140"/>
      <c r="Z104" s="117"/>
      <c r="AA104" s="139"/>
      <c r="AB104" s="139"/>
      <c r="AC104" s="139"/>
      <c r="AD104" s="139"/>
    </row>
    <row r="105" spans="2:39" ht="17.5" x14ac:dyDescent="0.45">
      <c r="B105" s="126">
        <v>98</v>
      </c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5"/>
      <c r="Q105" s="147"/>
      <c r="R105" s="140"/>
      <c r="S105" s="140"/>
      <c r="T105" s="140"/>
      <c r="U105" s="140"/>
      <c r="V105" s="133">
        <v>20.420000000000002</v>
      </c>
      <c r="W105" s="140"/>
      <c r="X105" s="140"/>
      <c r="Y105" s="140"/>
      <c r="Z105" s="117"/>
      <c r="AA105" s="139"/>
      <c r="AB105" s="139"/>
      <c r="AC105" s="139"/>
      <c r="AD105" s="139"/>
    </row>
    <row r="106" spans="2:39" ht="17.5" x14ac:dyDescent="0.45">
      <c r="B106" s="126">
        <v>99</v>
      </c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5"/>
      <c r="Q106" s="147"/>
      <c r="R106" s="140"/>
      <c r="S106" s="140"/>
      <c r="T106" s="140"/>
      <c r="U106" s="140"/>
      <c r="V106" s="133">
        <v>20.59</v>
      </c>
      <c r="W106" s="140"/>
      <c r="X106" s="140"/>
      <c r="Y106" s="140"/>
      <c r="Z106" s="117"/>
      <c r="AA106" s="139"/>
      <c r="AB106" s="139"/>
      <c r="AC106" s="139"/>
      <c r="AD106" s="139"/>
    </row>
    <row r="107" spans="2:39" ht="17.5" x14ac:dyDescent="0.45">
      <c r="B107" s="126">
        <v>100</v>
      </c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5"/>
      <c r="Q107" s="147"/>
      <c r="R107" s="140"/>
      <c r="S107" s="140"/>
      <c r="T107" s="140"/>
      <c r="U107" s="140"/>
      <c r="V107" s="133">
        <v>20.75</v>
      </c>
      <c r="W107" s="140"/>
      <c r="X107" s="140"/>
      <c r="Y107" s="140"/>
      <c r="Z107" s="117"/>
      <c r="AA107" s="139"/>
      <c r="AB107" s="139"/>
      <c r="AC107" s="139"/>
      <c r="AD107" s="139"/>
    </row>
    <row r="108" spans="2:39" ht="17.5" x14ac:dyDescent="0.45">
      <c r="B108" s="126">
        <v>101</v>
      </c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5"/>
      <c r="Q108" s="147"/>
      <c r="R108" s="140"/>
      <c r="S108" s="140"/>
      <c r="T108" s="140"/>
      <c r="U108" s="140"/>
      <c r="V108" s="133">
        <v>20.92</v>
      </c>
      <c r="W108" s="140"/>
      <c r="X108" s="140"/>
      <c r="Y108" s="140"/>
      <c r="Z108" s="117"/>
      <c r="AA108" s="139"/>
      <c r="AB108" s="139"/>
      <c r="AC108" s="139"/>
      <c r="AD108" s="139"/>
    </row>
    <row r="109" spans="2:39" ht="17.5" x14ac:dyDescent="0.45">
      <c r="B109" s="126">
        <v>102</v>
      </c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5"/>
      <c r="Q109" s="147"/>
      <c r="R109" s="140"/>
      <c r="S109" s="140"/>
      <c r="T109" s="140"/>
      <c r="U109" s="140"/>
      <c r="V109" s="133">
        <v>21.09</v>
      </c>
      <c r="W109" s="140"/>
      <c r="X109" s="140"/>
      <c r="Y109" s="140"/>
      <c r="Z109" s="117"/>
      <c r="AA109" s="139"/>
      <c r="AB109" s="139"/>
      <c r="AC109" s="139"/>
      <c r="AD109" s="139"/>
    </row>
    <row r="110" spans="2:39" ht="17.5" x14ac:dyDescent="0.45">
      <c r="B110" s="126">
        <v>103</v>
      </c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5"/>
      <c r="Q110" s="147"/>
      <c r="R110" s="140"/>
      <c r="S110" s="140"/>
      <c r="T110" s="140"/>
      <c r="U110" s="140"/>
      <c r="V110" s="133">
        <v>21.27</v>
      </c>
      <c r="W110" s="140"/>
      <c r="X110" s="140"/>
      <c r="Y110" s="140"/>
      <c r="Z110" s="117"/>
      <c r="AA110" s="139"/>
      <c r="AB110" s="139"/>
      <c r="AC110" s="139"/>
      <c r="AD110" s="139"/>
    </row>
    <row r="111" spans="2:39" ht="17.5" x14ac:dyDescent="0.45">
      <c r="B111" s="126">
        <v>104</v>
      </c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5"/>
      <c r="Q111" s="147"/>
      <c r="R111" s="140"/>
      <c r="S111" s="140"/>
      <c r="T111" s="140"/>
      <c r="U111" s="140"/>
      <c r="V111" s="133">
        <v>21.44</v>
      </c>
      <c r="W111" s="140"/>
      <c r="X111" s="140"/>
      <c r="Y111" s="140"/>
      <c r="Z111" s="117"/>
      <c r="AA111" s="139"/>
      <c r="AB111" s="139"/>
      <c r="AC111" s="139"/>
      <c r="AD111" s="139"/>
    </row>
    <row r="112" spans="2:39" ht="17.5" x14ac:dyDescent="0.45">
      <c r="B112" s="126">
        <v>105</v>
      </c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5"/>
      <c r="Q112" s="147"/>
      <c r="R112" s="140"/>
      <c r="S112" s="140"/>
      <c r="T112" s="140"/>
      <c r="U112" s="140"/>
      <c r="V112" s="133">
        <v>21.63</v>
      </c>
      <c r="W112" s="140"/>
      <c r="X112" s="140"/>
      <c r="Y112" s="140"/>
      <c r="Z112" s="117"/>
      <c r="AA112" s="139"/>
      <c r="AB112" s="139"/>
      <c r="AC112" s="139"/>
      <c r="AD112" s="139"/>
    </row>
    <row r="113" spans="2:30" ht="17.5" x14ac:dyDescent="0.45">
      <c r="B113" s="126">
        <v>106</v>
      </c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5"/>
      <c r="Q113" s="147"/>
      <c r="R113" s="140"/>
      <c r="S113" s="140"/>
      <c r="T113" s="140"/>
      <c r="U113" s="140"/>
      <c r="V113" s="133">
        <v>21.81</v>
      </c>
      <c r="W113" s="140"/>
      <c r="X113" s="140"/>
      <c r="Y113" s="140"/>
      <c r="Z113" s="117"/>
      <c r="AA113" s="139"/>
      <c r="AB113" s="139"/>
      <c r="AC113" s="139"/>
      <c r="AD113" s="139"/>
    </row>
    <row r="114" spans="2:30" ht="17.5" x14ac:dyDescent="0.45">
      <c r="B114" s="126">
        <v>107</v>
      </c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5"/>
      <c r="Q114" s="147"/>
      <c r="R114" s="140"/>
      <c r="S114" s="140"/>
      <c r="T114" s="140"/>
      <c r="U114" s="140"/>
      <c r="V114" s="133">
        <v>22</v>
      </c>
      <c r="W114" s="140"/>
      <c r="X114" s="140"/>
      <c r="Y114" s="140"/>
      <c r="Z114" s="117"/>
      <c r="AA114" s="139"/>
      <c r="AB114" s="139"/>
      <c r="AC114" s="139"/>
      <c r="AD114" s="139"/>
    </row>
    <row r="115" spans="2:30" ht="17.5" x14ac:dyDescent="0.45">
      <c r="B115" s="126">
        <v>108</v>
      </c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5"/>
      <c r="Q115" s="147"/>
      <c r="R115" s="140"/>
      <c r="S115" s="140"/>
      <c r="T115" s="140"/>
      <c r="U115" s="140"/>
      <c r="V115" s="133">
        <v>22.19</v>
      </c>
      <c r="W115" s="140"/>
      <c r="X115" s="140"/>
      <c r="Y115" s="140"/>
      <c r="Z115" s="117"/>
      <c r="AA115" s="139"/>
      <c r="AB115" s="139"/>
      <c r="AC115" s="139"/>
      <c r="AD115" s="139"/>
    </row>
    <row r="116" spans="2:30" ht="17.5" x14ac:dyDescent="0.45">
      <c r="B116" s="126">
        <v>109</v>
      </c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5"/>
      <c r="Q116" s="147"/>
      <c r="R116" s="140"/>
      <c r="S116" s="140"/>
      <c r="T116" s="140"/>
      <c r="U116" s="140"/>
      <c r="V116" s="133">
        <v>22.38</v>
      </c>
      <c r="W116" s="140"/>
      <c r="X116" s="140"/>
      <c r="Y116" s="140"/>
      <c r="Z116" s="117"/>
      <c r="AA116" s="139"/>
      <c r="AB116" s="139"/>
      <c r="AC116" s="139"/>
      <c r="AD116" s="139"/>
    </row>
    <row r="117" spans="2:30" ht="17.5" x14ac:dyDescent="0.45">
      <c r="B117" s="126">
        <v>110</v>
      </c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5"/>
      <c r="Q117" s="147"/>
      <c r="R117" s="140"/>
      <c r="S117" s="140"/>
      <c r="T117" s="140"/>
      <c r="U117" s="140"/>
      <c r="V117" s="133">
        <v>22.58</v>
      </c>
      <c r="W117" s="140"/>
      <c r="X117" s="140"/>
      <c r="Y117" s="140"/>
      <c r="Z117" s="117"/>
      <c r="AA117" s="139"/>
      <c r="AB117" s="139"/>
      <c r="AC117" s="139"/>
      <c r="AD117" s="139"/>
    </row>
    <row r="118" spans="2:30" ht="17.5" x14ac:dyDescent="0.45">
      <c r="B118" s="126">
        <v>111</v>
      </c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5"/>
      <c r="Q118" s="147"/>
      <c r="R118" s="140"/>
      <c r="S118" s="140"/>
      <c r="T118" s="140"/>
      <c r="U118" s="140"/>
      <c r="V118" s="133">
        <v>22.78</v>
      </c>
      <c r="W118" s="140"/>
      <c r="X118" s="140"/>
      <c r="Y118" s="140"/>
      <c r="Z118" s="117"/>
      <c r="AA118" s="139"/>
      <c r="AB118" s="139"/>
      <c r="AC118" s="139"/>
      <c r="AD118" s="139"/>
    </row>
    <row r="119" spans="2:30" ht="17.5" x14ac:dyDescent="0.45">
      <c r="B119" s="126">
        <v>112</v>
      </c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5"/>
      <c r="Q119" s="147"/>
      <c r="R119" s="140"/>
      <c r="S119" s="140"/>
      <c r="T119" s="140"/>
      <c r="U119" s="140"/>
      <c r="V119" s="133">
        <v>23.02</v>
      </c>
      <c r="W119" s="140"/>
      <c r="X119" s="140"/>
      <c r="Y119" s="140"/>
      <c r="Z119" s="117"/>
      <c r="AA119" s="139"/>
      <c r="AB119" s="139"/>
      <c r="AC119" s="139"/>
      <c r="AD119" s="139"/>
    </row>
    <row r="120" spans="2:30" ht="17.5" x14ac:dyDescent="0.45">
      <c r="B120" s="126">
        <v>113</v>
      </c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5"/>
      <c r="Q120" s="147"/>
      <c r="R120" s="140"/>
      <c r="S120" s="140"/>
      <c r="T120" s="140"/>
      <c r="U120" s="140"/>
      <c r="V120" s="133">
        <v>23.23</v>
      </c>
      <c r="W120" s="140"/>
      <c r="X120" s="140"/>
      <c r="Y120" s="140"/>
      <c r="Z120" s="117"/>
      <c r="AA120" s="139"/>
      <c r="AB120" s="139"/>
      <c r="AC120" s="139"/>
      <c r="AD120" s="139"/>
    </row>
    <row r="121" spans="2:30" ht="17.5" x14ac:dyDescent="0.45">
      <c r="B121" s="126">
        <v>114</v>
      </c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5"/>
      <c r="Q121" s="147"/>
      <c r="R121" s="140"/>
      <c r="S121" s="140"/>
      <c r="T121" s="140"/>
      <c r="U121" s="140"/>
      <c r="V121" s="133">
        <v>23.44</v>
      </c>
      <c r="W121" s="140"/>
      <c r="X121" s="140"/>
      <c r="Y121" s="140"/>
      <c r="Z121" s="117"/>
      <c r="AA121" s="139"/>
      <c r="AB121" s="139"/>
      <c r="AC121" s="139"/>
      <c r="AD121" s="139"/>
    </row>
    <row r="122" spans="2:30" ht="17.5" x14ac:dyDescent="0.45">
      <c r="B122" s="126">
        <v>115</v>
      </c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5"/>
      <c r="Q122" s="147"/>
      <c r="R122" s="140"/>
      <c r="S122" s="140"/>
      <c r="T122" s="140"/>
      <c r="U122" s="140"/>
      <c r="V122" s="133">
        <v>23.66</v>
      </c>
      <c r="W122" s="140"/>
      <c r="X122" s="140"/>
      <c r="Y122" s="140"/>
      <c r="Z122" s="117"/>
      <c r="AA122" s="139"/>
      <c r="AB122" s="139"/>
      <c r="AC122" s="139"/>
      <c r="AD122" s="139"/>
    </row>
    <row r="123" spans="2:30" ht="17.5" x14ac:dyDescent="0.45">
      <c r="B123" s="126">
        <v>116</v>
      </c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5"/>
      <c r="Q123" s="147"/>
      <c r="R123" s="140"/>
      <c r="S123" s="140"/>
      <c r="T123" s="140"/>
      <c r="U123" s="140"/>
      <c r="V123" s="133">
        <v>23.87</v>
      </c>
      <c r="W123" s="140"/>
      <c r="X123" s="140"/>
      <c r="Y123" s="140"/>
      <c r="Z123" s="117"/>
      <c r="AA123" s="139"/>
      <c r="AB123" s="139"/>
      <c r="AC123" s="139"/>
      <c r="AD123" s="139"/>
    </row>
    <row r="124" spans="2:30" ht="17.5" x14ac:dyDescent="0.45">
      <c r="B124" s="126">
        <v>117</v>
      </c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5"/>
      <c r="Q124" s="147"/>
      <c r="R124" s="140"/>
      <c r="S124" s="140"/>
      <c r="T124" s="140"/>
      <c r="U124" s="140"/>
      <c r="V124" s="133">
        <v>24.1</v>
      </c>
      <c r="W124" s="140"/>
      <c r="X124" s="140"/>
      <c r="Y124" s="140"/>
      <c r="Z124" s="117"/>
      <c r="AA124" s="139"/>
      <c r="AB124" s="139"/>
      <c r="AC124" s="139"/>
      <c r="AD124" s="139"/>
    </row>
    <row r="125" spans="2:30" ht="17.5" x14ac:dyDescent="0.45">
      <c r="B125" s="126">
        <v>118</v>
      </c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5"/>
      <c r="Q125" s="147"/>
      <c r="R125" s="140"/>
      <c r="S125" s="140"/>
      <c r="T125" s="140"/>
      <c r="U125" s="140"/>
      <c r="V125" s="133">
        <v>24.33</v>
      </c>
      <c r="W125" s="140"/>
      <c r="X125" s="140"/>
      <c r="Y125" s="140"/>
      <c r="Z125" s="117"/>
      <c r="AA125" s="139"/>
      <c r="AB125" s="139"/>
      <c r="AC125" s="139"/>
      <c r="AD125" s="139"/>
    </row>
    <row r="126" spans="2:30" ht="17.5" x14ac:dyDescent="0.45">
      <c r="B126" s="126">
        <v>119</v>
      </c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5"/>
      <c r="Q126" s="147"/>
      <c r="R126" s="140"/>
      <c r="S126" s="140"/>
      <c r="T126" s="140"/>
      <c r="U126" s="140"/>
      <c r="V126" s="133">
        <v>24.56</v>
      </c>
      <c r="W126" s="140"/>
      <c r="X126" s="140"/>
      <c r="Y126" s="140"/>
      <c r="Z126" s="117"/>
      <c r="AA126" s="139"/>
      <c r="AB126" s="139"/>
      <c r="AC126" s="139"/>
      <c r="AD126" s="139"/>
    </row>
    <row r="127" spans="2:30" ht="17.5" x14ac:dyDescent="0.45">
      <c r="B127" s="126">
        <v>120</v>
      </c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5"/>
      <c r="Q127" s="147"/>
      <c r="R127" s="140"/>
      <c r="S127" s="140"/>
      <c r="T127" s="140"/>
      <c r="U127" s="140"/>
      <c r="V127" s="133">
        <v>24.79</v>
      </c>
      <c r="W127" s="140"/>
      <c r="X127" s="140"/>
      <c r="Y127" s="140"/>
      <c r="Z127" s="117"/>
      <c r="AA127" s="139"/>
      <c r="AB127" s="139"/>
      <c r="AC127" s="139"/>
      <c r="AD127" s="139"/>
    </row>
    <row r="128" spans="2:30" ht="17.5" x14ac:dyDescent="0.45">
      <c r="B128" s="126">
        <v>121</v>
      </c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5"/>
      <c r="Q128" s="147"/>
      <c r="R128" s="140"/>
      <c r="S128" s="140"/>
      <c r="T128" s="140"/>
      <c r="U128" s="140"/>
      <c r="V128" s="133">
        <v>25.04</v>
      </c>
      <c r="W128" s="140"/>
      <c r="X128" s="140"/>
      <c r="Y128" s="140"/>
      <c r="Z128" s="117"/>
      <c r="AA128" s="139"/>
      <c r="AB128" s="139"/>
      <c r="AC128" s="139"/>
      <c r="AD128" s="139"/>
    </row>
    <row r="129" spans="2:30" ht="17.5" x14ac:dyDescent="0.45">
      <c r="B129" s="126">
        <v>122</v>
      </c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5"/>
      <c r="Q129" s="147"/>
      <c r="R129" s="140"/>
      <c r="S129" s="140"/>
      <c r="T129" s="140"/>
      <c r="U129" s="140"/>
      <c r="V129" s="133">
        <v>25.28</v>
      </c>
      <c r="W129" s="140"/>
      <c r="X129" s="140"/>
      <c r="Y129" s="140"/>
      <c r="Z129" s="117"/>
      <c r="AA129" s="139"/>
      <c r="AB129" s="139"/>
      <c r="AC129" s="139"/>
      <c r="AD129" s="139"/>
    </row>
    <row r="130" spans="2:30" ht="17.5" x14ac:dyDescent="0.45">
      <c r="B130" s="126">
        <v>123</v>
      </c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5"/>
      <c r="Q130" s="147"/>
      <c r="R130" s="140"/>
      <c r="S130" s="140"/>
      <c r="T130" s="140"/>
      <c r="U130" s="140"/>
      <c r="V130" s="133">
        <v>25.54</v>
      </c>
      <c r="W130" s="140"/>
      <c r="X130" s="140"/>
      <c r="Y130" s="140"/>
      <c r="Z130" s="117"/>
      <c r="AA130" s="139"/>
      <c r="AB130" s="139"/>
      <c r="AC130" s="139"/>
      <c r="AD130" s="139"/>
    </row>
    <row r="131" spans="2:30" ht="17.5" x14ac:dyDescent="0.45">
      <c r="B131" s="126">
        <v>124</v>
      </c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5"/>
      <c r="Q131" s="147"/>
      <c r="R131" s="140"/>
      <c r="S131" s="140"/>
      <c r="T131" s="140"/>
      <c r="U131" s="140"/>
      <c r="V131" s="133">
        <v>25.79</v>
      </c>
      <c r="W131" s="140"/>
      <c r="X131" s="140"/>
      <c r="Y131" s="140"/>
      <c r="Z131" s="117"/>
      <c r="AA131" s="139"/>
      <c r="AB131" s="139"/>
      <c r="AC131" s="139"/>
      <c r="AD131" s="139"/>
    </row>
    <row r="132" spans="2:30" ht="17.5" x14ac:dyDescent="0.45">
      <c r="B132" s="126">
        <v>125</v>
      </c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5"/>
      <c r="Q132" s="147"/>
      <c r="R132" s="140"/>
      <c r="S132" s="140"/>
      <c r="T132" s="140"/>
      <c r="U132" s="140"/>
      <c r="V132" s="133">
        <v>26.06</v>
      </c>
      <c r="W132" s="140"/>
      <c r="X132" s="140"/>
      <c r="Y132" s="140"/>
      <c r="Z132" s="117"/>
      <c r="AA132" s="139"/>
      <c r="AB132" s="139"/>
      <c r="AC132" s="139"/>
      <c r="AD132" s="139"/>
    </row>
    <row r="133" spans="2:30" ht="17.5" x14ac:dyDescent="0.45">
      <c r="B133" s="126">
        <v>126</v>
      </c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5"/>
      <c r="Q133" s="147"/>
      <c r="R133" s="140"/>
      <c r="S133" s="140"/>
      <c r="T133" s="140"/>
      <c r="U133" s="140"/>
      <c r="V133" s="133">
        <v>26.32</v>
      </c>
      <c r="W133" s="140"/>
      <c r="X133" s="140"/>
      <c r="Y133" s="140"/>
      <c r="Z133" s="117"/>
      <c r="AA133" s="139"/>
      <c r="AB133" s="139"/>
      <c r="AC133" s="139"/>
      <c r="AD133" s="139"/>
    </row>
    <row r="134" spans="2:30" ht="17.5" x14ac:dyDescent="0.45">
      <c r="B134" s="126">
        <v>127</v>
      </c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5"/>
      <c r="Q134" s="147"/>
      <c r="R134" s="140"/>
      <c r="S134" s="140"/>
      <c r="T134" s="140"/>
      <c r="U134" s="140"/>
      <c r="V134" s="133">
        <v>26.6</v>
      </c>
      <c r="W134" s="140"/>
      <c r="X134" s="140"/>
      <c r="Y134" s="140"/>
      <c r="Z134" s="117"/>
      <c r="AA134" s="139"/>
      <c r="AB134" s="139"/>
      <c r="AC134" s="139"/>
      <c r="AD134" s="139"/>
    </row>
    <row r="135" spans="2:30" ht="17.5" x14ac:dyDescent="0.45">
      <c r="B135" s="126">
        <v>128</v>
      </c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17"/>
      <c r="AA135" s="139"/>
      <c r="AB135" s="139"/>
      <c r="AC135" s="139"/>
      <c r="AD135" s="139"/>
    </row>
    <row r="136" spans="2:30" ht="17.5" x14ac:dyDescent="0.45">
      <c r="B136" s="126">
        <v>129</v>
      </c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17"/>
      <c r="AA136" s="139"/>
      <c r="AB136" s="139"/>
      <c r="AC136" s="139"/>
      <c r="AD136" s="139"/>
    </row>
    <row r="137" spans="2:30" ht="17.5" x14ac:dyDescent="0.45">
      <c r="B137" s="126">
        <v>130</v>
      </c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17"/>
      <c r="AA137" s="139"/>
      <c r="AB137" s="139"/>
      <c r="AC137" s="139"/>
      <c r="AD137" s="139"/>
    </row>
    <row r="138" spans="2:30" ht="17.5" x14ac:dyDescent="0.45">
      <c r="B138" s="126">
        <v>131</v>
      </c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17"/>
      <c r="AA138" s="139"/>
      <c r="AB138" s="139"/>
      <c r="AC138" s="139"/>
      <c r="AD138" s="139"/>
    </row>
    <row r="139" spans="2:30" ht="17.5" x14ac:dyDescent="0.45">
      <c r="B139" s="126">
        <v>132</v>
      </c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17"/>
      <c r="AA139" s="139"/>
      <c r="AB139" s="139"/>
      <c r="AC139" s="139"/>
      <c r="AD139" s="139"/>
    </row>
    <row r="140" spans="2:30" ht="17.5" x14ac:dyDescent="0.45">
      <c r="B140" s="126">
        <v>133</v>
      </c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17"/>
      <c r="AA140" s="139"/>
      <c r="AB140" s="139"/>
      <c r="AC140" s="139"/>
      <c r="AD140" s="139"/>
    </row>
    <row r="141" spans="2:30" ht="17.5" x14ac:dyDescent="0.45">
      <c r="B141" s="126">
        <v>134</v>
      </c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17"/>
      <c r="AA141" s="139"/>
      <c r="AB141" s="139"/>
      <c r="AC141" s="139"/>
      <c r="AD141" s="139"/>
    </row>
    <row r="142" spans="2:30" ht="17.5" x14ac:dyDescent="0.45">
      <c r="B142" s="126">
        <v>135</v>
      </c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17"/>
      <c r="AA142" s="139"/>
      <c r="AB142" s="139"/>
      <c r="AC142" s="139"/>
      <c r="AD142" s="139"/>
    </row>
    <row r="143" spans="2:30" ht="17.5" x14ac:dyDescent="0.45">
      <c r="B143" s="126">
        <v>136</v>
      </c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17"/>
      <c r="AA143" s="139"/>
      <c r="AB143" s="139"/>
      <c r="AC143" s="139"/>
      <c r="AD143" s="139"/>
    </row>
    <row r="144" spans="2:30" ht="17.5" x14ac:dyDescent="0.45">
      <c r="B144" s="126">
        <v>137</v>
      </c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17"/>
      <c r="AA144" s="139"/>
      <c r="AB144" s="139"/>
      <c r="AC144" s="139"/>
      <c r="AD144" s="139"/>
    </row>
    <row r="145" spans="2:30" ht="17.5" x14ac:dyDescent="0.45">
      <c r="B145" s="126">
        <v>138</v>
      </c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17"/>
      <c r="AA145" s="139"/>
      <c r="AB145" s="139"/>
      <c r="AC145" s="139"/>
      <c r="AD145" s="139"/>
    </row>
    <row r="146" spans="2:30" ht="17.5" x14ac:dyDescent="0.45">
      <c r="B146" s="126">
        <v>139</v>
      </c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17"/>
      <c r="AA146" s="139"/>
      <c r="AB146" s="139"/>
      <c r="AC146" s="139"/>
      <c r="AD146" s="139"/>
    </row>
    <row r="147" spans="2:30" ht="17.5" x14ac:dyDescent="0.45">
      <c r="B147" s="126">
        <v>140</v>
      </c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17"/>
      <c r="AA147" s="139"/>
      <c r="AB147" s="139"/>
      <c r="AC147" s="139"/>
      <c r="AD147" s="139"/>
    </row>
    <row r="148" spans="2:30" ht="17.5" x14ac:dyDescent="0.45">
      <c r="B148" s="126">
        <v>141</v>
      </c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17"/>
      <c r="AA148" s="139"/>
      <c r="AB148" s="139"/>
      <c r="AC148" s="139"/>
      <c r="AD148" s="139"/>
    </row>
    <row r="149" spans="2:30" ht="17.5" x14ac:dyDescent="0.45">
      <c r="B149" s="126">
        <v>142</v>
      </c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17"/>
      <c r="AA149" s="139"/>
      <c r="AB149" s="139"/>
      <c r="AC149" s="139"/>
      <c r="AD149" s="139"/>
    </row>
    <row r="150" spans="2:30" ht="17.5" x14ac:dyDescent="0.45">
      <c r="B150" s="126">
        <v>143</v>
      </c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17"/>
      <c r="AA150" s="139"/>
      <c r="AB150" s="139"/>
      <c r="AC150" s="139"/>
      <c r="AD150" s="139"/>
    </row>
    <row r="151" spans="2:30" ht="17.5" x14ac:dyDescent="0.45">
      <c r="B151" s="126">
        <v>144</v>
      </c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17"/>
      <c r="AA151" s="139"/>
      <c r="AB151" s="139"/>
      <c r="AC151" s="139"/>
      <c r="AD151" s="139"/>
    </row>
    <row r="152" spans="2:30" ht="17.5" x14ac:dyDescent="0.45">
      <c r="B152" s="126">
        <v>145</v>
      </c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17"/>
      <c r="AA152" s="139"/>
      <c r="AB152" s="139"/>
      <c r="AC152" s="139"/>
      <c r="AD152" s="139"/>
    </row>
    <row r="153" spans="2:30" ht="17.5" x14ac:dyDescent="0.45">
      <c r="B153" s="126">
        <v>146</v>
      </c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17"/>
      <c r="AA153" s="139"/>
      <c r="AB153" s="139"/>
      <c r="AC153" s="139"/>
      <c r="AD153" s="139"/>
    </row>
    <row r="154" spans="2:30" ht="17.5" x14ac:dyDescent="0.45">
      <c r="B154" s="126">
        <v>147</v>
      </c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17"/>
      <c r="AA154" s="139"/>
      <c r="AB154" s="139"/>
      <c r="AC154" s="139"/>
      <c r="AD154" s="139"/>
    </row>
    <row r="155" spans="2:30" ht="17.5" x14ac:dyDescent="0.45">
      <c r="B155" s="126">
        <v>148</v>
      </c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17"/>
      <c r="AA155" s="139"/>
      <c r="AB155" s="139"/>
      <c r="AC155" s="139"/>
      <c r="AD155" s="139"/>
    </row>
    <row r="156" spans="2:30" ht="17.5" x14ac:dyDescent="0.45">
      <c r="B156" s="126">
        <v>149</v>
      </c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17"/>
      <c r="AA156" s="139"/>
      <c r="AB156" s="139"/>
      <c r="AC156" s="139"/>
      <c r="AD156" s="139"/>
    </row>
    <row r="157" spans="2:30" ht="17.5" x14ac:dyDescent="0.45">
      <c r="B157" s="126">
        <v>150</v>
      </c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17"/>
      <c r="AA157" s="139"/>
      <c r="AB157" s="139"/>
      <c r="AC157" s="139"/>
      <c r="AD157" s="139"/>
    </row>
    <row r="158" spans="2:30" ht="17.5" x14ac:dyDescent="0.45">
      <c r="B158" s="126">
        <v>151</v>
      </c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17"/>
      <c r="AA158" s="139"/>
      <c r="AB158" s="139"/>
      <c r="AC158" s="139"/>
      <c r="AD158" s="139"/>
    </row>
    <row r="159" spans="2:30" ht="17.5" x14ac:dyDescent="0.45">
      <c r="B159" s="126">
        <v>152</v>
      </c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17"/>
      <c r="AA159" s="139"/>
      <c r="AB159" s="139"/>
      <c r="AC159" s="139"/>
      <c r="AD159" s="139"/>
    </row>
    <row r="160" spans="2:30" ht="17.5" x14ac:dyDescent="0.45">
      <c r="B160" s="126">
        <v>153</v>
      </c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17"/>
      <c r="AA160" s="139"/>
      <c r="AB160" s="139"/>
      <c r="AC160" s="139"/>
      <c r="AD160" s="139"/>
    </row>
    <row r="161" spans="2:30" ht="17.5" x14ac:dyDescent="0.45">
      <c r="B161" s="126">
        <v>154</v>
      </c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17"/>
      <c r="AA161" s="139"/>
      <c r="AB161" s="139"/>
      <c r="AC161" s="139"/>
      <c r="AD161" s="139"/>
    </row>
    <row r="162" spans="2:30" ht="17.5" x14ac:dyDescent="0.45">
      <c r="B162" s="126">
        <v>155</v>
      </c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17"/>
      <c r="AA162" s="139"/>
      <c r="AB162" s="139"/>
      <c r="AC162" s="139"/>
      <c r="AD162" s="139"/>
    </row>
    <row r="163" spans="2:30" ht="17.5" x14ac:dyDescent="0.45">
      <c r="B163" s="126">
        <v>156</v>
      </c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17"/>
      <c r="AA163" s="139"/>
      <c r="AB163" s="139"/>
      <c r="AC163" s="139"/>
      <c r="AD163" s="139"/>
    </row>
    <row r="164" spans="2:30" ht="17.5" x14ac:dyDescent="0.45">
      <c r="B164" s="126">
        <v>157</v>
      </c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17"/>
      <c r="AA164" s="139"/>
      <c r="AB164" s="139"/>
      <c r="AC164" s="139"/>
      <c r="AD164" s="139"/>
    </row>
    <row r="165" spans="2:30" ht="17.5" x14ac:dyDescent="0.45">
      <c r="B165" s="126">
        <v>158</v>
      </c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17"/>
      <c r="AA165" s="139"/>
      <c r="AB165" s="139"/>
      <c r="AC165" s="139"/>
      <c r="AD165" s="139"/>
    </row>
    <row r="166" spans="2:30" ht="17.5" x14ac:dyDescent="0.45">
      <c r="B166" s="126">
        <v>159</v>
      </c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17"/>
      <c r="AA166" s="139"/>
      <c r="AB166" s="139"/>
      <c r="AC166" s="139"/>
      <c r="AD166" s="139"/>
    </row>
    <row r="167" spans="2:30" ht="17.5" x14ac:dyDescent="0.45">
      <c r="B167" s="126">
        <v>160</v>
      </c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17"/>
      <c r="AA167" s="139"/>
      <c r="AB167" s="139"/>
      <c r="AC167" s="139"/>
      <c r="AD167" s="139"/>
    </row>
    <row r="168" spans="2:30" ht="17.5" x14ac:dyDescent="0.45">
      <c r="B168" s="126">
        <v>161</v>
      </c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17"/>
      <c r="AA168" s="139"/>
      <c r="AB168" s="139"/>
      <c r="AC168" s="139"/>
      <c r="AD168" s="139"/>
    </row>
    <row r="169" spans="2:30" ht="17.5" x14ac:dyDescent="0.45">
      <c r="B169" s="126">
        <v>162</v>
      </c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17"/>
      <c r="AA169" s="139"/>
      <c r="AB169" s="139"/>
      <c r="AC169" s="139"/>
      <c r="AD169" s="139"/>
    </row>
    <row r="170" spans="2:30" ht="17.5" x14ac:dyDescent="0.45">
      <c r="B170" s="126">
        <v>163</v>
      </c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17"/>
      <c r="AA170" s="139"/>
      <c r="AB170" s="139"/>
      <c r="AC170" s="139"/>
      <c r="AD170" s="139"/>
    </row>
    <row r="171" spans="2:30" ht="17.5" x14ac:dyDescent="0.45">
      <c r="B171" s="126">
        <v>164</v>
      </c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17"/>
      <c r="AA171" s="139"/>
      <c r="AB171" s="139"/>
      <c r="AC171" s="139"/>
      <c r="AD171" s="139"/>
    </row>
    <row r="172" spans="2:30" ht="17.5" x14ac:dyDescent="0.45">
      <c r="B172" s="126">
        <v>165</v>
      </c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17"/>
      <c r="AA172" s="139"/>
      <c r="AB172" s="139"/>
      <c r="AC172" s="139"/>
      <c r="AD172" s="139"/>
    </row>
    <row r="173" spans="2:30" ht="17.5" x14ac:dyDescent="0.45">
      <c r="B173" s="126">
        <v>166</v>
      </c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17"/>
      <c r="AA173" s="139"/>
      <c r="AB173" s="139"/>
      <c r="AC173" s="139"/>
      <c r="AD173" s="139"/>
    </row>
    <row r="174" spans="2:30" ht="17.5" x14ac:dyDescent="0.45">
      <c r="B174" s="126">
        <v>167</v>
      </c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17"/>
      <c r="AA174" s="139"/>
      <c r="AB174" s="139"/>
      <c r="AC174" s="139"/>
      <c r="AD174" s="139"/>
    </row>
    <row r="175" spans="2:30" ht="17.5" x14ac:dyDescent="0.45">
      <c r="B175" s="126">
        <v>168</v>
      </c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17"/>
      <c r="AA175" s="139"/>
      <c r="AB175" s="139"/>
      <c r="AC175" s="139"/>
      <c r="AD175" s="139"/>
    </row>
    <row r="176" spans="2:30" ht="17.5" x14ac:dyDescent="0.45">
      <c r="B176" s="126">
        <v>169</v>
      </c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17"/>
      <c r="AA176" s="139"/>
      <c r="AB176" s="139"/>
      <c r="AC176" s="139"/>
      <c r="AD176" s="139"/>
    </row>
    <row r="177" spans="2:30" ht="17.5" x14ac:dyDescent="0.45">
      <c r="B177" s="126">
        <v>170</v>
      </c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17"/>
      <c r="AA177" s="139"/>
      <c r="AB177" s="139"/>
      <c r="AC177" s="139"/>
      <c r="AD177" s="139"/>
    </row>
    <row r="178" spans="2:30" ht="17.5" x14ac:dyDescent="0.45">
      <c r="B178" s="126">
        <v>171</v>
      </c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17"/>
      <c r="AA178" s="139"/>
      <c r="AB178" s="139"/>
      <c r="AC178" s="139"/>
      <c r="AD178" s="139"/>
    </row>
    <row r="179" spans="2:30" ht="17.5" x14ac:dyDescent="0.45">
      <c r="B179" s="126">
        <v>172</v>
      </c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17"/>
      <c r="AA179" s="139"/>
      <c r="AB179" s="139"/>
      <c r="AC179" s="139"/>
      <c r="AD179" s="139"/>
    </row>
    <row r="180" spans="2:30" ht="17.5" x14ac:dyDescent="0.45">
      <c r="B180" s="126">
        <v>173</v>
      </c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17"/>
      <c r="AA180" s="139"/>
      <c r="AB180" s="139"/>
      <c r="AC180" s="139"/>
      <c r="AD180" s="139"/>
    </row>
    <row r="181" spans="2:30" ht="17.5" x14ac:dyDescent="0.45">
      <c r="B181" s="126">
        <v>174</v>
      </c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17"/>
      <c r="AA181" s="139"/>
      <c r="AB181" s="139"/>
      <c r="AC181" s="139"/>
      <c r="AD181" s="139"/>
    </row>
    <row r="182" spans="2:30" ht="17.5" x14ac:dyDescent="0.45">
      <c r="B182" s="126">
        <v>175</v>
      </c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17"/>
      <c r="AA182" s="139"/>
      <c r="AB182" s="139"/>
      <c r="AC182" s="139"/>
      <c r="AD182" s="139"/>
    </row>
    <row r="183" spans="2:30" ht="17.5" x14ac:dyDescent="0.45">
      <c r="B183" s="126">
        <v>176</v>
      </c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17"/>
      <c r="AA183" s="139"/>
      <c r="AB183" s="139"/>
      <c r="AC183" s="139"/>
      <c r="AD183" s="139"/>
    </row>
    <row r="184" spans="2:30" ht="17.5" x14ac:dyDescent="0.45">
      <c r="B184" s="126">
        <v>177</v>
      </c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17"/>
      <c r="AA184" s="139"/>
      <c r="AB184" s="139"/>
      <c r="AC184" s="139"/>
      <c r="AD184" s="139"/>
    </row>
    <row r="185" spans="2:30" ht="17.5" x14ac:dyDescent="0.45">
      <c r="B185" s="126">
        <v>178</v>
      </c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17"/>
      <c r="AA185" s="139"/>
      <c r="AB185" s="139"/>
      <c r="AC185" s="139"/>
      <c r="AD185" s="139"/>
    </row>
    <row r="186" spans="2:30" ht="17.5" x14ac:dyDescent="0.45">
      <c r="B186" s="126">
        <v>179</v>
      </c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17"/>
      <c r="AA186" s="139"/>
      <c r="AB186" s="139"/>
      <c r="AC186" s="139"/>
      <c r="AD186" s="139"/>
    </row>
    <row r="187" spans="2:30" ht="17.5" x14ac:dyDescent="0.45">
      <c r="B187" s="126">
        <v>180</v>
      </c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17"/>
      <c r="AA187" s="139"/>
      <c r="AB187" s="139"/>
      <c r="AC187" s="139"/>
      <c r="AD187" s="139"/>
    </row>
    <row r="188" spans="2:30" ht="17.5" x14ac:dyDescent="0.45">
      <c r="B188" s="126">
        <v>181</v>
      </c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17"/>
      <c r="AA188" s="139"/>
      <c r="AB188" s="139"/>
      <c r="AC188" s="139"/>
      <c r="AD188" s="139"/>
    </row>
    <row r="189" spans="2:30" ht="17.5" x14ac:dyDescent="0.45">
      <c r="B189" s="126">
        <v>182</v>
      </c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17"/>
      <c r="AA189" s="139"/>
      <c r="AB189" s="139"/>
      <c r="AC189" s="139"/>
      <c r="AD189" s="139"/>
    </row>
    <row r="190" spans="2:30" ht="17.5" x14ac:dyDescent="0.45">
      <c r="B190" s="126">
        <v>183</v>
      </c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17"/>
      <c r="AA190" s="139"/>
      <c r="AB190" s="139"/>
      <c r="AC190" s="139"/>
      <c r="AD190" s="139"/>
    </row>
    <row r="191" spans="2:30" ht="17.5" x14ac:dyDescent="0.45">
      <c r="B191" s="126">
        <v>184</v>
      </c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17"/>
      <c r="AA191" s="139"/>
      <c r="AB191" s="139"/>
      <c r="AC191" s="139"/>
      <c r="AD191" s="139"/>
    </row>
    <row r="192" spans="2:30" ht="17.5" x14ac:dyDescent="0.45">
      <c r="B192" s="126">
        <v>185</v>
      </c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17"/>
      <c r="AA192" s="139"/>
      <c r="AB192" s="139"/>
      <c r="AC192" s="139"/>
      <c r="AD192" s="139"/>
    </row>
    <row r="193" spans="2:30" ht="17.5" x14ac:dyDescent="0.45">
      <c r="B193" s="126">
        <v>186</v>
      </c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17"/>
      <c r="AA193" s="139"/>
      <c r="AB193" s="139"/>
      <c r="AC193" s="139"/>
      <c r="AD193" s="139"/>
    </row>
    <row r="194" spans="2:30" ht="17.5" x14ac:dyDescent="0.45">
      <c r="B194" s="126">
        <v>187</v>
      </c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17"/>
      <c r="AA194" s="139"/>
      <c r="AB194" s="139"/>
      <c r="AC194" s="139"/>
      <c r="AD194" s="139"/>
    </row>
    <row r="195" spans="2:30" ht="17.5" x14ac:dyDescent="0.45">
      <c r="B195" s="126">
        <v>188</v>
      </c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17"/>
      <c r="AA195" s="139"/>
      <c r="AB195" s="139"/>
      <c r="AC195" s="139"/>
      <c r="AD195" s="139"/>
    </row>
    <row r="196" spans="2:30" ht="17.5" x14ac:dyDescent="0.45">
      <c r="B196" s="126">
        <v>189</v>
      </c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17"/>
      <c r="AA196" s="139"/>
      <c r="AB196" s="139"/>
      <c r="AC196" s="139"/>
      <c r="AD196" s="139"/>
    </row>
    <row r="197" spans="2:30" ht="17.5" x14ac:dyDescent="0.45">
      <c r="B197" s="126">
        <v>190</v>
      </c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17"/>
      <c r="AA197" s="139"/>
      <c r="AB197" s="139"/>
      <c r="AC197" s="139"/>
      <c r="AD197" s="139"/>
    </row>
    <row r="198" spans="2:30" ht="17.5" x14ac:dyDescent="0.45">
      <c r="B198" s="126">
        <v>191</v>
      </c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17"/>
      <c r="AA198" s="139"/>
      <c r="AB198" s="139"/>
      <c r="AC198" s="139"/>
      <c r="AD198" s="139"/>
    </row>
    <row r="199" spans="2:30" ht="17.5" x14ac:dyDescent="0.45">
      <c r="B199" s="126">
        <v>192</v>
      </c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17"/>
      <c r="AA199" s="139"/>
      <c r="AB199" s="139"/>
      <c r="AC199" s="139"/>
      <c r="AD199" s="139"/>
    </row>
    <row r="200" spans="2:30" ht="17.5" x14ac:dyDescent="0.45">
      <c r="B200" s="126">
        <v>193</v>
      </c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17"/>
      <c r="AA200" s="139"/>
      <c r="AB200" s="139"/>
      <c r="AC200" s="139"/>
      <c r="AD200" s="139"/>
    </row>
    <row r="201" spans="2:30" ht="17.5" x14ac:dyDescent="0.45">
      <c r="B201" s="126">
        <v>194</v>
      </c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17"/>
      <c r="AA201" s="139"/>
      <c r="AB201" s="139"/>
      <c r="AC201" s="139"/>
      <c r="AD201" s="139"/>
    </row>
    <row r="202" spans="2:30" ht="17.5" x14ac:dyDescent="0.45">
      <c r="B202" s="126">
        <v>195</v>
      </c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17"/>
      <c r="AA202" s="139"/>
      <c r="AB202" s="139"/>
      <c r="AC202" s="139"/>
      <c r="AD202" s="139"/>
    </row>
    <row r="203" spans="2:30" ht="17.5" x14ac:dyDescent="0.45">
      <c r="B203" s="126">
        <v>196</v>
      </c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17"/>
      <c r="AA203" s="139"/>
      <c r="AB203" s="139"/>
      <c r="AC203" s="139"/>
      <c r="AD203" s="139"/>
    </row>
    <row r="204" spans="2:30" ht="17.5" x14ac:dyDescent="0.45">
      <c r="B204" s="126">
        <v>197</v>
      </c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17"/>
      <c r="AA204" s="139"/>
      <c r="AB204" s="139"/>
      <c r="AC204" s="139"/>
      <c r="AD204" s="139"/>
    </row>
    <row r="205" spans="2:30" ht="17.5" x14ac:dyDescent="0.45">
      <c r="B205" s="126">
        <v>198</v>
      </c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17"/>
      <c r="AA205" s="139"/>
      <c r="AB205" s="139"/>
      <c r="AC205" s="139"/>
      <c r="AD205" s="139"/>
    </row>
    <row r="206" spans="2:30" ht="17.5" x14ac:dyDescent="0.45">
      <c r="B206" s="126">
        <v>199</v>
      </c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17"/>
      <c r="AA206" s="139"/>
      <c r="AB206" s="139"/>
      <c r="AC206" s="139"/>
      <c r="AD206" s="139"/>
    </row>
    <row r="207" spans="2:30" ht="17.5" x14ac:dyDescent="0.45">
      <c r="B207" s="126">
        <v>200</v>
      </c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17"/>
      <c r="AA207" s="139"/>
      <c r="AB207" s="139"/>
      <c r="AC207" s="139"/>
      <c r="AD207" s="139"/>
    </row>
    <row r="208" spans="2:30" ht="17.5" x14ac:dyDescent="0.45">
      <c r="B208" s="126">
        <v>201</v>
      </c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17"/>
      <c r="AA208" s="139"/>
      <c r="AB208" s="139"/>
      <c r="AC208" s="139"/>
      <c r="AD208" s="139"/>
    </row>
    <row r="209" spans="2:30" ht="17.5" x14ac:dyDescent="0.45">
      <c r="B209" s="126">
        <v>202</v>
      </c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17"/>
      <c r="AA209" s="139"/>
      <c r="AB209" s="139"/>
      <c r="AC209" s="139"/>
      <c r="AD209" s="139"/>
    </row>
    <row r="210" spans="2:30" ht="17.5" x14ac:dyDescent="0.45">
      <c r="B210" s="126">
        <v>203</v>
      </c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17"/>
      <c r="AA210" s="139"/>
      <c r="AB210" s="139"/>
      <c r="AC210" s="139"/>
      <c r="AD210" s="139"/>
    </row>
    <row r="211" spans="2:30" ht="17.5" x14ac:dyDescent="0.45">
      <c r="B211" s="126">
        <v>204</v>
      </c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17"/>
      <c r="AA211" s="139"/>
      <c r="AB211" s="139"/>
      <c r="AC211" s="139"/>
      <c r="AD211" s="139"/>
    </row>
    <row r="212" spans="2:30" ht="17.5" x14ac:dyDescent="0.45">
      <c r="B212" s="126">
        <v>205</v>
      </c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17"/>
      <c r="AA212" s="139"/>
      <c r="AB212" s="139"/>
      <c r="AC212" s="139"/>
      <c r="AD212" s="139"/>
    </row>
    <row r="213" spans="2:30" ht="17.5" x14ac:dyDescent="0.45">
      <c r="B213" s="126">
        <v>206</v>
      </c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17"/>
      <c r="AA213" s="139"/>
      <c r="AB213" s="139"/>
      <c r="AC213" s="139"/>
      <c r="AD213" s="139"/>
    </row>
    <row r="214" spans="2:30" ht="17.5" x14ac:dyDescent="0.45">
      <c r="B214" s="126">
        <v>207</v>
      </c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17"/>
      <c r="AA214" s="139"/>
      <c r="AB214" s="139"/>
      <c r="AC214" s="139"/>
      <c r="AD214" s="139"/>
    </row>
    <row r="215" spans="2:30" ht="17.5" x14ac:dyDescent="0.45">
      <c r="B215" s="126">
        <v>208</v>
      </c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17"/>
      <c r="AA215" s="139"/>
      <c r="AB215" s="139"/>
      <c r="AC215" s="139"/>
      <c r="AD215" s="139"/>
    </row>
    <row r="216" spans="2:30" ht="17.5" x14ac:dyDescent="0.45">
      <c r="B216" s="126">
        <v>209</v>
      </c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17"/>
      <c r="AA216" s="139"/>
      <c r="AB216" s="139"/>
      <c r="AC216" s="139"/>
      <c r="AD216" s="139"/>
    </row>
    <row r="217" spans="2:30" ht="17.5" x14ac:dyDescent="0.45">
      <c r="B217" s="126">
        <v>210</v>
      </c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17"/>
      <c r="AA217" s="139"/>
      <c r="AB217" s="139"/>
      <c r="AC217" s="139"/>
      <c r="AD217" s="139"/>
    </row>
    <row r="218" spans="2:30" ht="17.5" x14ac:dyDescent="0.45">
      <c r="B218" s="126">
        <v>211</v>
      </c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17"/>
      <c r="AA218" s="139"/>
      <c r="AB218" s="139"/>
      <c r="AC218" s="139"/>
      <c r="AD218" s="139"/>
    </row>
    <row r="219" spans="2:30" ht="17.5" x14ac:dyDescent="0.45">
      <c r="B219" s="126">
        <v>212</v>
      </c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17"/>
      <c r="AA219" s="139"/>
      <c r="AB219" s="139"/>
      <c r="AC219" s="139"/>
      <c r="AD219" s="139"/>
    </row>
    <row r="220" spans="2:30" ht="17.5" x14ac:dyDescent="0.45">
      <c r="B220" s="126">
        <v>213</v>
      </c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17"/>
      <c r="AA220" s="139"/>
      <c r="AB220" s="139"/>
      <c r="AC220" s="139"/>
      <c r="AD220" s="139"/>
    </row>
    <row r="221" spans="2:30" ht="17.5" x14ac:dyDescent="0.45">
      <c r="B221" s="126">
        <v>214</v>
      </c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17"/>
      <c r="AA221" s="139"/>
      <c r="AB221" s="139"/>
      <c r="AC221" s="139"/>
      <c r="AD221" s="139"/>
    </row>
    <row r="222" spans="2:30" ht="17.5" x14ac:dyDescent="0.45">
      <c r="B222" s="126">
        <v>215</v>
      </c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17"/>
      <c r="AA222" s="139"/>
      <c r="AB222" s="139"/>
      <c r="AC222" s="139"/>
      <c r="AD222" s="139"/>
    </row>
    <row r="223" spans="2:30" ht="17.5" x14ac:dyDescent="0.45">
      <c r="B223" s="126">
        <v>216</v>
      </c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17"/>
      <c r="AA223" s="139"/>
      <c r="AB223" s="139"/>
      <c r="AC223" s="139"/>
      <c r="AD223" s="139"/>
    </row>
    <row r="224" spans="2:30" ht="17.5" x14ac:dyDescent="0.45">
      <c r="B224" s="126">
        <v>217</v>
      </c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17"/>
      <c r="AA224" s="139"/>
      <c r="AB224" s="139"/>
      <c r="AC224" s="139"/>
      <c r="AD224" s="139"/>
    </row>
    <row r="225" spans="2:30" ht="17.5" x14ac:dyDescent="0.45">
      <c r="B225" s="126">
        <v>218</v>
      </c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17"/>
      <c r="AA225" s="139"/>
      <c r="AB225" s="139"/>
      <c r="AC225" s="139"/>
      <c r="AD225" s="139"/>
    </row>
    <row r="226" spans="2:30" ht="17.5" x14ac:dyDescent="0.45">
      <c r="B226" s="126">
        <v>219</v>
      </c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17"/>
      <c r="AA226" s="139"/>
      <c r="AB226" s="139"/>
      <c r="AC226" s="139"/>
      <c r="AD226" s="139"/>
    </row>
    <row r="227" spans="2:30" ht="17.5" x14ac:dyDescent="0.45">
      <c r="B227" s="126">
        <v>220</v>
      </c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17"/>
      <c r="AA227" s="139"/>
      <c r="AB227" s="139"/>
      <c r="AC227" s="139"/>
      <c r="AD227" s="139"/>
    </row>
    <row r="228" spans="2:30" ht="17.5" x14ac:dyDescent="0.45">
      <c r="B228" s="126">
        <v>221</v>
      </c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17"/>
      <c r="AA228" s="139"/>
      <c r="AB228" s="139"/>
      <c r="AC228" s="139"/>
      <c r="AD228" s="139"/>
    </row>
    <row r="229" spans="2:30" ht="17.5" x14ac:dyDescent="0.45">
      <c r="B229" s="126">
        <v>222</v>
      </c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17"/>
      <c r="AA229" s="139"/>
      <c r="AB229" s="139"/>
      <c r="AC229" s="139"/>
      <c r="AD229" s="139"/>
    </row>
    <row r="230" spans="2:30" ht="17.5" x14ac:dyDescent="0.45">
      <c r="B230" s="126">
        <v>223</v>
      </c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17"/>
      <c r="AA230" s="139"/>
      <c r="AB230" s="139"/>
      <c r="AC230" s="139"/>
      <c r="AD230" s="139"/>
    </row>
    <row r="231" spans="2:30" ht="17.5" x14ac:dyDescent="0.45">
      <c r="B231" s="126">
        <v>224</v>
      </c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17"/>
      <c r="AA231" s="139"/>
      <c r="AB231" s="139"/>
      <c r="AC231" s="139"/>
      <c r="AD231" s="139"/>
    </row>
    <row r="232" spans="2:30" ht="17.5" x14ac:dyDescent="0.45">
      <c r="B232" s="126">
        <v>225</v>
      </c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17"/>
      <c r="AA232" s="139"/>
      <c r="AB232" s="139"/>
      <c r="AC232" s="139"/>
      <c r="AD232" s="139"/>
    </row>
    <row r="233" spans="2:30" ht="17.5" x14ac:dyDescent="0.45">
      <c r="B233" s="126">
        <v>226</v>
      </c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17"/>
      <c r="AA233" s="139"/>
      <c r="AB233" s="139"/>
      <c r="AC233" s="139"/>
      <c r="AD233" s="139"/>
    </row>
    <row r="234" spans="2:30" ht="17.5" x14ac:dyDescent="0.45">
      <c r="B234" s="126">
        <v>227</v>
      </c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17"/>
      <c r="AA234" s="139"/>
      <c r="AB234" s="139"/>
      <c r="AC234" s="139"/>
      <c r="AD234" s="139"/>
    </row>
    <row r="235" spans="2:30" ht="17.5" x14ac:dyDescent="0.45">
      <c r="B235" s="126">
        <v>228</v>
      </c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17"/>
      <c r="AA235" s="139"/>
      <c r="AB235" s="139"/>
      <c r="AC235" s="139"/>
      <c r="AD235" s="139"/>
    </row>
    <row r="236" spans="2:30" ht="17.5" x14ac:dyDescent="0.45">
      <c r="B236" s="126">
        <v>229</v>
      </c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17"/>
      <c r="AA236" s="139"/>
      <c r="AB236" s="139"/>
      <c r="AC236" s="139"/>
      <c r="AD236" s="139"/>
    </row>
    <row r="237" spans="2:30" ht="17.5" x14ac:dyDescent="0.45">
      <c r="B237" s="126">
        <v>230</v>
      </c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17"/>
      <c r="AA237" s="139"/>
      <c r="AB237" s="139"/>
      <c r="AC237" s="139"/>
      <c r="AD237" s="139"/>
    </row>
    <row r="238" spans="2:30" ht="17.5" x14ac:dyDescent="0.45">
      <c r="B238" s="126">
        <v>231</v>
      </c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17"/>
      <c r="AA238" s="139"/>
      <c r="AB238" s="139"/>
      <c r="AC238" s="139"/>
      <c r="AD238" s="139"/>
    </row>
    <row r="239" spans="2:30" ht="17.5" x14ac:dyDescent="0.45">
      <c r="B239" s="126">
        <v>232</v>
      </c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17"/>
      <c r="AA239" s="139"/>
      <c r="AB239" s="139"/>
      <c r="AC239" s="139"/>
      <c r="AD239" s="139"/>
    </row>
    <row r="240" spans="2:30" ht="17.5" x14ac:dyDescent="0.45">
      <c r="B240" s="126">
        <v>233</v>
      </c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17"/>
      <c r="AA240" s="139"/>
      <c r="AB240" s="139"/>
      <c r="AC240" s="139"/>
      <c r="AD240" s="139"/>
    </row>
    <row r="241" spans="2:30" ht="17.5" x14ac:dyDescent="0.45">
      <c r="B241" s="126">
        <v>234</v>
      </c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17"/>
      <c r="AA241" s="139"/>
      <c r="AB241" s="139"/>
      <c r="AC241" s="139"/>
      <c r="AD241" s="139"/>
    </row>
    <row r="242" spans="2:30" ht="17.5" x14ac:dyDescent="0.45">
      <c r="B242" s="126">
        <v>235</v>
      </c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17"/>
      <c r="AA242" s="139"/>
      <c r="AB242" s="139"/>
      <c r="AC242" s="139"/>
      <c r="AD242" s="139"/>
    </row>
    <row r="243" spans="2:30" ht="17.5" x14ac:dyDescent="0.45">
      <c r="B243" s="126">
        <v>236</v>
      </c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17"/>
      <c r="AA243" s="139"/>
      <c r="AB243" s="139"/>
      <c r="AC243" s="139"/>
      <c r="AD243" s="139"/>
    </row>
    <row r="244" spans="2:30" ht="17.5" x14ac:dyDescent="0.45">
      <c r="B244" s="126">
        <v>237</v>
      </c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17"/>
      <c r="AA244" s="139"/>
      <c r="AB244" s="139"/>
      <c r="AC244" s="139"/>
      <c r="AD244" s="139"/>
    </row>
    <row r="245" spans="2:30" ht="17.5" x14ac:dyDescent="0.45">
      <c r="B245" s="126">
        <v>238</v>
      </c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17"/>
      <c r="AA245" s="139"/>
      <c r="AB245" s="139"/>
      <c r="AC245" s="139"/>
      <c r="AD245" s="139"/>
    </row>
    <row r="246" spans="2:30" ht="17.5" x14ac:dyDescent="0.45">
      <c r="B246" s="126">
        <v>239</v>
      </c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17"/>
      <c r="AA246" s="139"/>
      <c r="AB246" s="139"/>
      <c r="AC246" s="139"/>
      <c r="AD246" s="139"/>
    </row>
    <row r="247" spans="2:30" ht="17.5" x14ac:dyDescent="0.45">
      <c r="B247" s="126">
        <v>240</v>
      </c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17"/>
      <c r="AA247" s="139"/>
      <c r="AB247" s="139"/>
      <c r="AC247" s="139"/>
      <c r="AD247" s="139"/>
    </row>
    <row r="248" spans="2:30" ht="17.5" x14ac:dyDescent="0.45">
      <c r="B248" s="126">
        <v>241</v>
      </c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17"/>
      <c r="AA248" s="139"/>
      <c r="AB248" s="139"/>
      <c r="AC248" s="139"/>
      <c r="AD248" s="139"/>
    </row>
    <row r="249" spans="2:30" ht="17.5" x14ac:dyDescent="0.45">
      <c r="B249" s="126">
        <v>242</v>
      </c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17"/>
      <c r="AA249" s="139"/>
      <c r="AB249" s="139"/>
      <c r="AC249" s="139"/>
      <c r="AD249" s="139"/>
    </row>
    <row r="250" spans="2:30" ht="17.5" x14ac:dyDescent="0.45">
      <c r="B250" s="126">
        <v>243</v>
      </c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17"/>
      <c r="AA250" s="139"/>
      <c r="AB250" s="139"/>
      <c r="AC250" s="139"/>
      <c r="AD250" s="139"/>
    </row>
    <row r="251" spans="2:30" ht="17.5" x14ac:dyDescent="0.45">
      <c r="B251" s="126">
        <v>244</v>
      </c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17"/>
      <c r="AA251" s="139"/>
      <c r="AB251" s="139"/>
      <c r="AC251" s="139"/>
      <c r="AD251" s="139"/>
    </row>
    <row r="252" spans="2:30" ht="17.5" x14ac:dyDescent="0.45">
      <c r="B252" s="126">
        <v>245</v>
      </c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17"/>
      <c r="AA252" s="139"/>
      <c r="AB252" s="139"/>
      <c r="AC252" s="139"/>
      <c r="AD252" s="139"/>
    </row>
    <row r="253" spans="2:30" ht="17.5" x14ac:dyDescent="0.45">
      <c r="B253" s="126">
        <v>246</v>
      </c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17"/>
      <c r="AA253" s="139"/>
      <c r="AB253" s="139"/>
      <c r="AC253" s="139"/>
      <c r="AD253" s="139"/>
    </row>
    <row r="254" spans="2:30" ht="17.5" x14ac:dyDescent="0.45">
      <c r="B254" s="126">
        <v>247</v>
      </c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17"/>
      <c r="AA254" s="139"/>
      <c r="AB254" s="139"/>
      <c r="AC254" s="139"/>
      <c r="AD254" s="139"/>
    </row>
    <row r="255" spans="2:30" ht="17.5" x14ac:dyDescent="0.45">
      <c r="B255" s="126">
        <v>248</v>
      </c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17"/>
      <c r="AA255" s="139"/>
      <c r="AB255" s="139"/>
      <c r="AC255" s="139"/>
      <c r="AD255" s="139"/>
    </row>
    <row r="256" spans="2:30" ht="17.5" x14ac:dyDescent="0.45">
      <c r="B256" s="126">
        <v>249</v>
      </c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17"/>
      <c r="AA256" s="139"/>
      <c r="AB256" s="139"/>
      <c r="AC256" s="139"/>
      <c r="AD256" s="139"/>
    </row>
    <row r="257" spans="2:30" ht="17.5" x14ac:dyDescent="0.45">
      <c r="B257" s="126">
        <v>250</v>
      </c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17"/>
      <c r="AA257" s="139"/>
      <c r="AB257" s="139"/>
      <c r="AC257" s="139"/>
      <c r="AD257" s="139"/>
    </row>
    <row r="258" spans="2:30" ht="17.5" x14ac:dyDescent="0.45">
      <c r="B258" s="126">
        <v>251</v>
      </c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17"/>
      <c r="AA258" s="139"/>
      <c r="AB258" s="139"/>
      <c r="AC258" s="139"/>
      <c r="AD258" s="139"/>
    </row>
    <row r="259" spans="2:30" ht="17.5" x14ac:dyDescent="0.45">
      <c r="B259" s="126">
        <v>252</v>
      </c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17"/>
      <c r="AA259" s="139"/>
      <c r="AB259" s="139"/>
      <c r="AC259" s="139"/>
      <c r="AD259" s="139"/>
    </row>
    <row r="260" spans="2:30" ht="17.5" x14ac:dyDescent="0.45">
      <c r="B260" s="126">
        <v>253</v>
      </c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17"/>
      <c r="AA260" s="139"/>
      <c r="AB260" s="139"/>
      <c r="AC260" s="139"/>
      <c r="AD260" s="139"/>
    </row>
    <row r="261" spans="2:30" ht="17.5" x14ac:dyDescent="0.45">
      <c r="B261" s="126">
        <v>254</v>
      </c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17"/>
      <c r="AA261" s="139"/>
      <c r="AB261" s="139"/>
      <c r="AC261" s="139"/>
      <c r="AD261" s="139"/>
    </row>
    <row r="262" spans="2:30" ht="17.5" x14ac:dyDescent="0.45">
      <c r="B262" s="126">
        <v>255</v>
      </c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17"/>
      <c r="AA262" s="139"/>
      <c r="AB262" s="139"/>
      <c r="AC262" s="139"/>
      <c r="AD262" s="139"/>
    </row>
    <row r="263" spans="2:30" x14ac:dyDescent="0.45">
      <c r="B263" s="13"/>
    </row>
    <row r="264" spans="2:30" x14ac:dyDescent="0.45">
      <c r="B264" s="13"/>
    </row>
    <row r="265" spans="2:30" x14ac:dyDescent="0.45">
      <c r="B265" s="13"/>
    </row>
    <row r="266" spans="2:30" x14ac:dyDescent="0.45">
      <c r="B266" s="13"/>
    </row>
    <row r="267" spans="2:30" x14ac:dyDescent="0.45">
      <c r="B267" s="13"/>
    </row>
    <row r="268" spans="2:30" x14ac:dyDescent="0.45">
      <c r="B268" s="13"/>
    </row>
    <row r="269" spans="2:30" x14ac:dyDescent="0.45">
      <c r="B269" s="13"/>
    </row>
    <row r="270" spans="2:30" x14ac:dyDescent="0.45">
      <c r="B270" s="13"/>
    </row>
    <row r="271" spans="2:30" x14ac:dyDescent="0.45">
      <c r="B271" s="13"/>
    </row>
    <row r="272" spans="2:30" x14ac:dyDescent="0.45">
      <c r="B272" s="13"/>
    </row>
    <row r="273" spans="2:2" x14ac:dyDescent="0.45">
      <c r="B273" s="13"/>
    </row>
    <row r="274" spans="2:2" x14ac:dyDescent="0.45">
      <c r="B274" s="13"/>
    </row>
    <row r="275" spans="2:2" x14ac:dyDescent="0.45">
      <c r="B275" s="13"/>
    </row>
    <row r="276" spans="2:2" x14ac:dyDescent="0.45">
      <c r="B276" s="13"/>
    </row>
    <row r="277" spans="2:2" x14ac:dyDescent="0.45">
      <c r="B277" s="13"/>
    </row>
    <row r="278" spans="2:2" x14ac:dyDescent="0.45">
      <c r="B278" s="13"/>
    </row>
    <row r="279" spans="2:2" x14ac:dyDescent="0.45">
      <c r="B279" s="13"/>
    </row>
    <row r="280" spans="2:2" x14ac:dyDescent="0.45">
      <c r="B280" s="13"/>
    </row>
    <row r="281" spans="2:2" x14ac:dyDescent="0.45">
      <c r="B281" s="13"/>
    </row>
    <row r="282" spans="2:2" x14ac:dyDescent="0.45">
      <c r="B282" s="13"/>
    </row>
    <row r="283" spans="2:2" x14ac:dyDescent="0.45">
      <c r="B283" s="13"/>
    </row>
    <row r="284" spans="2:2" x14ac:dyDescent="0.45">
      <c r="B284" s="13"/>
    </row>
    <row r="285" spans="2:2" x14ac:dyDescent="0.45">
      <c r="B285" s="13"/>
    </row>
    <row r="286" spans="2:2" x14ac:dyDescent="0.45">
      <c r="B286" s="13"/>
    </row>
    <row r="287" spans="2:2" x14ac:dyDescent="0.45">
      <c r="B287" s="13"/>
    </row>
    <row r="288" spans="2:2" x14ac:dyDescent="0.45">
      <c r="B288" s="13"/>
    </row>
    <row r="289" spans="2:2" x14ac:dyDescent="0.45">
      <c r="B289" s="13"/>
    </row>
    <row r="290" spans="2:2" x14ac:dyDescent="0.45">
      <c r="B290" s="13"/>
    </row>
    <row r="291" spans="2:2" x14ac:dyDescent="0.45">
      <c r="B291" s="13"/>
    </row>
    <row r="292" spans="2:2" x14ac:dyDescent="0.45">
      <c r="B292" s="13"/>
    </row>
    <row r="293" spans="2:2" x14ac:dyDescent="0.45">
      <c r="B293" s="13"/>
    </row>
    <row r="294" spans="2:2" x14ac:dyDescent="0.45">
      <c r="B294" s="13"/>
    </row>
    <row r="295" spans="2:2" x14ac:dyDescent="0.45">
      <c r="B295" s="13"/>
    </row>
    <row r="296" spans="2:2" x14ac:dyDescent="0.45">
      <c r="B296" s="13"/>
    </row>
    <row r="297" spans="2:2" x14ac:dyDescent="0.45">
      <c r="B297" s="13"/>
    </row>
    <row r="298" spans="2:2" x14ac:dyDescent="0.45">
      <c r="B298" s="13"/>
    </row>
    <row r="299" spans="2:2" x14ac:dyDescent="0.45">
      <c r="B299" s="13"/>
    </row>
    <row r="300" spans="2:2" x14ac:dyDescent="0.45">
      <c r="B300" s="13"/>
    </row>
    <row r="301" spans="2:2" x14ac:dyDescent="0.45">
      <c r="B301" s="13"/>
    </row>
    <row r="302" spans="2:2" x14ac:dyDescent="0.45">
      <c r="B302" s="13"/>
    </row>
    <row r="303" spans="2:2" x14ac:dyDescent="0.45">
      <c r="B303" s="13"/>
    </row>
    <row r="304" spans="2:2" x14ac:dyDescent="0.45">
      <c r="B304" s="13"/>
    </row>
    <row r="305" spans="2:2" x14ac:dyDescent="0.45">
      <c r="B305" s="13"/>
    </row>
    <row r="306" spans="2:2" x14ac:dyDescent="0.45">
      <c r="B306" s="13"/>
    </row>
    <row r="307" spans="2:2" x14ac:dyDescent="0.45">
      <c r="B307" s="13"/>
    </row>
    <row r="308" spans="2:2" x14ac:dyDescent="0.45">
      <c r="B308" s="13"/>
    </row>
    <row r="309" spans="2:2" x14ac:dyDescent="0.45">
      <c r="B309" s="13"/>
    </row>
    <row r="310" spans="2:2" x14ac:dyDescent="0.45">
      <c r="B310" s="13"/>
    </row>
    <row r="311" spans="2:2" x14ac:dyDescent="0.45">
      <c r="B311" s="13"/>
    </row>
    <row r="312" spans="2:2" x14ac:dyDescent="0.45">
      <c r="B312" s="13"/>
    </row>
    <row r="313" spans="2:2" x14ac:dyDescent="0.45">
      <c r="B313" s="13"/>
    </row>
    <row r="314" spans="2:2" x14ac:dyDescent="0.45">
      <c r="B314" s="13"/>
    </row>
    <row r="315" spans="2:2" x14ac:dyDescent="0.45">
      <c r="B315" s="13"/>
    </row>
    <row r="316" spans="2:2" x14ac:dyDescent="0.45">
      <c r="B316" s="13"/>
    </row>
    <row r="317" spans="2:2" x14ac:dyDescent="0.45">
      <c r="B317" s="13"/>
    </row>
    <row r="318" spans="2:2" x14ac:dyDescent="0.45">
      <c r="B318" s="13"/>
    </row>
    <row r="319" spans="2:2" x14ac:dyDescent="0.45">
      <c r="B319" s="13"/>
    </row>
    <row r="320" spans="2:2" x14ac:dyDescent="0.45">
      <c r="B320" s="13"/>
    </row>
    <row r="321" spans="2:2" x14ac:dyDescent="0.45">
      <c r="B321" s="13"/>
    </row>
    <row r="322" spans="2:2" x14ac:dyDescent="0.45">
      <c r="B322" s="13"/>
    </row>
    <row r="323" spans="2:2" x14ac:dyDescent="0.45">
      <c r="B323" s="13"/>
    </row>
    <row r="324" spans="2:2" x14ac:dyDescent="0.45">
      <c r="B324" s="13"/>
    </row>
    <row r="325" spans="2:2" x14ac:dyDescent="0.45">
      <c r="B325" s="13"/>
    </row>
    <row r="326" spans="2:2" x14ac:dyDescent="0.45">
      <c r="B326" s="13"/>
    </row>
    <row r="327" spans="2:2" x14ac:dyDescent="0.45">
      <c r="B327" s="13"/>
    </row>
    <row r="328" spans="2:2" x14ac:dyDescent="0.45">
      <c r="B328" s="13"/>
    </row>
    <row r="329" spans="2:2" x14ac:dyDescent="0.45">
      <c r="B329" s="13"/>
    </row>
    <row r="330" spans="2:2" x14ac:dyDescent="0.45">
      <c r="B330" s="13"/>
    </row>
    <row r="331" spans="2:2" x14ac:dyDescent="0.45">
      <c r="B331" s="13"/>
    </row>
    <row r="332" spans="2:2" x14ac:dyDescent="0.45">
      <c r="B332" s="13"/>
    </row>
    <row r="333" spans="2:2" x14ac:dyDescent="0.45">
      <c r="B333" s="13"/>
    </row>
    <row r="334" spans="2:2" x14ac:dyDescent="0.45">
      <c r="B334" s="13"/>
    </row>
    <row r="335" spans="2:2" x14ac:dyDescent="0.45">
      <c r="B335" s="13"/>
    </row>
    <row r="336" spans="2:2" x14ac:dyDescent="0.45">
      <c r="B336" s="13"/>
    </row>
    <row r="337" spans="2:2" x14ac:dyDescent="0.45">
      <c r="B337" s="13"/>
    </row>
    <row r="338" spans="2:2" x14ac:dyDescent="0.45">
      <c r="B338" s="13"/>
    </row>
    <row r="339" spans="2:2" x14ac:dyDescent="0.45">
      <c r="B339" s="13"/>
    </row>
    <row r="340" spans="2:2" x14ac:dyDescent="0.45">
      <c r="B340" s="13"/>
    </row>
    <row r="341" spans="2:2" x14ac:dyDescent="0.45">
      <c r="B341" s="13"/>
    </row>
    <row r="342" spans="2:2" x14ac:dyDescent="0.45">
      <c r="B342" s="13"/>
    </row>
    <row r="343" spans="2:2" x14ac:dyDescent="0.45">
      <c r="B343" s="13"/>
    </row>
    <row r="344" spans="2:2" x14ac:dyDescent="0.45">
      <c r="B344" s="13"/>
    </row>
    <row r="345" spans="2:2" x14ac:dyDescent="0.45">
      <c r="B345" s="13"/>
    </row>
    <row r="346" spans="2:2" x14ac:dyDescent="0.45">
      <c r="B346" s="13"/>
    </row>
    <row r="347" spans="2:2" x14ac:dyDescent="0.45">
      <c r="B347" s="13"/>
    </row>
    <row r="348" spans="2:2" x14ac:dyDescent="0.45">
      <c r="B348" s="13"/>
    </row>
    <row r="349" spans="2:2" x14ac:dyDescent="0.45">
      <c r="B349" s="13"/>
    </row>
    <row r="350" spans="2:2" x14ac:dyDescent="0.45">
      <c r="B350" s="13"/>
    </row>
    <row r="351" spans="2:2" x14ac:dyDescent="0.45">
      <c r="B351" s="13"/>
    </row>
    <row r="352" spans="2:2" x14ac:dyDescent="0.45">
      <c r="B352" s="13"/>
    </row>
    <row r="353" spans="2:2" x14ac:dyDescent="0.45">
      <c r="B353" s="13"/>
    </row>
    <row r="354" spans="2:2" x14ac:dyDescent="0.45">
      <c r="B354" s="13"/>
    </row>
    <row r="355" spans="2:2" x14ac:dyDescent="0.45">
      <c r="B355" s="13"/>
    </row>
    <row r="356" spans="2:2" x14ac:dyDescent="0.45">
      <c r="B356" s="13"/>
    </row>
    <row r="357" spans="2:2" x14ac:dyDescent="0.45">
      <c r="B357" s="13"/>
    </row>
    <row r="358" spans="2:2" x14ac:dyDescent="0.45">
      <c r="B358" s="13"/>
    </row>
    <row r="359" spans="2:2" x14ac:dyDescent="0.45">
      <c r="B359" s="13"/>
    </row>
    <row r="360" spans="2:2" x14ac:dyDescent="0.45">
      <c r="B360" s="13"/>
    </row>
    <row r="361" spans="2:2" x14ac:dyDescent="0.45">
      <c r="B361" s="13"/>
    </row>
    <row r="362" spans="2:2" x14ac:dyDescent="0.45">
      <c r="B362" s="13"/>
    </row>
    <row r="363" spans="2:2" x14ac:dyDescent="0.45">
      <c r="B363" s="13"/>
    </row>
    <row r="364" spans="2:2" x14ac:dyDescent="0.45">
      <c r="B364" s="13"/>
    </row>
    <row r="365" spans="2:2" x14ac:dyDescent="0.45">
      <c r="B365" s="13"/>
    </row>
    <row r="366" spans="2:2" x14ac:dyDescent="0.45">
      <c r="B366" s="13"/>
    </row>
    <row r="367" spans="2:2" x14ac:dyDescent="0.45">
      <c r="B367" s="13"/>
    </row>
    <row r="368" spans="2:2" x14ac:dyDescent="0.45">
      <c r="B368" s="13"/>
    </row>
    <row r="369" spans="2:2" x14ac:dyDescent="0.45">
      <c r="B369" s="13"/>
    </row>
    <row r="370" spans="2:2" x14ac:dyDescent="0.45">
      <c r="B370" s="13"/>
    </row>
    <row r="371" spans="2:2" x14ac:dyDescent="0.45">
      <c r="B371" s="13"/>
    </row>
    <row r="372" spans="2:2" x14ac:dyDescent="0.45">
      <c r="B372" s="13"/>
    </row>
    <row r="373" spans="2:2" x14ac:dyDescent="0.45">
      <c r="B373" s="13"/>
    </row>
    <row r="374" spans="2:2" x14ac:dyDescent="0.45">
      <c r="B374" s="13"/>
    </row>
    <row r="375" spans="2:2" x14ac:dyDescent="0.45">
      <c r="B375" s="13"/>
    </row>
    <row r="376" spans="2:2" x14ac:dyDescent="0.45">
      <c r="B376" s="13"/>
    </row>
    <row r="377" spans="2:2" x14ac:dyDescent="0.45">
      <c r="B377" s="13"/>
    </row>
    <row r="378" spans="2:2" x14ac:dyDescent="0.45">
      <c r="B378" s="13"/>
    </row>
    <row r="379" spans="2:2" x14ac:dyDescent="0.45">
      <c r="B379" s="13"/>
    </row>
    <row r="380" spans="2:2" x14ac:dyDescent="0.45">
      <c r="B380" s="13"/>
    </row>
    <row r="381" spans="2:2" x14ac:dyDescent="0.45">
      <c r="B381" s="13"/>
    </row>
    <row r="382" spans="2:2" x14ac:dyDescent="0.45">
      <c r="B382" s="13"/>
    </row>
    <row r="383" spans="2:2" x14ac:dyDescent="0.45">
      <c r="B383" s="13"/>
    </row>
    <row r="384" spans="2:2" x14ac:dyDescent="0.45">
      <c r="B384" s="13"/>
    </row>
    <row r="385" spans="2:2" x14ac:dyDescent="0.45">
      <c r="B385" s="13"/>
    </row>
    <row r="386" spans="2:2" x14ac:dyDescent="0.45">
      <c r="B386" s="13"/>
    </row>
    <row r="387" spans="2:2" x14ac:dyDescent="0.45">
      <c r="B387" s="13"/>
    </row>
    <row r="388" spans="2:2" x14ac:dyDescent="0.45">
      <c r="B388" s="13"/>
    </row>
    <row r="389" spans="2:2" x14ac:dyDescent="0.45">
      <c r="B389" s="13"/>
    </row>
    <row r="390" spans="2:2" x14ac:dyDescent="0.45">
      <c r="B390" s="13"/>
    </row>
    <row r="391" spans="2:2" x14ac:dyDescent="0.45">
      <c r="B391" s="13"/>
    </row>
    <row r="392" spans="2:2" x14ac:dyDescent="0.45">
      <c r="B392" s="13"/>
    </row>
    <row r="393" spans="2:2" x14ac:dyDescent="0.45">
      <c r="B393" s="13"/>
    </row>
    <row r="394" spans="2:2" x14ac:dyDescent="0.45">
      <c r="B394" s="13"/>
    </row>
    <row r="395" spans="2:2" x14ac:dyDescent="0.45">
      <c r="B395" s="13"/>
    </row>
    <row r="396" spans="2:2" x14ac:dyDescent="0.45">
      <c r="B396" s="13"/>
    </row>
    <row r="397" spans="2:2" x14ac:dyDescent="0.45">
      <c r="B397" s="13"/>
    </row>
    <row r="398" spans="2:2" x14ac:dyDescent="0.45">
      <c r="B398" s="13"/>
    </row>
    <row r="399" spans="2:2" x14ac:dyDescent="0.45">
      <c r="B399" s="13"/>
    </row>
    <row r="400" spans="2:2" x14ac:dyDescent="0.45">
      <c r="B400" s="13"/>
    </row>
    <row r="401" spans="2:2" x14ac:dyDescent="0.45">
      <c r="B401" s="13"/>
    </row>
    <row r="402" spans="2:2" x14ac:dyDescent="0.45">
      <c r="B402" s="13"/>
    </row>
    <row r="403" spans="2:2" x14ac:dyDescent="0.45">
      <c r="B403" s="13"/>
    </row>
    <row r="404" spans="2:2" x14ac:dyDescent="0.45">
      <c r="B404" s="13"/>
    </row>
    <row r="405" spans="2:2" x14ac:dyDescent="0.45">
      <c r="B405" s="13"/>
    </row>
    <row r="406" spans="2:2" x14ac:dyDescent="0.45">
      <c r="B406" s="13"/>
    </row>
    <row r="407" spans="2:2" x14ac:dyDescent="0.45">
      <c r="B407" s="13"/>
    </row>
    <row r="408" spans="2:2" x14ac:dyDescent="0.45">
      <c r="B408" s="13"/>
    </row>
    <row r="409" spans="2:2" x14ac:dyDescent="0.45">
      <c r="B409" s="13"/>
    </row>
    <row r="410" spans="2:2" x14ac:dyDescent="0.45">
      <c r="B410" s="13"/>
    </row>
    <row r="411" spans="2:2" x14ac:dyDescent="0.45">
      <c r="B411" s="13"/>
    </row>
  </sheetData>
  <mergeCells count="1">
    <mergeCell ref="AA3:AD3"/>
  </mergeCells>
  <phoneticPr fontId="6" type="noConversion"/>
  <pageMargins left="0.7" right="0.7" top="0.75" bottom="0.75" header="0.3" footer="0.3"/>
  <ignoredErrors>
    <ignoredError sqref="AC1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C894-9D6D-466A-B881-F5D1CFC1BC41}">
  <dimension ref="B1:O87"/>
  <sheetViews>
    <sheetView tabSelected="1" zoomScale="70" zoomScaleNormal="70" workbookViewId="0">
      <selection sqref="A1:XFD1"/>
    </sheetView>
  </sheetViews>
  <sheetFormatPr defaultRowHeight="17" x14ac:dyDescent="0.45"/>
  <cols>
    <col min="1" max="1" width="2.582031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4.9140625" customWidth="1"/>
    <col min="11" max="11" width="32.1640625" customWidth="1"/>
    <col min="12" max="12" width="30.58203125" customWidth="1"/>
    <col min="13" max="13" width="37.75" customWidth="1"/>
    <col min="14" max="27" width="9.58203125" customWidth="1"/>
  </cols>
  <sheetData>
    <row r="1" spans="2:13" ht="19" customHeight="1" thickBot="1" x14ac:dyDescent="0.5"/>
    <row r="2" spans="2:13" ht="17.5" thickBot="1" x14ac:dyDescent="0.5">
      <c r="B2" s="539" t="s">
        <v>139</v>
      </c>
      <c r="C2" s="44" t="s">
        <v>127</v>
      </c>
      <c r="D2" s="45" t="s">
        <v>128</v>
      </c>
      <c r="E2" s="46" t="s">
        <v>39</v>
      </c>
      <c r="F2" s="46" t="s">
        <v>42</v>
      </c>
      <c r="G2" s="46" t="s">
        <v>0</v>
      </c>
      <c r="H2" s="46" t="s">
        <v>146</v>
      </c>
      <c r="I2" s="46" t="s">
        <v>129</v>
      </c>
      <c r="J2" s="46" t="s">
        <v>40</v>
      </c>
      <c r="K2" s="46" t="s">
        <v>41</v>
      </c>
      <c r="L2" s="46" t="s">
        <v>147</v>
      </c>
      <c r="M2" s="47" t="s">
        <v>148</v>
      </c>
    </row>
    <row r="3" spans="2:13" ht="29" x14ac:dyDescent="0.45">
      <c r="B3" s="540"/>
      <c r="C3" s="48">
        <v>1</v>
      </c>
      <c r="D3" s="49" t="s">
        <v>187</v>
      </c>
      <c r="E3" s="50" t="s">
        <v>80</v>
      </c>
      <c r="F3" s="50" t="s">
        <v>189</v>
      </c>
      <c r="G3" s="50">
        <v>3.3</v>
      </c>
      <c r="H3" s="49" t="s">
        <v>136</v>
      </c>
      <c r="I3" s="50" t="s">
        <v>130</v>
      </c>
      <c r="J3" s="64" t="s">
        <v>190</v>
      </c>
      <c r="K3" s="50" t="s">
        <v>99</v>
      </c>
      <c r="L3" s="50" t="s">
        <v>291</v>
      </c>
      <c r="M3" s="51"/>
    </row>
    <row r="4" spans="2:13" ht="29" x14ac:dyDescent="0.45">
      <c r="B4" s="540"/>
      <c r="C4" s="61">
        <v>2</v>
      </c>
      <c r="D4" s="60" t="s">
        <v>191</v>
      </c>
      <c r="E4" s="62" t="s">
        <v>80</v>
      </c>
      <c r="F4" s="62" t="s">
        <v>95</v>
      </c>
      <c r="G4" s="62">
        <v>3.3</v>
      </c>
      <c r="H4" s="60" t="s">
        <v>136</v>
      </c>
      <c r="I4" s="62" t="s">
        <v>130</v>
      </c>
      <c r="J4" s="65" t="s">
        <v>192</v>
      </c>
      <c r="K4" s="62" t="s">
        <v>101</v>
      </c>
      <c r="L4" s="62" t="s">
        <v>290</v>
      </c>
      <c r="M4" s="63" t="s">
        <v>131</v>
      </c>
    </row>
    <row r="5" spans="2:13" ht="29" x14ac:dyDescent="0.45">
      <c r="B5" s="540"/>
      <c r="C5" s="61">
        <v>3</v>
      </c>
      <c r="D5" s="60" t="s">
        <v>193</v>
      </c>
      <c r="E5" s="62" t="s">
        <v>80</v>
      </c>
      <c r="F5" s="62" t="s">
        <v>95</v>
      </c>
      <c r="G5" s="62">
        <v>3.3</v>
      </c>
      <c r="H5" s="60" t="s">
        <v>136</v>
      </c>
      <c r="I5" s="62" t="s">
        <v>130</v>
      </c>
      <c r="J5" s="65" t="s">
        <v>194</v>
      </c>
      <c r="K5" s="62" t="s">
        <v>100</v>
      </c>
      <c r="L5" s="62" t="s">
        <v>289</v>
      </c>
      <c r="M5" s="63"/>
    </row>
    <row r="6" spans="2:13" ht="29" x14ac:dyDescent="0.45">
      <c r="B6" s="540"/>
      <c r="C6" s="61">
        <v>4</v>
      </c>
      <c r="D6" s="60" t="s">
        <v>196</v>
      </c>
      <c r="E6" s="62" t="s">
        <v>80</v>
      </c>
      <c r="F6" s="62" t="s">
        <v>95</v>
      </c>
      <c r="G6" s="62">
        <v>3.3</v>
      </c>
      <c r="H6" s="60" t="s">
        <v>136</v>
      </c>
      <c r="I6" s="62" t="s">
        <v>130</v>
      </c>
      <c r="J6" s="65" t="s">
        <v>197</v>
      </c>
      <c r="K6" s="62" t="s">
        <v>149</v>
      </c>
      <c r="L6" s="62" t="s">
        <v>288</v>
      </c>
      <c r="M6" s="63"/>
    </row>
    <row r="7" spans="2:13" ht="72.5" x14ac:dyDescent="0.45">
      <c r="B7" s="540"/>
      <c r="C7" s="61">
        <v>5</v>
      </c>
      <c r="D7" s="60" t="s">
        <v>198</v>
      </c>
      <c r="E7" s="62" t="s">
        <v>8</v>
      </c>
      <c r="F7" s="62" t="s">
        <v>140</v>
      </c>
      <c r="G7" s="41">
        <v>3.3</v>
      </c>
      <c r="H7" s="60"/>
      <c r="I7" s="62" t="s">
        <v>132</v>
      </c>
      <c r="J7" s="65" t="s">
        <v>133</v>
      </c>
      <c r="K7" s="62" t="s">
        <v>103</v>
      </c>
      <c r="L7" s="62" t="s">
        <v>287</v>
      </c>
      <c r="M7" s="63" t="s">
        <v>141</v>
      </c>
    </row>
    <row r="8" spans="2:13" ht="192" customHeight="1" x14ac:dyDescent="0.45">
      <c r="B8" s="540"/>
      <c r="C8" s="52">
        <v>6</v>
      </c>
      <c r="D8" s="41" t="s">
        <v>134</v>
      </c>
      <c r="E8" s="41" t="s">
        <v>195</v>
      </c>
      <c r="F8" s="54" t="s">
        <v>201</v>
      </c>
      <c r="G8" s="43">
        <v>3.3</v>
      </c>
      <c r="H8" s="43" t="s">
        <v>142</v>
      </c>
      <c r="I8" s="42" t="s">
        <v>135</v>
      </c>
      <c r="J8" s="43" t="s">
        <v>206</v>
      </c>
      <c r="K8" s="41" t="s">
        <v>200</v>
      </c>
      <c r="L8" s="41" t="s">
        <v>285</v>
      </c>
      <c r="M8" s="66" t="s">
        <v>263</v>
      </c>
    </row>
    <row r="9" spans="2:13" ht="193" customHeight="1" x14ac:dyDescent="0.45">
      <c r="B9" s="540"/>
      <c r="C9" s="52">
        <v>7</v>
      </c>
      <c r="D9" s="41" t="s">
        <v>248</v>
      </c>
      <c r="E9" s="41" t="s">
        <v>195</v>
      </c>
      <c r="F9" s="54" t="s">
        <v>202</v>
      </c>
      <c r="G9" s="43">
        <v>3.3</v>
      </c>
      <c r="H9" s="43" t="s">
        <v>143</v>
      </c>
      <c r="I9" s="42" t="s">
        <v>135</v>
      </c>
      <c r="J9" s="43" t="s">
        <v>207</v>
      </c>
      <c r="K9" s="41" t="s">
        <v>199</v>
      </c>
      <c r="L9" s="41" t="s">
        <v>286</v>
      </c>
      <c r="M9" s="66" t="s">
        <v>263</v>
      </c>
    </row>
    <row r="10" spans="2:13" ht="17.5" thickBot="1" x14ac:dyDescent="0.5">
      <c r="B10" s="541"/>
      <c r="C10" s="15">
        <v>8</v>
      </c>
      <c r="D10" s="3" t="s">
        <v>137</v>
      </c>
      <c r="E10" s="3"/>
      <c r="F10" s="3"/>
      <c r="G10" s="53">
        <v>5.5</v>
      </c>
      <c r="H10" s="3"/>
      <c r="I10" s="3"/>
      <c r="J10" s="3" t="s">
        <v>138</v>
      </c>
      <c r="K10" s="3"/>
      <c r="L10" s="3"/>
      <c r="M10" s="10"/>
    </row>
    <row r="11" spans="2:13" x14ac:dyDescent="0.45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13" ht="17.5" thickBot="1" x14ac:dyDescent="0.5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 ht="17.5" customHeight="1" thickBot="1" x14ac:dyDescent="0.5">
      <c r="B13" s="539" t="s">
        <v>269</v>
      </c>
      <c r="C13" s="96" t="s">
        <v>127</v>
      </c>
      <c r="D13" s="97" t="s">
        <v>128</v>
      </c>
      <c r="E13" s="98" t="s">
        <v>39</v>
      </c>
      <c r="F13" s="98" t="s">
        <v>42</v>
      </c>
      <c r="G13" s="98" t="s">
        <v>0</v>
      </c>
      <c r="H13" s="98" t="s">
        <v>146</v>
      </c>
      <c r="I13" s="98" t="s">
        <v>129</v>
      </c>
      <c r="J13" s="98" t="s">
        <v>40</v>
      </c>
      <c r="K13" s="98" t="s">
        <v>144</v>
      </c>
      <c r="L13" s="98" t="s">
        <v>147</v>
      </c>
      <c r="M13" s="99" t="s">
        <v>148</v>
      </c>
    </row>
    <row r="14" spans="2:13" ht="17.5" customHeight="1" x14ac:dyDescent="0.45">
      <c r="B14" s="542"/>
      <c r="C14" s="48">
        <v>1</v>
      </c>
      <c r="D14" s="49" t="s">
        <v>210</v>
      </c>
      <c r="E14" s="49" t="s">
        <v>195</v>
      </c>
      <c r="F14" s="100"/>
      <c r="G14" s="49">
        <v>3.3</v>
      </c>
      <c r="H14" s="49"/>
      <c r="I14" s="49" t="s">
        <v>226</v>
      </c>
      <c r="J14" s="49"/>
      <c r="K14" s="100" t="s">
        <v>249</v>
      </c>
      <c r="L14" s="101"/>
      <c r="M14" s="102"/>
    </row>
    <row r="15" spans="2:13" ht="17.5" customHeight="1" x14ac:dyDescent="0.45">
      <c r="B15" s="542"/>
      <c r="C15" s="52">
        <v>2</v>
      </c>
      <c r="D15" s="41" t="s">
        <v>250</v>
      </c>
      <c r="E15" s="41" t="s">
        <v>195</v>
      </c>
      <c r="F15" s="92" t="s">
        <v>251</v>
      </c>
      <c r="G15" s="41">
        <v>3.3</v>
      </c>
      <c r="H15" s="41"/>
      <c r="I15" s="41" t="s">
        <v>226</v>
      </c>
      <c r="J15" s="41"/>
      <c r="K15" s="41" t="s">
        <v>256</v>
      </c>
      <c r="L15" s="56"/>
      <c r="M15" s="17"/>
    </row>
    <row r="16" spans="2:13" ht="17.5" customHeight="1" x14ac:dyDescent="0.45">
      <c r="B16" s="542"/>
      <c r="C16" s="52">
        <v>3</v>
      </c>
      <c r="D16" s="41" t="s">
        <v>257</v>
      </c>
      <c r="E16" s="41" t="s">
        <v>0</v>
      </c>
      <c r="F16" s="92"/>
      <c r="G16" s="41">
        <v>3.3</v>
      </c>
      <c r="H16" s="41" t="s">
        <v>261</v>
      </c>
      <c r="I16" s="41" t="s">
        <v>226</v>
      </c>
      <c r="J16" s="41"/>
      <c r="K16" s="41"/>
      <c r="L16" s="56"/>
      <c r="M16" s="17"/>
    </row>
    <row r="17" spans="2:13" ht="17.5" customHeight="1" x14ac:dyDescent="0.45">
      <c r="B17" s="542"/>
      <c r="C17" s="52">
        <v>4</v>
      </c>
      <c r="D17" s="41" t="s">
        <v>258</v>
      </c>
      <c r="E17" s="41" t="s">
        <v>0</v>
      </c>
      <c r="F17" s="92"/>
      <c r="G17" s="41">
        <v>3.3</v>
      </c>
      <c r="H17" s="41" t="s">
        <v>262</v>
      </c>
      <c r="I17" s="41" t="s">
        <v>226</v>
      </c>
      <c r="J17" s="41"/>
      <c r="K17" s="41"/>
      <c r="L17" s="56"/>
      <c r="M17" s="17"/>
    </row>
    <row r="18" spans="2:13" ht="17.5" customHeight="1" x14ac:dyDescent="0.45">
      <c r="B18" s="542"/>
      <c r="C18" s="52">
        <v>5</v>
      </c>
      <c r="D18" s="41" t="s">
        <v>282</v>
      </c>
      <c r="E18" s="41" t="s">
        <v>0</v>
      </c>
      <c r="F18" s="92"/>
      <c r="G18" s="41">
        <v>3.3</v>
      </c>
      <c r="H18" s="41" t="s">
        <v>260</v>
      </c>
      <c r="I18" s="41" t="s">
        <v>226</v>
      </c>
      <c r="J18" s="41" t="s">
        <v>259</v>
      </c>
      <c r="K18" s="41"/>
      <c r="L18" s="56"/>
      <c r="M18" s="17"/>
    </row>
    <row r="19" spans="2:13" ht="29" x14ac:dyDescent="0.45">
      <c r="B19" s="542"/>
      <c r="C19" s="52">
        <v>6</v>
      </c>
      <c r="D19" s="55" t="s">
        <v>283</v>
      </c>
      <c r="E19" s="58" t="s">
        <v>284</v>
      </c>
      <c r="F19" s="92"/>
      <c r="G19" s="41">
        <v>1.5</v>
      </c>
      <c r="H19" s="41" t="s">
        <v>260</v>
      </c>
      <c r="I19" s="41" t="s">
        <v>226</v>
      </c>
      <c r="J19" s="41"/>
      <c r="K19" s="41" t="s">
        <v>205</v>
      </c>
      <c r="L19" s="56"/>
      <c r="M19" s="17"/>
    </row>
    <row r="20" spans="2:13" ht="29" x14ac:dyDescent="0.45">
      <c r="B20" s="542"/>
      <c r="C20" s="52">
        <v>7</v>
      </c>
      <c r="D20" s="41" t="s">
        <v>188</v>
      </c>
      <c r="E20" s="42" t="s">
        <v>80</v>
      </c>
      <c r="F20" s="42" t="s">
        <v>203</v>
      </c>
      <c r="G20" s="42">
        <v>3.3</v>
      </c>
      <c r="H20" s="41" t="s">
        <v>136</v>
      </c>
      <c r="I20" s="42" t="s">
        <v>130</v>
      </c>
      <c r="J20" s="43" t="s">
        <v>204</v>
      </c>
      <c r="K20" s="41" t="s">
        <v>252</v>
      </c>
      <c r="L20" s="42"/>
      <c r="M20" s="103"/>
    </row>
    <row r="21" spans="2:13" ht="29" x14ac:dyDescent="0.45">
      <c r="B21" s="542"/>
      <c r="C21" s="52">
        <v>8</v>
      </c>
      <c r="D21" s="41" t="s">
        <v>187</v>
      </c>
      <c r="E21" s="42" t="s">
        <v>80</v>
      </c>
      <c r="F21" s="42" t="s">
        <v>189</v>
      </c>
      <c r="G21" s="42">
        <v>3.3</v>
      </c>
      <c r="H21" s="41" t="s">
        <v>136</v>
      </c>
      <c r="I21" s="42" t="s">
        <v>130</v>
      </c>
      <c r="J21" s="43" t="s">
        <v>190</v>
      </c>
      <c r="K21" s="41" t="s">
        <v>252</v>
      </c>
      <c r="L21" s="42"/>
      <c r="M21" s="103"/>
    </row>
    <row r="22" spans="2:13" ht="29" x14ac:dyDescent="0.45">
      <c r="B22" s="542"/>
      <c r="C22" s="52">
        <v>9</v>
      </c>
      <c r="D22" s="41" t="s">
        <v>191</v>
      </c>
      <c r="E22" s="42" t="s">
        <v>80</v>
      </c>
      <c r="F22" s="42" t="s">
        <v>95</v>
      </c>
      <c r="G22" s="42">
        <v>3.3</v>
      </c>
      <c r="H22" s="41" t="s">
        <v>136</v>
      </c>
      <c r="I22" s="42" t="s">
        <v>130</v>
      </c>
      <c r="J22" s="43" t="s">
        <v>192</v>
      </c>
      <c r="K22" s="41" t="s">
        <v>252</v>
      </c>
      <c r="L22" s="42"/>
      <c r="M22" s="103" t="s">
        <v>131</v>
      </c>
    </row>
    <row r="23" spans="2:13" ht="29" x14ac:dyDescent="0.45">
      <c r="B23" s="542"/>
      <c r="C23" s="52">
        <v>10</v>
      </c>
      <c r="D23" s="41" t="s">
        <v>193</v>
      </c>
      <c r="E23" s="42" t="s">
        <v>80</v>
      </c>
      <c r="F23" s="42" t="s">
        <v>95</v>
      </c>
      <c r="G23" s="42">
        <v>3.3</v>
      </c>
      <c r="H23" s="41" t="s">
        <v>136</v>
      </c>
      <c r="I23" s="42" t="s">
        <v>130</v>
      </c>
      <c r="J23" s="43" t="s">
        <v>194</v>
      </c>
      <c r="K23" s="41" t="s">
        <v>252</v>
      </c>
      <c r="L23" s="42"/>
      <c r="M23" s="103"/>
    </row>
    <row r="24" spans="2:13" ht="29" x14ac:dyDescent="0.45">
      <c r="B24" s="542"/>
      <c r="C24" s="52">
        <v>11</v>
      </c>
      <c r="D24" s="41" t="s">
        <v>196</v>
      </c>
      <c r="E24" s="42" t="s">
        <v>80</v>
      </c>
      <c r="F24" s="42" t="s">
        <v>95</v>
      </c>
      <c r="G24" s="42">
        <v>3.3</v>
      </c>
      <c r="H24" s="41" t="s">
        <v>136</v>
      </c>
      <c r="I24" s="42" t="s">
        <v>130</v>
      </c>
      <c r="J24" s="43" t="s">
        <v>197</v>
      </c>
      <c r="K24" s="41" t="s">
        <v>252</v>
      </c>
      <c r="L24" s="42"/>
      <c r="M24" s="103"/>
    </row>
    <row r="25" spans="2:13" ht="72.5" x14ac:dyDescent="0.45">
      <c r="B25" s="542"/>
      <c r="C25" s="52">
        <v>12</v>
      </c>
      <c r="D25" s="41" t="s">
        <v>25</v>
      </c>
      <c r="E25" s="41" t="s">
        <v>110</v>
      </c>
      <c r="F25" s="41" t="s">
        <v>241</v>
      </c>
      <c r="G25" s="41">
        <v>3.3</v>
      </c>
      <c r="H25" s="41"/>
      <c r="I25" s="41" t="s">
        <v>132</v>
      </c>
      <c r="J25" s="43" t="s">
        <v>133</v>
      </c>
      <c r="K25" s="41" t="s">
        <v>253</v>
      </c>
      <c r="L25" s="41"/>
      <c r="M25" s="17" t="s">
        <v>141</v>
      </c>
    </row>
    <row r="26" spans="2:13" ht="53.5" customHeight="1" x14ac:dyDescent="0.45">
      <c r="B26" s="542"/>
      <c r="C26" s="52">
        <v>13</v>
      </c>
      <c r="D26" s="41" t="s">
        <v>60</v>
      </c>
      <c r="E26" s="41" t="s">
        <v>110</v>
      </c>
      <c r="F26" s="41" t="s">
        <v>275</v>
      </c>
      <c r="G26" s="41">
        <v>3.3</v>
      </c>
      <c r="H26" s="41"/>
      <c r="I26" s="41" t="s">
        <v>132</v>
      </c>
      <c r="J26" s="43" t="s">
        <v>276</v>
      </c>
      <c r="K26" s="41" t="s">
        <v>254</v>
      </c>
      <c r="L26" s="59"/>
      <c r="M26" s="17"/>
    </row>
    <row r="27" spans="2:13" ht="165.5" customHeight="1" x14ac:dyDescent="0.45">
      <c r="B27" s="542"/>
      <c r="C27" s="52">
        <v>14</v>
      </c>
      <c r="D27" s="41" t="s">
        <v>145</v>
      </c>
      <c r="E27" s="41" t="s">
        <v>195</v>
      </c>
      <c r="F27" s="43" t="s">
        <v>244</v>
      </c>
      <c r="G27" s="43">
        <v>3.3</v>
      </c>
      <c r="H27" s="43" t="s">
        <v>246</v>
      </c>
      <c r="I27" s="42" t="s">
        <v>135</v>
      </c>
      <c r="J27" s="43" t="s">
        <v>208</v>
      </c>
      <c r="K27" s="41" t="s">
        <v>255</v>
      </c>
      <c r="L27" s="43" t="s">
        <v>242</v>
      </c>
      <c r="M27" s="57"/>
    </row>
    <row r="28" spans="2:13" ht="166.5" customHeight="1" x14ac:dyDescent="0.45">
      <c r="B28" s="542"/>
      <c r="C28" s="52">
        <v>15</v>
      </c>
      <c r="D28" s="43" t="s">
        <v>243</v>
      </c>
      <c r="E28" s="41" t="s">
        <v>195</v>
      </c>
      <c r="F28" s="43" t="s">
        <v>245</v>
      </c>
      <c r="G28" s="43">
        <v>3.3</v>
      </c>
      <c r="H28" s="43" t="s">
        <v>247</v>
      </c>
      <c r="I28" s="42" t="s">
        <v>135</v>
      </c>
      <c r="J28" s="43" t="s">
        <v>209</v>
      </c>
      <c r="K28" s="41" t="s">
        <v>255</v>
      </c>
      <c r="L28" s="43" t="s">
        <v>242</v>
      </c>
      <c r="M28" s="57"/>
    </row>
    <row r="29" spans="2:13" ht="70" customHeight="1" x14ac:dyDescent="0.45">
      <c r="B29" s="542"/>
      <c r="C29" s="52">
        <v>16</v>
      </c>
      <c r="D29" s="43" t="s">
        <v>151</v>
      </c>
      <c r="E29" s="41" t="s">
        <v>8</v>
      </c>
      <c r="F29" s="43" t="s">
        <v>265</v>
      </c>
      <c r="G29" s="43">
        <v>3.3</v>
      </c>
      <c r="H29" s="43" t="s">
        <v>274</v>
      </c>
      <c r="I29" s="42" t="s">
        <v>264</v>
      </c>
      <c r="J29" s="43" t="s">
        <v>153</v>
      </c>
      <c r="K29" s="41"/>
      <c r="L29" s="41" t="s">
        <v>155</v>
      </c>
      <c r="M29" s="17"/>
    </row>
    <row r="30" spans="2:13" ht="58" x14ac:dyDescent="0.45">
      <c r="B30" s="542"/>
      <c r="C30" s="52">
        <v>17</v>
      </c>
      <c r="D30" s="43" t="s">
        <v>152</v>
      </c>
      <c r="E30" s="41" t="s">
        <v>8</v>
      </c>
      <c r="F30" s="43" t="s">
        <v>265</v>
      </c>
      <c r="G30" s="43">
        <v>3.3</v>
      </c>
      <c r="H30" s="43" t="s">
        <v>298</v>
      </c>
      <c r="I30" s="42" t="s">
        <v>264</v>
      </c>
      <c r="J30" s="43" t="s">
        <v>154</v>
      </c>
      <c r="K30" s="41"/>
      <c r="L30" s="41" t="s">
        <v>156</v>
      </c>
      <c r="M30" s="17"/>
    </row>
    <row r="31" spans="2:13" ht="82.5" customHeight="1" x14ac:dyDescent="0.45">
      <c r="B31" s="542"/>
      <c r="C31" s="52">
        <v>18</v>
      </c>
      <c r="D31" s="43" t="s">
        <v>150</v>
      </c>
      <c r="E31" s="41" t="s">
        <v>7</v>
      </c>
      <c r="F31" s="43" t="s">
        <v>292</v>
      </c>
      <c r="G31" s="43">
        <v>3.3</v>
      </c>
      <c r="H31" s="43" t="s">
        <v>516</v>
      </c>
      <c r="I31" s="42" t="s">
        <v>264</v>
      </c>
      <c r="J31" s="43" t="s">
        <v>517</v>
      </c>
      <c r="K31" s="41"/>
      <c r="L31" s="43" t="s">
        <v>266</v>
      </c>
      <c r="M31" s="151"/>
    </row>
    <row r="32" spans="2:13" ht="82.5" customHeight="1" thickBot="1" x14ac:dyDescent="0.5">
      <c r="B32" s="150"/>
      <c r="C32" s="152">
        <v>19</v>
      </c>
      <c r="D32" s="153" t="s">
        <v>293</v>
      </c>
      <c r="E32" s="154" t="s">
        <v>294</v>
      </c>
      <c r="F32" s="155" t="s">
        <v>297</v>
      </c>
      <c r="G32" s="153">
        <v>3.3</v>
      </c>
      <c r="H32" s="293" t="s">
        <v>295</v>
      </c>
      <c r="I32" s="156" t="s">
        <v>296</v>
      </c>
      <c r="J32" s="153"/>
      <c r="K32" s="154"/>
      <c r="L32" s="43" t="s">
        <v>299</v>
      </c>
      <c r="M32" s="157"/>
    </row>
    <row r="33" spans="2:13" ht="57" customHeight="1" thickBot="1" x14ac:dyDescent="0.5">
      <c r="B33" s="108" t="s">
        <v>267</v>
      </c>
      <c r="C33" s="110">
        <v>20</v>
      </c>
      <c r="D33" s="111" t="s">
        <v>267</v>
      </c>
      <c r="E33" s="112"/>
      <c r="F33" s="113" t="s">
        <v>268</v>
      </c>
      <c r="G33" s="114">
        <v>5.5</v>
      </c>
      <c r="H33" s="115"/>
      <c r="I33" s="112"/>
      <c r="J33" s="112"/>
      <c r="K33" s="112"/>
      <c r="L33" s="112"/>
      <c r="M33" s="116"/>
    </row>
    <row r="34" spans="2:13" x14ac:dyDescent="0.45">
      <c r="B34" s="542" t="s">
        <v>270</v>
      </c>
      <c r="C34" s="48">
        <v>21</v>
      </c>
      <c r="D34" s="49" t="s">
        <v>210</v>
      </c>
      <c r="E34" s="49" t="s">
        <v>195</v>
      </c>
      <c r="F34" s="100"/>
      <c r="G34" s="49">
        <v>3.3</v>
      </c>
      <c r="H34" s="49"/>
      <c r="I34" s="49" t="s">
        <v>226</v>
      </c>
      <c r="J34" s="49"/>
      <c r="K34" s="64" t="s">
        <v>272</v>
      </c>
      <c r="L34" s="101" t="s">
        <v>271</v>
      </c>
      <c r="M34" s="533" t="s">
        <v>273</v>
      </c>
    </row>
    <row r="35" spans="2:13" ht="17" customHeight="1" x14ac:dyDescent="0.45">
      <c r="B35" s="542"/>
      <c r="C35" s="52">
        <v>22</v>
      </c>
      <c r="D35" s="41" t="s">
        <v>250</v>
      </c>
      <c r="E35" s="41" t="s">
        <v>195</v>
      </c>
      <c r="F35" s="92"/>
      <c r="G35" s="41">
        <v>3.3</v>
      </c>
      <c r="H35" s="41"/>
      <c r="I35" s="41" t="s">
        <v>226</v>
      </c>
      <c r="J35" s="41"/>
      <c r="K35" s="43" t="s">
        <v>272</v>
      </c>
      <c r="L35" s="56" t="s">
        <v>271</v>
      </c>
      <c r="M35" s="534"/>
    </row>
    <row r="36" spans="2:13" x14ac:dyDescent="0.45">
      <c r="B36" s="542"/>
      <c r="C36" s="52">
        <v>23</v>
      </c>
      <c r="D36" s="41" t="s">
        <v>257</v>
      </c>
      <c r="E36" s="41" t="s">
        <v>0</v>
      </c>
      <c r="F36" s="92"/>
      <c r="G36" s="41">
        <v>3.3</v>
      </c>
      <c r="H36" s="41" t="s">
        <v>261</v>
      </c>
      <c r="I36" s="41" t="s">
        <v>226</v>
      </c>
      <c r="J36" s="41"/>
      <c r="K36" s="43" t="s">
        <v>272</v>
      </c>
      <c r="L36" s="56" t="s">
        <v>271</v>
      </c>
      <c r="M36" s="534"/>
    </row>
    <row r="37" spans="2:13" x14ac:dyDescent="0.45">
      <c r="B37" s="542"/>
      <c r="C37" s="52">
        <v>24</v>
      </c>
      <c r="D37" s="41" t="s">
        <v>258</v>
      </c>
      <c r="E37" s="41" t="s">
        <v>0</v>
      </c>
      <c r="F37" s="92"/>
      <c r="G37" s="41">
        <v>3.3</v>
      </c>
      <c r="H37" s="41" t="s">
        <v>262</v>
      </c>
      <c r="I37" s="41" t="s">
        <v>226</v>
      </c>
      <c r="J37" s="41"/>
      <c r="K37" s="43" t="s">
        <v>272</v>
      </c>
      <c r="L37" s="56" t="s">
        <v>271</v>
      </c>
      <c r="M37" s="534"/>
    </row>
    <row r="38" spans="2:13" x14ac:dyDescent="0.45">
      <c r="B38" s="542"/>
      <c r="C38" s="52">
        <v>25</v>
      </c>
      <c r="D38" s="41" t="s">
        <v>282</v>
      </c>
      <c r="E38" s="41" t="s">
        <v>0</v>
      </c>
      <c r="F38" s="92"/>
      <c r="G38" s="41">
        <v>3.3</v>
      </c>
      <c r="H38" s="41" t="s">
        <v>260</v>
      </c>
      <c r="I38" s="41" t="s">
        <v>226</v>
      </c>
      <c r="J38" s="41" t="s">
        <v>259</v>
      </c>
      <c r="K38" s="43" t="s">
        <v>272</v>
      </c>
      <c r="L38" s="56" t="s">
        <v>271</v>
      </c>
      <c r="M38" s="534"/>
    </row>
    <row r="39" spans="2:13" ht="29" x14ac:dyDescent="0.45">
      <c r="B39" s="542"/>
      <c r="C39" s="52">
        <v>26</v>
      </c>
      <c r="D39" s="55" t="s">
        <v>283</v>
      </c>
      <c r="E39" s="58" t="s">
        <v>284</v>
      </c>
      <c r="F39" s="109"/>
      <c r="G39" s="55">
        <v>1.5</v>
      </c>
      <c r="H39" s="41" t="s">
        <v>260</v>
      </c>
      <c r="I39" s="41" t="s">
        <v>226</v>
      </c>
      <c r="J39" s="55"/>
      <c r="K39" s="43" t="s">
        <v>272</v>
      </c>
      <c r="L39" s="56" t="s">
        <v>271</v>
      </c>
      <c r="M39" s="534"/>
    </row>
    <row r="40" spans="2:13" ht="164" customHeight="1" thickBot="1" x14ac:dyDescent="0.5">
      <c r="B40" s="543"/>
      <c r="C40" s="93">
        <v>27</v>
      </c>
      <c r="D40" s="94" t="s">
        <v>145</v>
      </c>
      <c r="E40" s="94" t="s">
        <v>195</v>
      </c>
      <c r="F40" s="104" t="s">
        <v>244</v>
      </c>
      <c r="G40" s="104">
        <v>3.3</v>
      </c>
      <c r="H40" s="104" t="s">
        <v>246</v>
      </c>
      <c r="I40" s="105" t="s">
        <v>135</v>
      </c>
      <c r="J40" s="104" t="s">
        <v>208</v>
      </c>
      <c r="K40" s="104" t="s">
        <v>272</v>
      </c>
      <c r="L40" s="95" t="s">
        <v>271</v>
      </c>
      <c r="M40" s="535"/>
    </row>
    <row r="41" spans="2:13" x14ac:dyDescent="0.45">
      <c r="G41" s="91"/>
    </row>
    <row r="42" spans="2:13" x14ac:dyDescent="0.45">
      <c r="G42" s="91"/>
    </row>
    <row r="43" spans="2:13" x14ac:dyDescent="0.45">
      <c r="G43" s="91"/>
    </row>
    <row r="44" spans="2:13" x14ac:dyDescent="0.45">
      <c r="G44" s="91"/>
    </row>
    <row r="45" spans="2:13" x14ac:dyDescent="0.45">
      <c r="G45" s="91"/>
    </row>
    <row r="87" spans="3:15" ht="17.5" thickBot="1" x14ac:dyDescent="0.5">
      <c r="C87" s="536"/>
      <c r="D87" s="537"/>
      <c r="E87" s="537"/>
      <c r="F87" s="537"/>
      <c r="G87" s="537"/>
      <c r="H87" s="537"/>
      <c r="I87" s="537"/>
      <c r="J87" s="538"/>
      <c r="K87" s="2"/>
      <c r="L87" s="2"/>
      <c r="M87" s="2"/>
      <c r="N87" s="2"/>
      <c r="O87" s="2"/>
    </row>
  </sheetData>
  <mergeCells count="5">
    <mergeCell ref="M34:M40"/>
    <mergeCell ref="C87:J87"/>
    <mergeCell ref="B2:B10"/>
    <mergeCell ref="B13:B31"/>
    <mergeCell ref="B34:B40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8074-408A-409D-822A-22E13BC91B98}">
  <dimension ref="B1:K54"/>
  <sheetViews>
    <sheetView topLeftCell="A16" zoomScale="70" zoomScaleNormal="70" workbookViewId="0">
      <selection activeCell="F58" sqref="F58"/>
    </sheetView>
  </sheetViews>
  <sheetFormatPr defaultRowHeight="17" x14ac:dyDescent="0.45"/>
  <cols>
    <col min="3" max="3" width="12.1640625" customWidth="1"/>
    <col min="4" max="4" width="61.9140625" customWidth="1"/>
    <col min="5" max="5" width="35.6640625" customWidth="1"/>
    <col min="6" max="6" width="12.9140625" customWidth="1"/>
    <col min="7" max="9" width="55.58203125" customWidth="1"/>
    <col min="10" max="10" width="22.75" customWidth="1"/>
    <col min="11" max="11" width="23.1640625" customWidth="1"/>
  </cols>
  <sheetData>
    <row r="1" spans="2:11" ht="17.5" thickBot="1" x14ac:dyDescent="0.5"/>
    <row r="2" spans="2:11" ht="44" thickBot="1" x14ac:dyDescent="0.5">
      <c r="B2" s="317"/>
      <c r="C2" s="318" t="s">
        <v>518</v>
      </c>
      <c r="D2" s="319" t="s">
        <v>556</v>
      </c>
      <c r="E2" s="319" t="s">
        <v>557</v>
      </c>
      <c r="F2" s="320" t="s">
        <v>558</v>
      </c>
      <c r="G2" s="321" t="s">
        <v>575</v>
      </c>
      <c r="H2" s="319" t="s">
        <v>576</v>
      </c>
      <c r="I2" s="294" t="s">
        <v>612</v>
      </c>
      <c r="J2" s="295" t="s">
        <v>545</v>
      </c>
      <c r="K2" s="295" t="s">
        <v>48</v>
      </c>
    </row>
    <row r="3" spans="2:11" x14ac:dyDescent="0.45">
      <c r="B3" s="546" t="s">
        <v>541</v>
      </c>
      <c r="C3" s="322" t="s">
        <v>543</v>
      </c>
      <c r="D3" s="305" t="s">
        <v>559</v>
      </c>
      <c r="E3" s="305" t="s">
        <v>606</v>
      </c>
      <c r="F3" s="323" t="s">
        <v>20</v>
      </c>
      <c r="G3" s="324"/>
      <c r="H3" s="296"/>
      <c r="I3" s="296"/>
      <c r="J3" s="297"/>
      <c r="K3" s="325"/>
    </row>
    <row r="4" spans="2:11" x14ac:dyDescent="0.45">
      <c r="B4" s="547"/>
      <c r="C4" s="326" t="s">
        <v>543</v>
      </c>
      <c r="D4" s="306" t="s">
        <v>560</v>
      </c>
      <c r="E4" s="306" t="s">
        <v>606</v>
      </c>
      <c r="F4" s="327" t="s">
        <v>20</v>
      </c>
      <c r="G4" s="328"/>
      <c r="H4" s="298"/>
      <c r="I4" s="298"/>
      <c r="J4" s="299"/>
      <c r="K4" s="329"/>
    </row>
    <row r="5" spans="2:11" x14ac:dyDescent="0.45">
      <c r="B5" s="547"/>
      <c r="C5" s="326" t="s">
        <v>546</v>
      </c>
      <c r="D5" s="306" t="s">
        <v>625</v>
      </c>
      <c r="E5" s="306" t="s">
        <v>545</v>
      </c>
      <c r="F5" s="327" t="s">
        <v>574</v>
      </c>
      <c r="G5" s="328"/>
      <c r="H5" s="298"/>
      <c r="I5" s="298"/>
      <c r="J5" s="300"/>
      <c r="K5" s="329"/>
    </row>
    <row r="6" spans="2:11" x14ac:dyDescent="0.45">
      <c r="B6" s="547"/>
      <c r="C6" s="326" t="s">
        <v>546</v>
      </c>
      <c r="D6" s="306" t="s">
        <v>561</v>
      </c>
      <c r="E6" s="306" t="s">
        <v>545</v>
      </c>
      <c r="F6" s="327" t="s">
        <v>574</v>
      </c>
      <c r="G6" s="328"/>
      <c r="H6" s="298"/>
      <c r="I6" s="298"/>
      <c r="J6" s="300" t="s">
        <v>595</v>
      </c>
      <c r="K6" s="329"/>
    </row>
    <row r="7" spans="2:11" x14ac:dyDescent="0.45">
      <c r="B7" s="547"/>
      <c r="C7" s="326" t="s">
        <v>526</v>
      </c>
      <c r="D7" s="306" t="s">
        <v>562</v>
      </c>
      <c r="E7" s="306" t="s">
        <v>545</v>
      </c>
      <c r="F7" s="327" t="s">
        <v>574</v>
      </c>
      <c r="G7" s="330"/>
      <c r="H7" s="301"/>
      <c r="I7" s="301"/>
      <c r="J7" s="302" t="s">
        <v>595</v>
      </c>
      <c r="K7" s="329"/>
    </row>
    <row r="8" spans="2:11" x14ac:dyDescent="0.45">
      <c r="B8" s="547"/>
      <c r="C8" s="313" t="s">
        <v>526</v>
      </c>
      <c r="D8" s="307" t="s">
        <v>563</v>
      </c>
      <c r="E8" s="306" t="s">
        <v>545</v>
      </c>
      <c r="F8" s="331" t="s">
        <v>574</v>
      </c>
      <c r="G8" s="330"/>
      <c r="H8" s="301"/>
      <c r="I8" s="301"/>
      <c r="J8" s="302" t="s">
        <v>595</v>
      </c>
      <c r="K8" s="332"/>
    </row>
    <row r="9" spans="2:11" ht="17.5" thickBot="1" x14ac:dyDescent="0.5">
      <c r="B9" s="547"/>
      <c r="C9" s="333" t="s">
        <v>555</v>
      </c>
      <c r="D9" s="309" t="s">
        <v>564</v>
      </c>
      <c r="E9" s="309" t="s">
        <v>545</v>
      </c>
      <c r="F9" s="334" t="s">
        <v>574</v>
      </c>
      <c r="G9" s="335"/>
      <c r="H9" s="303"/>
      <c r="I9" s="303"/>
      <c r="J9" s="304" t="s">
        <v>595</v>
      </c>
      <c r="K9" s="336"/>
    </row>
    <row r="10" spans="2:11" ht="29" x14ac:dyDescent="0.45">
      <c r="B10" s="546" t="s">
        <v>420</v>
      </c>
      <c r="C10" s="322" t="s">
        <v>519</v>
      </c>
      <c r="D10" s="305" t="s">
        <v>565</v>
      </c>
      <c r="E10" s="100" t="s">
        <v>548</v>
      </c>
      <c r="F10" s="323" t="s">
        <v>12</v>
      </c>
      <c r="G10" s="324"/>
      <c r="H10" s="305" t="s">
        <v>577</v>
      </c>
      <c r="I10" s="296"/>
      <c r="J10" s="297"/>
      <c r="K10" s="325"/>
    </row>
    <row r="11" spans="2:11" ht="29" x14ac:dyDescent="0.45">
      <c r="B11" s="547"/>
      <c r="C11" s="326" t="s">
        <v>519</v>
      </c>
      <c r="D11" s="306" t="s">
        <v>549</v>
      </c>
      <c r="E11" s="306" t="s">
        <v>523</v>
      </c>
      <c r="F11" s="327" t="s">
        <v>528</v>
      </c>
      <c r="G11" s="328"/>
      <c r="H11" s="306" t="s">
        <v>604</v>
      </c>
      <c r="I11" s="298"/>
      <c r="J11" s="299"/>
      <c r="K11" s="329"/>
    </row>
    <row r="12" spans="2:11" ht="29" x14ac:dyDescent="0.45">
      <c r="B12" s="547"/>
      <c r="C12" s="326" t="s">
        <v>519</v>
      </c>
      <c r="D12" s="306" t="s">
        <v>566</v>
      </c>
      <c r="E12" s="306" t="s">
        <v>523</v>
      </c>
      <c r="F12" s="327" t="s">
        <v>528</v>
      </c>
      <c r="G12" s="328"/>
      <c r="H12" s="306" t="s">
        <v>605</v>
      </c>
      <c r="I12" s="298"/>
      <c r="J12" s="299"/>
      <c r="K12" s="329"/>
    </row>
    <row r="13" spans="2:11" x14ac:dyDescent="0.45">
      <c r="B13" s="547"/>
      <c r="C13" s="326" t="s">
        <v>524</v>
      </c>
      <c r="D13" s="306" t="s">
        <v>609</v>
      </c>
      <c r="E13" s="92" t="s">
        <v>533</v>
      </c>
      <c r="F13" s="337" t="s">
        <v>532</v>
      </c>
      <c r="G13" s="338" t="s">
        <v>610</v>
      </c>
      <c r="H13" s="306" t="s">
        <v>611</v>
      </c>
      <c r="I13" s="306" t="s">
        <v>613</v>
      </c>
      <c r="J13" s="299"/>
      <c r="K13" s="329"/>
    </row>
    <row r="14" spans="2:11" ht="29" x14ac:dyDescent="0.45">
      <c r="B14" s="547"/>
      <c r="C14" s="313" t="s">
        <v>526</v>
      </c>
      <c r="D14" s="307" t="s">
        <v>550</v>
      </c>
      <c r="E14" s="109" t="s">
        <v>551</v>
      </c>
      <c r="F14" s="339" t="s">
        <v>66</v>
      </c>
      <c r="G14" s="340" t="s">
        <v>616</v>
      </c>
      <c r="H14" s="298"/>
      <c r="I14" s="307" t="s">
        <v>617</v>
      </c>
      <c r="J14" s="308"/>
      <c r="K14" s="332" t="s">
        <v>614</v>
      </c>
    </row>
    <row r="15" spans="2:11" ht="17.5" thickBot="1" x14ac:dyDescent="0.5">
      <c r="B15" s="547"/>
      <c r="C15" s="313" t="s">
        <v>526</v>
      </c>
      <c r="D15" s="307" t="s">
        <v>567</v>
      </c>
      <c r="E15" s="306" t="s">
        <v>545</v>
      </c>
      <c r="F15" s="339" t="s">
        <v>574</v>
      </c>
      <c r="G15" s="330"/>
      <c r="H15" s="301"/>
      <c r="I15" s="301"/>
      <c r="J15" s="302" t="s">
        <v>595</v>
      </c>
      <c r="K15" s="332"/>
    </row>
    <row r="16" spans="2:11" ht="43.5" x14ac:dyDescent="0.45">
      <c r="B16" s="546" t="s">
        <v>544</v>
      </c>
      <c r="C16" s="322" t="s">
        <v>519</v>
      </c>
      <c r="D16" s="305" t="s">
        <v>626</v>
      </c>
      <c r="E16" s="305" t="s">
        <v>553</v>
      </c>
      <c r="F16" s="323" t="s">
        <v>13</v>
      </c>
      <c r="G16" s="341" t="s">
        <v>789</v>
      </c>
      <c r="H16" s="305" t="s">
        <v>790</v>
      </c>
      <c r="I16" s="323" t="s">
        <v>791</v>
      </c>
      <c r="J16" s="297"/>
      <c r="K16" s="472" t="s">
        <v>627</v>
      </c>
    </row>
    <row r="17" spans="2:11" x14ac:dyDescent="0.45">
      <c r="B17" s="547"/>
      <c r="C17" s="326" t="s">
        <v>519</v>
      </c>
      <c r="D17" s="306" t="s">
        <v>568</v>
      </c>
      <c r="E17" s="306" t="s">
        <v>545</v>
      </c>
      <c r="F17" s="327" t="s">
        <v>574</v>
      </c>
      <c r="G17" s="328"/>
      <c r="H17" s="298"/>
      <c r="I17" s="471"/>
      <c r="J17" s="300" t="s">
        <v>595</v>
      </c>
      <c r="K17" s="463"/>
    </row>
    <row r="18" spans="2:11" ht="58.5" thickBot="1" x14ac:dyDescent="0.5">
      <c r="B18" s="548"/>
      <c r="C18" s="333" t="s">
        <v>526</v>
      </c>
      <c r="D18" s="309" t="s">
        <v>569</v>
      </c>
      <c r="E18" s="309" t="s">
        <v>553</v>
      </c>
      <c r="F18" s="334" t="s">
        <v>66</v>
      </c>
      <c r="G18" s="342" t="s">
        <v>792</v>
      </c>
      <c r="H18" s="309" t="s">
        <v>793</v>
      </c>
      <c r="I18" s="334" t="s">
        <v>794</v>
      </c>
      <c r="J18" s="310"/>
      <c r="K18" s="473"/>
    </row>
    <row r="19" spans="2:11" x14ac:dyDescent="0.45">
      <c r="B19" s="545" t="s">
        <v>227</v>
      </c>
      <c r="C19" s="343" t="s">
        <v>519</v>
      </c>
      <c r="D19" s="306" t="s">
        <v>570</v>
      </c>
      <c r="E19" s="306" t="s">
        <v>527</v>
      </c>
      <c r="F19" s="327" t="s">
        <v>13</v>
      </c>
      <c r="G19" s="475">
        <v>1.2350000000000001</v>
      </c>
      <c r="H19" s="356" t="s">
        <v>578</v>
      </c>
      <c r="I19" s="356" t="s">
        <v>579</v>
      </c>
      <c r="J19" s="474"/>
      <c r="K19" s="344"/>
    </row>
    <row r="20" spans="2:11" x14ac:dyDescent="0.45">
      <c r="B20" s="545"/>
      <c r="C20" s="343" t="s">
        <v>519</v>
      </c>
      <c r="D20" s="306" t="s">
        <v>521</v>
      </c>
      <c r="E20" s="306" t="s">
        <v>533</v>
      </c>
      <c r="F20" s="327" t="s">
        <v>13</v>
      </c>
      <c r="G20" s="338">
        <v>2.137</v>
      </c>
      <c r="H20" s="345" t="s">
        <v>580</v>
      </c>
      <c r="I20" s="306" t="s">
        <v>581</v>
      </c>
      <c r="J20" s="299"/>
      <c r="K20" s="344" t="s">
        <v>594</v>
      </c>
    </row>
    <row r="21" spans="2:11" x14ac:dyDescent="0.45">
      <c r="B21" s="545"/>
      <c r="C21" s="343" t="s">
        <v>525</v>
      </c>
      <c r="D21" s="306" t="s">
        <v>582</v>
      </c>
      <c r="E21" s="306" t="s">
        <v>527</v>
      </c>
      <c r="F21" s="327" t="s">
        <v>530</v>
      </c>
      <c r="G21" s="346" t="s">
        <v>583</v>
      </c>
      <c r="H21" s="347" t="s">
        <v>584</v>
      </c>
      <c r="I21" s="347" t="s">
        <v>585</v>
      </c>
      <c r="J21" s="299"/>
      <c r="K21" s="344"/>
    </row>
    <row r="22" spans="2:11" x14ac:dyDescent="0.45">
      <c r="B22" s="545"/>
      <c r="C22" s="343" t="s">
        <v>525</v>
      </c>
      <c r="D22" s="306" t="s">
        <v>586</v>
      </c>
      <c r="E22" s="306" t="s">
        <v>527</v>
      </c>
      <c r="F22" s="327" t="s">
        <v>530</v>
      </c>
      <c r="G22" s="346" t="s">
        <v>587</v>
      </c>
      <c r="H22" s="347" t="s">
        <v>588</v>
      </c>
      <c r="I22" s="347" t="s">
        <v>589</v>
      </c>
      <c r="J22" s="299"/>
      <c r="K22" s="344"/>
    </row>
    <row r="23" spans="2:11" x14ac:dyDescent="0.45">
      <c r="B23" s="545"/>
      <c r="C23" s="343" t="s">
        <v>525</v>
      </c>
      <c r="D23" s="306" t="s">
        <v>590</v>
      </c>
      <c r="E23" s="306" t="s">
        <v>527</v>
      </c>
      <c r="F23" s="327" t="s">
        <v>530</v>
      </c>
      <c r="G23" s="346" t="s">
        <v>591</v>
      </c>
      <c r="H23" s="348" t="s">
        <v>607</v>
      </c>
      <c r="I23" s="348" t="s">
        <v>608</v>
      </c>
      <c r="J23" s="299"/>
      <c r="K23" s="344"/>
    </row>
    <row r="24" spans="2:11" x14ac:dyDescent="0.45">
      <c r="B24" s="545"/>
      <c r="C24" s="349" t="s">
        <v>526</v>
      </c>
      <c r="D24" s="307" t="s">
        <v>521</v>
      </c>
      <c r="E24" s="307" t="s">
        <v>533</v>
      </c>
      <c r="F24" s="331" t="s">
        <v>13</v>
      </c>
      <c r="G24" s="340">
        <v>2.1739999999999999</v>
      </c>
      <c r="H24" s="109" t="s">
        <v>592</v>
      </c>
      <c r="I24" s="307" t="s">
        <v>593</v>
      </c>
      <c r="J24" s="308"/>
      <c r="K24" s="350" t="s">
        <v>594</v>
      </c>
    </row>
    <row r="25" spans="2:11" ht="17.5" thickBot="1" x14ac:dyDescent="0.5">
      <c r="B25" s="550"/>
      <c r="C25" s="351" t="s">
        <v>526</v>
      </c>
      <c r="D25" s="309" t="s">
        <v>596</v>
      </c>
      <c r="E25" s="352" t="s">
        <v>545</v>
      </c>
      <c r="F25" s="353" t="s">
        <v>13</v>
      </c>
      <c r="G25" s="330"/>
      <c r="H25" s="301"/>
      <c r="I25" s="301"/>
      <c r="J25" s="302" t="s">
        <v>595</v>
      </c>
      <c r="K25" s="354"/>
    </row>
    <row r="26" spans="2:11" x14ac:dyDescent="0.45">
      <c r="B26" s="549" t="s">
        <v>537</v>
      </c>
      <c r="C26" s="355" t="s">
        <v>519</v>
      </c>
      <c r="D26" s="356" t="s">
        <v>811</v>
      </c>
      <c r="E26" s="357" t="s">
        <v>527</v>
      </c>
      <c r="F26" s="358" t="s">
        <v>13</v>
      </c>
      <c r="G26" s="322" t="s">
        <v>795</v>
      </c>
      <c r="H26" s="100" t="s">
        <v>796</v>
      </c>
      <c r="I26" s="393"/>
      <c r="J26" s="359"/>
      <c r="K26" s="388"/>
    </row>
    <row r="27" spans="2:11" x14ac:dyDescent="0.45">
      <c r="B27" s="549"/>
      <c r="C27" s="355" t="s">
        <v>519</v>
      </c>
      <c r="D27" s="356" t="s">
        <v>812</v>
      </c>
      <c r="E27" s="357" t="s">
        <v>527</v>
      </c>
      <c r="F27" s="358" t="s">
        <v>13</v>
      </c>
      <c r="G27" s="328"/>
      <c r="H27" s="468"/>
      <c r="I27" s="394"/>
      <c r="J27" s="392"/>
      <c r="K27" s="466"/>
    </row>
    <row r="28" spans="2:11" x14ac:dyDescent="0.45">
      <c r="B28" s="545"/>
      <c r="C28" s="343" t="s">
        <v>519</v>
      </c>
      <c r="D28" s="306" t="s">
        <v>522</v>
      </c>
      <c r="E28" s="306" t="s">
        <v>523</v>
      </c>
      <c r="F28" s="337" t="s">
        <v>528</v>
      </c>
      <c r="G28" s="328"/>
      <c r="H28" s="469"/>
      <c r="I28" s="298"/>
      <c r="J28" s="361"/>
      <c r="K28" s="389"/>
    </row>
    <row r="29" spans="2:11" ht="34" x14ac:dyDescent="0.45">
      <c r="B29" s="545"/>
      <c r="C29" s="343" t="s">
        <v>519</v>
      </c>
      <c r="D29" s="306" t="s">
        <v>571</v>
      </c>
      <c r="E29" s="92" t="s">
        <v>536</v>
      </c>
      <c r="F29" s="337" t="s">
        <v>535</v>
      </c>
      <c r="G29" s="464" t="s">
        <v>797</v>
      </c>
      <c r="H29" s="465" t="s">
        <v>798</v>
      </c>
      <c r="I29" s="465" t="s">
        <v>799</v>
      </c>
      <c r="J29" s="361"/>
      <c r="K29" s="389"/>
    </row>
    <row r="30" spans="2:11" x14ac:dyDescent="0.45">
      <c r="B30" s="545"/>
      <c r="C30" s="343" t="s">
        <v>524</v>
      </c>
      <c r="D30" s="306" t="s">
        <v>529</v>
      </c>
      <c r="E30" s="92" t="s">
        <v>533</v>
      </c>
      <c r="F30" s="337" t="s">
        <v>532</v>
      </c>
      <c r="G30" s="326" t="s">
        <v>800</v>
      </c>
      <c r="H30" s="465" t="s">
        <v>801</v>
      </c>
      <c r="I30" s="92" t="s">
        <v>802</v>
      </c>
      <c r="J30" s="361"/>
      <c r="K30" s="389"/>
    </row>
    <row r="31" spans="2:11" x14ac:dyDescent="0.45">
      <c r="B31" s="545"/>
      <c r="C31" s="343" t="s">
        <v>525</v>
      </c>
      <c r="D31" s="306" t="s">
        <v>520</v>
      </c>
      <c r="E31" s="92" t="s">
        <v>533</v>
      </c>
      <c r="F31" s="337" t="s">
        <v>530</v>
      </c>
      <c r="G31" s="326" t="s">
        <v>803</v>
      </c>
      <c r="H31" s="92" t="s">
        <v>804</v>
      </c>
      <c r="I31" s="92" t="s">
        <v>805</v>
      </c>
      <c r="J31" s="361"/>
      <c r="K31" s="389"/>
    </row>
    <row r="32" spans="2:11" x14ac:dyDescent="0.45">
      <c r="B32" s="545"/>
      <c r="C32" s="343" t="s">
        <v>526</v>
      </c>
      <c r="D32" s="306" t="s">
        <v>572</v>
      </c>
      <c r="E32" s="92" t="s">
        <v>534</v>
      </c>
      <c r="F32" s="337" t="s">
        <v>61</v>
      </c>
      <c r="G32" s="326" t="s">
        <v>806</v>
      </c>
      <c r="H32" s="467"/>
      <c r="I32" s="92" t="s">
        <v>807</v>
      </c>
      <c r="J32" s="361"/>
      <c r="K32" s="389"/>
    </row>
    <row r="33" spans="2:11" ht="17.5" thickBot="1" x14ac:dyDescent="0.5">
      <c r="B33" s="550"/>
      <c r="C33" s="351" t="s">
        <v>526</v>
      </c>
      <c r="D33" s="309" t="s">
        <v>573</v>
      </c>
      <c r="E33" s="352" t="s">
        <v>531</v>
      </c>
      <c r="F33" s="353" t="s">
        <v>13</v>
      </c>
      <c r="G33" s="333" t="s">
        <v>808</v>
      </c>
      <c r="H33" s="352" t="s">
        <v>809</v>
      </c>
      <c r="I33" s="352" t="s">
        <v>810</v>
      </c>
      <c r="J33" s="362"/>
      <c r="K33" s="390"/>
    </row>
    <row r="34" spans="2:11" x14ac:dyDescent="0.45">
      <c r="B34" s="549" t="s">
        <v>538</v>
      </c>
      <c r="C34" s="355" t="s">
        <v>519</v>
      </c>
      <c r="D34" s="356" t="s">
        <v>824</v>
      </c>
      <c r="E34" s="357" t="s">
        <v>527</v>
      </c>
      <c r="F34" s="358" t="s">
        <v>13</v>
      </c>
      <c r="G34" s="391" t="s">
        <v>236</v>
      </c>
      <c r="H34" s="357" t="s">
        <v>813</v>
      </c>
      <c r="I34" s="394"/>
      <c r="J34" s="392"/>
      <c r="K34" s="388"/>
    </row>
    <row r="35" spans="2:11" x14ac:dyDescent="0.45">
      <c r="B35" s="549"/>
      <c r="C35" s="355" t="s">
        <v>519</v>
      </c>
      <c r="D35" s="356" t="s">
        <v>812</v>
      </c>
      <c r="E35" s="357" t="s">
        <v>527</v>
      </c>
      <c r="F35" s="358" t="s">
        <v>13</v>
      </c>
      <c r="G35" s="328"/>
      <c r="H35" s="470"/>
      <c r="I35" s="394"/>
      <c r="J35" s="392"/>
      <c r="K35" s="466"/>
    </row>
    <row r="36" spans="2:11" ht="29" x14ac:dyDescent="0.45">
      <c r="B36" s="545"/>
      <c r="C36" s="343" t="s">
        <v>519</v>
      </c>
      <c r="D36" s="306" t="s">
        <v>522</v>
      </c>
      <c r="E36" s="306" t="s">
        <v>523</v>
      </c>
      <c r="F36" s="337" t="s">
        <v>528</v>
      </c>
      <c r="G36" s="328"/>
      <c r="H36" s="465" t="s">
        <v>814</v>
      </c>
      <c r="I36" s="298"/>
      <c r="J36" s="361"/>
      <c r="K36" s="389"/>
    </row>
    <row r="37" spans="2:11" x14ac:dyDescent="0.45">
      <c r="B37" s="545"/>
      <c r="C37" s="343" t="s">
        <v>524</v>
      </c>
      <c r="D37" s="306" t="s">
        <v>529</v>
      </c>
      <c r="E37" s="92" t="s">
        <v>533</v>
      </c>
      <c r="F37" s="337" t="s">
        <v>532</v>
      </c>
      <c r="G37" s="326" t="s">
        <v>815</v>
      </c>
      <c r="H37" s="92" t="s">
        <v>816</v>
      </c>
      <c r="I37" s="92" t="s">
        <v>817</v>
      </c>
      <c r="J37" s="361"/>
      <c r="K37" s="389"/>
    </row>
    <row r="38" spans="2:11" x14ac:dyDescent="0.45">
      <c r="B38" s="545"/>
      <c r="C38" s="343" t="s">
        <v>525</v>
      </c>
      <c r="D38" s="306" t="s">
        <v>520</v>
      </c>
      <c r="E38" s="92" t="s">
        <v>533</v>
      </c>
      <c r="F38" s="337" t="s">
        <v>530</v>
      </c>
      <c r="G38" s="326" t="s">
        <v>818</v>
      </c>
      <c r="H38" s="92" t="s">
        <v>819</v>
      </c>
      <c r="I38" s="92" t="s">
        <v>820</v>
      </c>
      <c r="J38" s="361"/>
      <c r="K38" s="389"/>
    </row>
    <row r="39" spans="2:11" ht="17.5" thickBot="1" x14ac:dyDescent="0.5">
      <c r="B39" s="550"/>
      <c r="C39" s="351" t="s">
        <v>526</v>
      </c>
      <c r="D39" s="309" t="s">
        <v>573</v>
      </c>
      <c r="E39" s="352" t="s">
        <v>531</v>
      </c>
      <c r="F39" s="353" t="s">
        <v>13</v>
      </c>
      <c r="G39" s="333" t="s">
        <v>821</v>
      </c>
      <c r="H39" s="352" t="s">
        <v>822</v>
      </c>
      <c r="I39" s="352" t="s">
        <v>823</v>
      </c>
      <c r="J39" s="362"/>
      <c r="K39" s="390"/>
    </row>
    <row r="40" spans="2:11" x14ac:dyDescent="0.45">
      <c r="B40" s="545" t="s">
        <v>25</v>
      </c>
      <c r="C40" s="355" t="s">
        <v>526</v>
      </c>
      <c r="D40" s="356" t="s">
        <v>619</v>
      </c>
      <c r="E40" s="306" t="s">
        <v>527</v>
      </c>
      <c r="F40" s="358" t="s">
        <v>547</v>
      </c>
      <c r="G40" s="391" t="s">
        <v>628</v>
      </c>
      <c r="H40" s="100" t="s">
        <v>629</v>
      </c>
      <c r="I40" s="394"/>
      <c r="J40" s="392"/>
      <c r="K40" s="360"/>
    </row>
    <row r="41" spans="2:11" x14ac:dyDescent="0.45">
      <c r="B41" s="545"/>
      <c r="C41" s="343" t="s">
        <v>526</v>
      </c>
      <c r="D41" s="306" t="s">
        <v>620</v>
      </c>
      <c r="E41" s="306" t="s">
        <v>523</v>
      </c>
      <c r="F41" s="337" t="s">
        <v>528</v>
      </c>
      <c r="G41" s="328"/>
      <c r="H41" s="298"/>
      <c r="I41" s="92" t="s">
        <v>630</v>
      </c>
      <c r="J41" s="361"/>
      <c r="K41" s="344"/>
    </row>
    <row r="42" spans="2:11" ht="29" x14ac:dyDescent="0.45">
      <c r="B42" s="545"/>
      <c r="C42" s="355" t="s">
        <v>526</v>
      </c>
      <c r="D42" s="356" t="s">
        <v>622</v>
      </c>
      <c r="E42" s="356" t="s">
        <v>623</v>
      </c>
      <c r="F42" s="358" t="s">
        <v>547</v>
      </c>
      <c r="G42" s="328"/>
      <c r="H42" s="395" t="s">
        <v>631</v>
      </c>
      <c r="I42" s="347" t="s">
        <v>632</v>
      </c>
      <c r="J42" s="361"/>
      <c r="K42" s="344"/>
    </row>
    <row r="43" spans="2:11" x14ac:dyDescent="0.45">
      <c r="B43" s="545"/>
      <c r="C43" s="355" t="s">
        <v>519</v>
      </c>
      <c r="D43" s="356" t="s">
        <v>621</v>
      </c>
      <c r="E43" s="357" t="s">
        <v>527</v>
      </c>
      <c r="F43" s="358" t="s">
        <v>13</v>
      </c>
      <c r="G43" s="326" t="s">
        <v>633</v>
      </c>
      <c r="H43" s="92" t="s">
        <v>634</v>
      </c>
      <c r="I43" s="92" t="s">
        <v>635</v>
      </c>
      <c r="J43" s="361"/>
      <c r="K43" s="344"/>
    </row>
    <row r="44" spans="2:11" x14ac:dyDescent="0.45">
      <c r="B44" s="545"/>
      <c r="C44" s="343" t="s">
        <v>519</v>
      </c>
      <c r="D44" s="306" t="s">
        <v>618</v>
      </c>
      <c r="E44" s="306" t="s">
        <v>523</v>
      </c>
      <c r="F44" s="337" t="s">
        <v>528</v>
      </c>
      <c r="G44" s="328"/>
      <c r="H44" s="92" t="s">
        <v>636</v>
      </c>
      <c r="I44" s="92" t="s">
        <v>637</v>
      </c>
      <c r="J44" s="361"/>
      <c r="K44" s="344"/>
    </row>
    <row r="45" spans="2:11" x14ac:dyDescent="0.45">
      <c r="B45" s="545"/>
      <c r="C45" s="343" t="s">
        <v>524</v>
      </c>
      <c r="D45" s="306" t="s">
        <v>638</v>
      </c>
      <c r="E45" s="92" t="s">
        <v>533</v>
      </c>
      <c r="F45" s="337" t="s">
        <v>532</v>
      </c>
      <c r="G45" s="326" t="s">
        <v>639</v>
      </c>
      <c r="H45" s="92" t="s">
        <v>640</v>
      </c>
      <c r="I45" s="92" t="s">
        <v>641</v>
      </c>
      <c r="J45" s="361"/>
      <c r="K45" s="344"/>
    </row>
    <row r="46" spans="2:11" x14ac:dyDescent="0.45">
      <c r="B46" s="545"/>
      <c r="C46" s="343" t="s">
        <v>525</v>
      </c>
      <c r="D46" s="306" t="s">
        <v>582</v>
      </c>
      <c r="E46" s="306" t="s">
        <v>527</v>
      </c>
      <c r="F46" s="327" t="s">
        <v>530</v>
      </c>
      <c r="G46" s="396" t="s">
        <v>642</v>
      </c>
      <c r="H46" s="348" t="s">
        <v>643</v>
      </c>
      <c r="I46" s="92" t="s">
        <v>644</v>
      </c>
      <c r="J46" s="361"/>
      <c r="K46" s="344"/>
    </row>
    <row r="47" spans="2:11" x14ac:dyDescent="0.45">
      <c r="B47" s="545"/>
      <c r="C47" s="343" t="s">
        <v>525</v>
      </c>
      <c r="D47" s="306" t="s">
        <v>586</v>
      </c>
      <c r="E47" s="306" t="s">
        <v>527</v>
      </c>
      <c r="F47" s="327" t="s">
        <v>530</v>
      </c>
      <c r="G47" s="396" t="s">
        <v>645</v>
      </c>
      <c r="H47" s="348" t="s">
        <v>646</v>
      </c>
      <c r="I47" s="397" t="s">
        <v>647</v>
      </c>
      <c r="J47" s="361"/>
      <c r="K47" s="344"/>
    </row>
    <row r="48" spans="2:11" x14ac:dyDescent="0.45">
      <c r="B48" s="545"/>
      <c r="C48" s="343" t="s">
        <v>525</v>
      </c>
      <c r="D48" s="306" t="s">
        <v>590</v>
      </c>
      <c r="E48" s="306" t="s">
        <v>527</v>
      </c>
      <c r="F48" s="337" t="s">
        <v>530</v>
      </c>
      <c r="G48" s="396" t="s">
        <v>648</v>
      </c>
      <c r="H48" s="348" t="s">
        <v>649</v>
      </c>
      <c r="I48" s="92" t="s">
        <v>650</v>
      </c>
      <c r="J48" s="361"/>
      <c r="K48" s="344"/>
    </row>
    <row r="49" spans="2:11" ht="17.5" thickBot="1" x14ac:dyDescent="0.5">
      <c r="B49" s="550"/>
      <c r="C49" s="351" t="s">
        <v>546</v>
      </c>
      <c r="D49" s="309" t="s">
        <v>624</v>
      </c>
      <c r="E49" s="352" t="s">
        <v>545</v>
      </c>
      <c r="F49" s="353"/>
      <c r="G49" s="363"/>
      <c r="H49" s="364"/>
      <c r="I49" s="364"/>
      <c r="J49" s="365"/>
      <c r="K49" s="354"/>
    </row>
    <row r="50" spans="2:11" ht="43.5" x14ac:dyDescent="0.45">
      <c r="B50" s="544" t="s">
        <v>228</v>
      </c>
      <c r="C50" s="366" t="s">
        <v>519</v>
      </c>
      <c r="D50" s="305" t="s">
        <v>552</v>
      </c>
      <c r="E50" s="100" t="s">
        <v>553</v>
      </c>
      <c r="F50" s="367" t="s">
        <v>13</v>
      </c>
      <c r="G50" s="311" t="s">
        <v>600</v>
      </c>
      <c r="H50" s="312" t="s">
        <v>601</v>
      </c>
      <c r="I50" s="312" t="s">
        <v>602</v>
      </c>
      <c r="J50" s="359"/>
      <c r="K50" s="360"/>
    </row>
    <row r="51" spans="2:11" ht="44" thickBot="1" x14ac:dyDescent="0.5">
      <c r="B51" s="545"/>
      <c r="C51" s="349" t="s">
        <v>526</v>
      </c>
      <c r="D51" s="307" t="s">
        <v>554</v>
      </c>
      <c r="E51" s="307" t="s">
        <v>553</v>
      </c>
      <c r="F51" s="339" t="s">
        <v>66</v>
      </c>
      <c r="G51" s="313" t="s">
        <v>603</v>
      </c>
      <c r="H51" s="314" t="s">
        <v>615</v>
      </c>
      <c r="I51" s="314" t="s">
        <v>825</v>
      </c>
      <c r="J51" s="368"/>
      <c r="K51" s="350"/>
    </row>
    <row r="52" spans="2:11" ht="116.5" thickBot="1" x14ac:dyDescent="0.5">
      <c r="B52" s="317" t="s">
        <v>539</v>
      </c>
      <c r="C52" s="369" t="s">
        <v>519</v>
      </c>
      <c r="D52" s="370" t="s">
        <v>597</v>
      </c>
      <c r="E52" s="370" t="s">
        <v>553</v>
      </c>
      <c r="F52" s="371" t="s">
        <v>13</v>
      </c>
      <c r="G52" s="315" t="s">
        <v>826</v>
      </c>
      <c r="H52" s="316" t="s">
        <v>827</v>
      </c>
      <c r="I52" s="316" t="s">
        <v>828</v>
      </c>
      <c r="J52" s="372"/>
      <c r="K52" s="373"/>
    </row>
    <row r="53" spans="2:11" ht="29.5" thickBot="1" x14ac:dyDescent="0.5">
      <c r="B53" s="374" t="s">
        <v>540</v>
      </c>
      <c r="C53" s="375" t="s">
        <v>519</v>
      </c>
      <c r="D53" s="376" t="s">
        <v>598</v>
      </c>
      <c r="E53" s="377" t="s">
        <v>545</v>
      </c>
      <c r="F53" s="378" t="s">
        <v>574</v>
      </c>
      <c r="G53" s="379"/>
      <c r="H53" s="380"/>
      <c r="I53" s="380"/>
      <c r="J53" s="381" t="s">
        <v>595</v>
      </c>
      <c r="K53" s="382"/>
    </row>
    <row r="54" spans="2:11" ht="29.5" thickBot="1" x14ac:dyDescent="0.5">
      <c r="B54" s="383" t="s">
        <v>542</v>
      </c>
      <c r="C54" s="384" t="s">
        <v>519</v>
      </c>
      <c r="D54" s="377" t="s">
        <v>599</v>
      </c>
      <c r="E54" s="376" t="s">
        <v>553</v>
      </c>
      <c r="F54" s="378" t="s">
        <v>574</v>
      </c>
      <c r="G54" s="385"/>
      <c r="H54" s="386"/>
      <c r="I54" s="386"/>
      <c r="J54" s="387"/>
      <c r="K54" s="382"/>
    </row>
  </sheetData>
  <mergeCells count="8">
    <mergeCell ref="B50:B51"/>
    <mergeCell ref="B3:B9"/>
    <mergeCell ref="B10:B15"/>
    <mergeCell ref="B16:B18"/>
    <mergeCell ref="B26:B33"/>
    <mergeCell ref="B19:B25"/>
    <mergeCell ref="B34:B39"/>
    <mergeCell ref="B40:B49"/>
  </mergeCells>
  <phoneticPr fontId="6" type="noConversion"/>
  <pageMargins left="0.7" right="0.7" top="0.75" bottom="0.75" header="0.3" footer="0.3"/>
  <ignoredErrors>
    <ignoredError sqref="G21:G23 G46:G48 G43 G40 G34 G2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F93-60FE-4197-9FBE-84B74292C371}">
  <dimension ref="B1:M66"/>
  <sheetViews>
    <sheetView topLeftCell="A12" zoomScale="85" zoomScaleNormal="85" workbookViewId="0">
      <selection activeCell="O30" sqref="O30"/>
    </sheetView>
  </sheetViews>
  <sheetFormatPr defaultRowHeight="17" x14ac:dyDescent="0.45"/>
  <cols>
    <col min="2" max="2" width="22" customWidth="1"/>
    <col min="3" max="3" width="10.25" customWidth="1"/>
    <col min="4" max="4" width="55.83203125" customWidth="1"/>
    <col min="5" max="7" width="8.58203125" customWidth="1"/>
    <col min="8" max="8" width="2.5" customWidth="1"/>
    <col min="9" max="11" width="8.58203125" customWidth="1"/>
    <col min="12" max="12" width="7.25" customWidth="1"/>
    <col min="13" max="13" width="10.33203125" customWidth="1"/>
  </cols>
  <sheetData>
    <row r="1" spans="2:12" ht="17.5" thickBot="1" x14ac:dyDescent="0.5"/>
    <row r="2" spans="2:12" ht="54" customHeight="1" thickBot="1" x14ac:dyDescent="0.5">
      <c r="B2" s="582" t="s">
        <v>651</v>
      </c>
      <c r="C2" s="584" t="s">
        <v>652</v>
      </c>
      <c r="D2" s="584" t="s">
        <v>653</v>
      </c>
      <c r="E2" s="586" t="s">
        <v>654</v>
      </c>
      <c r="F2" s="587"/>
      <c r="G2" s="588"/>
      <c r="H2" s="398"/>
      <c r="I2" s="580" t="s">
        <v>655</v>
      </c>
      <c r="J2" s="589"/>
      <c r="K2" s="582"/>
      <c r="L2" s="580" t="s">
        <v>656</v>
      </c>
    </row>
    <row r="3" spans="2:12" ht="17.5" thickBot="1" x14ac:dyDescent="0.5">
      <c r="B3" s="583"/>
      <c r="C3" s="585"/>
      <c r="D3" s="585"/>
      <c r="E3" s="399" t="s">
        <v>657</v>
      </c>
      <c r="F3" s="399" t="s">
        <v>658</v>
      </c>
      <c r="G3" s="399" t="s">
        <v>659</v>
      </c>
      <c r="H3" s="399"/>
      <c r="I3" s="399" t="s">
        <v>657</v>
      </c>
      <c r="J3" s="399" t="s">
        <v>658</v>
      </c>
      <c r="K3" s="399" t="s">
        <v>659</v>
      </c>
      <c r="L3" s="581"/>
    </row>
    <row r="4" spans="2:12" ht="17.5" thickBot="1" x14ac:dyDescent="0.5">
      <c r="B4" s="590" t="s">
        <v>660</v>
      </c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2:12" ht="17.5" thickBot="1" x14ac:dyDescent="0.5">
      <c r="B5" s="400" t="s">
        <v>661</v>
      </c>
      <c r="C5" s="401" t="s">
        <v>662</v>
      </c>
      <c r="D5" s="402"/>
      <c r="E5" s="401">
        <v>3</v>
      </c>
      <c r="F5" s="401">
        <v>3.3</v>
      </c>
      <c r="G5" s="403">
        <v>5.5</v>
      </c>
      <c r="H5" s="403"/>
      <c r="I5" s="401">
        <v>3</v>
      </c>
      <c r="J5" s="401">
        <v>3.3</v>
      </c>
      <c r="K5" s="403">
        <v>5.5</v>
      </c>
      <c r="L5" s="404" t="s">
        <v>663</v>
      </c>
    </row>
    <row r="6" spans="2:12" ht="23" thickBot="1" x14ac:dyDescent="0.5">
      <c r="B6" s="405" t="s">
        <v>664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</row>
    <row r="7" spans="2:12" ht="17.5" thickBot="1" x14ac:dyDescent="0.5">
      <c r="B7" s="407" t="s">
        <v>665</v>
      </c>
      <c r="C7" s="408" t="s">
        <v>666</v>
      </c>
      <c r="D7" s="408" t="s">
        <v>667</v>
      </c>
      <c r="E7" s="408" t="s">
        <v>668</v>
      </c>
      <c r="F7" s="408">
        <v>2</v>
      </c>
      <c r="G7" s="408" t="s">
        <v>668</v>
      </c>
      <c r="H7" s="408"/>
      <c r="I7" s="408" t="s">
        <v>668</v>
      </c>
      <c r="J7" s="408">
        <v>2</v>
      </c>
      <c r="K7" s="408" t="s">
        <v>668</v>
      </c>
      <c r="L7" s="409" t="s">
        <v>669</v>
      </c>
    </row>
    <row r="8" spans="2:12" ht="17.5" thickBot="1" x14ac:dyDescent="0.5">
      <c r="B8" s="407" t="s">
        <v>670</v>
      </c>
      <c r="C8" s="408" t="s">
        <v>671</v>
      </c>
      <c r="D8" s="408" t="s">
        <v>672</v>
      </c>
      <c r="E8" s="408" t="s">
        <v>668</v>
      </c>
      <c r="F8" s="408">
        <v>3</v>
      </c>
      <c r="G8" s="408" t="s">
        <v>668</v>
      </c>
      <c r="H8" s="408"/>
      <c r="I8" s="408" t="s">
        <v>668</v>
      </c>
      <c r="J8" s="408">
        <v>3</v>
      </c>
      <c r="K8" s="408" t="s">
        <v>668</v>
      </c>
      <c r="L8" s="409" t="s">
        <v>669</v>
      </c>
    </row>
    <row r="9" spans="2:12" ht="23" thickBot="1" x14ac:dyDescent="0.5">
      <c r="B9" s="405" t="s">
        <v>673</v>
      </c>
      <c r="C9" s="406"/>
      <c r="D9" s="406"/>
      <c r="E9" s="406"/>
      <c r="F9" s="406"/>
      <c r="G9" s="406"/>
      <c r="H9" s="406"/>
      <c r="I9" s="406"/>
      <c r="J9" s="406"/>
      <c r="K9" s="406"/>
      <c r="L9" s="406"/>
    </row>
    <row r="10" spans="2:12" ht="23" thickBot="1" x14ac:dyDescent="0.5">
      <c r="B10" s="407" t="s">
        <v>674</v>
      </c>
      <c r="C10" s="408" t="s">
        <v>675</v>
      </c>
      <c r="D10" s="410"/>
      <c r="E10" s="408">
        <v>35</v>
      </c>
      <c r="F10" s="408" t="s">
        <v>668</v>
      </c>
      <c r="G10" s="408">
        <v>75</v>
      </c>
      <c r="H10" s="408"/>
      <c r="I10" s="408">
        <v>35</v>
      </c>
      <c r="J10" s="408" t="s">
        <v>668</v>
      </c>
      <c r="K10" s="408">
        <v>75</v>
      </c>
      <c r="L10" s="409" t="s">
        <v>676</v>
      </c>
    </row>
    <row r="11" spans="2:12" ht="17.5" thickBot="1" x14ac:dyDescent="0.5">
      <c r="B11" s="591" t="s">
        <v>677</v>
      </c>
      <c r="C11" s="591"/>
      <c r="D11" s="591"/>
      <c r="E11" s="591"/>
      <c r="F11" s="591"/>
      <c r="G11" s="591"/>
      <c r="H11" s="591"/>
      <c r="I11" s="591"/>
      <c r="J11" s="591"/>
      <c r="K11" s="591"/>
      <c r="L11" s="591"/>
    </row>
    <row r="12" spans="2:12" ht="17.5" thickBot="1" x14ac:dyDescent="0.5">
      <c r="B12" s="592" t="s">
        <v>678</v>
      </c>
      <c r="C12" s="411" t="s">
        <v>679</v>
      </c>
      <c r="D12" s="408" t="s">
        <v>680</v>
      </c>
      <c r="E12" s="408" t="s">
        <v>668</v>
      </c>
      <c r="F12" s="408" t="s">
        <v>668</v>
      </c>
      <c r="G12" s="408">
        <v>0.8</v>
      </c>
      <c r="H12" s="408"/>
      <c r="I12" s="408" t="s">
        <v>574</v>
      </c>
      <c r="J12" s="408" t="s">
        <v>574</v>
      </c>
      <c r="K12" s="477">
        <v>1.28</v>
      </c>
      <c r="L12" s="556" t="s">
        <v>663</v>
      </c>
    </row>
    <row r="13" spans="2:12" ht="17.5" thickBot="1" x14ac:dyDescent="0.5">
      <c r="B13" s="593"/>
      <c r="C13" s="414" t="s">
        <v>681</v>
      </c>
      <c r="D13" s="408" t="s">
        <v>682</v>
      </c>
      <c r="E13" s="408">
        <v>3</v>
      </c>
      <c r="F13" s="408" t="s">
        <v>668</v>
      </c>
      <c r="G13" s="408" t="s">
        <v>683</v>
      </c>
      <c r="H13" s="408"/>
      <c r="I13" s="477">
        <v>2.17</v>
      </c>
      <c r="J13" s="408" t="s">
        <v>574</v>
      </c>
      <c r="K13" s="408" t="s">
        <v>574</v>
      </c>
      <c r="L13" s="558"/>
    </row>
    <row r="14" spans="2:12" ht="17.5" thickBot="1" x14ac:dyDescent="0.5">
      <c r="B14" s="593"/>
      <c r="C14" s="411" t="s">
        <v>684</v>
      </c>
      <c r="D14" s="408" t="s">
        <v>685</v>
      </c>
      <c r="E14" s="408" t="s">
        <v>668</v>
      </c>
      <c r="F14" s="408" t="s">
        <v>668</v>
      </c>
      <c r="G14" s="408">
        <v>0.5</v>
      </c>
      <c r="H14" s="408"/>
      <c r="I14" s="408" t="s">
        <v>574</v>
      </c>
      <c r="J14" s="408" t="s">
        <v>574</v>
      </c>
      <c r="K14" s="477">
        <v>2.0000000000000001E-4</v>
      </c>
      <c r="L14" s="556" t="s">
        <v>663</v>
      </c>
    </row>
    <row r="15" spans="2:12" ht="17.5" thickBot="1" x14ac:dyDescent="0.5">
      <c r="B15" s="593"/>
      <c r="C15" s="414" t="s">
        <v>686</v>
      </c>
      <c r="D15" s="408" t="s">
        <v>687</v>
      </c>
      <c r="E15" s="408" t="s">
        <v>688</v>
      </c>
      <c r="F15" s="408" t="s">
        <v>668</v>
      </c>
      <c r="G15" s="408" t="s">
        <v>683</v>
      </c>
      <c r="H15" s="408"/>
      <c r="I15" s="477">
        <v>3.28</v>
      </c>
      <c r="J15" s="408" t="s">
        <v>574</v>
      </c>
      <c r="K15" s="408" t="s">
        <v>683</v>
      </c>
      <c r="L15" s="558"/>
    </row>
    <row r="16" spans="2:12" ht="17.5" thickBot="1" x14ac:dyDescent="0.5">
      <c r="B16" s="594"/>
      <c r="C16" s="408" t="s">
        <v>689</v>
      </c>
      <c r="D16" s="408" t="s">
        <v>690</v>
      </c>
      <c r="E16" s="408" t="s">
        <v>668</v>
      </c>
      <c r="F16" s="416">
        <v>20</v>
      </c>
      <c r="G16" s="408" t="s">
        <v>668</v>
      </c>
      <c r="H16" s="408"/>
      <c r="I16" s="408" t="s">
        <v>574</v>
      </c>
      <c r="J16" s="416">
        <v>20</v>
      </c>
      <c r="K16" s="408" t="s">
        <v>574</v>
      </c>
      <c r="L16" s="409" t="s">
        <v>691</v>
      </c>
    </row>
    <row r="17" spans="2:12" ht="17.5" thickBot="1" x14ac:dyDescent="0.5">
      <c r="B17" s="407" t="s">
        <v>692</v>
      </c>
      <c r="C17" s="408" t="s">
        <v>693</v>
      </c>
      <c r="D17" s="408" t="s">
        <v>694</v>
      </c>
      <c r="E17" s="408">
        <v>6</v>
      </c>
      <c r="F17" s="408" t="s">
        <v>668</v>
      </c>
      <c r="G17" s="408">
        <v>63</v>
      </c>
      <c r="H17" s="408"/>
      <c r="I17" s="408">
        <v>6</v>
      </c>
      <c r="J17" s="408" t="s">
        <v>668</v>
      </c>
      <c r="K17" s="408">
        <v>63</v>
      </c>
      <c r="L17" s="409" t="s">
        <v>695</v>
      </c>
    </row>
    <row r="18" spans="2:12" ht="17.5" thickBot="1" x14ac:dyDescent="0.5">
      <c r="B18" s="407" t="s">
        <v>696</v>
      </c>
      <c r="C18" s="408" t="s">
        <v>697</v>
      </c>
      <c r="D18" s="408" t="s">
        <v>694</v>
      </c>
      <c r="E18" s="408">
        <v>3</v>
      </c>
      <c r="F18" s="408" t="s">
        <v>668</v>
      </c>
      <c r="G18" s="408">
        <v>32</v>
      </c>
      <c r="H18" s="408"/>
      <c r="I18" s="408">
        <v>3</v>
      </c>
      <c r="J18" s="408" t="s">
        <v>668</v>
      </c>
      <c r="K18" s="408">
        <v>32</v>
      </c>
      <c r="L18" s="409" t="s">
        <v>695</v>
      </c>
    </row>
    <row r="19" spans="2:12" ht="17.5" thickBot="1" x14ac:dyDescent="0.5">
      <c r="B19" s="407" t="s">
        <v>698</v>
      </c>
      <c r="C19" s="408" t="s">
        <v>699</v>
      </c>
      <c r="D19" s="408" t="s">
        <v>700</v>
      </c>
      <c r="E19" s="408" t="s">
        <v>668</v>
      </c>
      <c r="F19" s="408">
        <v>9</v>
      </c>
      <c r="G19" s="408">
        <v>14</v>
      </c>
      <c r="H19" s="408"/>
      <c r="I19" s="408" t="s">
        <v>668</v>
      </c>
      <c r="J19" s="408">
        <v>9</v>
      </c>
      <c r="K19" s="408">
        <v>14</v>
      </c>
      <c r="L19" s="409" t="s">
        <v>701</v>
      </c>
    </row>
    <row r="20" spans="2:12" ht="17.5" thickBot="1" x14ac:dyDescent="0.5">
      <c r="B20" s="407" t="s">
        <v>702</v>
      </c>
      <c r="C20" s="408" t="s">
        <v>703</v>
      </c>
      <c r="D20" s="408" t="s">
        <v>704</v>
      </c>
      <c r="E20" s="408" t="s">
        <v>668</v>
      </c>
      <c r="F20" s="408">
        <v>1.5</v>
      </c>
      <c r="G20" s="408">
        <v>2.6</v>
      </c>
      <c r="H20" s="408"/>
      <c r="I20" s="408" t="s">
        <v>668</v>
      </c>
      <c r="J20" s="408">
        <v>1.5</v>
      </c>
      <c r="K20" s="408">
        <v>2.6</v>
      </c>
      <c r="L20" s="409" t="s">
        <v>701</v>
      </c>
    </row>
    <row r="21" spans="2:12" ht="17.5" thickBot="1" x14ac:dyDescent="0.5">
      <c r="B21" s="407" t="s">
        <v>698</v>
      </c>
      <c r="C21" s="408" t="s">
        <v>705</v>
      </c>
      <c r="D21" s="408" t="s">
        <v>706</v>
      </c>
      <c r="E21" s="408" t="s">
        <v>668</v>
      </c>
      <c r="F21" s="408">
        <v>9.5</v>
      </c>
      <c r="G21" s="408">
        <v>14.5</v>
      </c>
      <c r="H21" s="408"/>
      <c r="I21" s="408" t="s">
        <v>668</v>
      </c>
      <c r="J21" s="408">
        <v>9.5</v>
      </c>
      <c r="K21" s="408">
        <v>14.5</v>
      </c>
      <c r="L21" s="409" t="s">
        <v>701</v>
      </c>
    </row>
    <row r="22" spans="2:12" ht="17.5" thickBot="1" x14ac:dyDescent="0.5">
      <c r="B22" s="407" t="s">
        <v>702</v>
      </c>
      <c r="C22" s="408" t="s">
        <v>707</v>
      </c>
      <c r="D22" s="408" t="s">
        <v>708</v>
      </c>
      <c r="E22" s="408" t="s">
        <v>668</v>
      </c>
      <c r="F22" s="408">
        <v>1.4</v>
      </c>
      <c r="G22" s="408">
        <v>2.2999999999999998</v>
      </c>
      <c r="H22" s="408"/>
      <c r="I22" s="408" t="s">
        <v>668</v>
      </c>
      <c r="J22" s="408">
        <v>1.4</v>
      </c>
      <c r="K22" s="408">
        <v>2.2999999999999998</v>
      </c>
      <c r="L22" s="409" t="s">
        <v>701</v>
      </c>
    </row>
    <row r="23" spans="2:12" ht="17.5" thickBot="1" x14ac:dyDescent="0.5">
      <c r="B23" s="552" t="s">
        <v>709</v>
      </c>
      <c r="C23" s="552"/>
      <c r="D23" s="552"/>
      <c r="E23" s="552"/>
      <c r="F23" s="552"/>
      <c r="G23" s="552"/>
      <c r="H23" s="552"/>
      <c r="I23" s="552"/>
    </row>
    <row r="24" spans="2:12" x14ac:dyDescent="0.45">
      <c r="B24" s="569" t="s">
        <v>710</v>
      </c>
      <c r="C24" s="571" t="s">
        <v>711</v>
      </c>
      <c r="D24" s="418" t="s">
        <v>712</v>
      </c>
      <c r="E24" s="553" t="s">
        <v>713</v>
      </c>
      <c r="F24" s="575" t="s">
        <v>668</v>
      </c>
      <c r="G24" s="553">
        <v>40</v>
      </c>
      <c r="H24" s="412"/>
      <c r="I24" s="553" t="s">
        <v>713</v>
      </c>
      <c r="J24" s="575" t="s">
        <v>668</v>
      </c>
      <c r="K24" s="553">
        <v>40</v>
      </c>
      <c r="L24" s="556" t="s">
        <v>663</v>
      </c>
    </row>
    <row r="25" spans="2:12" x14ac:dyDescent="0.45">
      <c r="B25" s="570"/>
      <c r="C25" s="572"/>
      <c r="D25" s="419" t="s">
        <v>714</v>
      </c>
      <c r="E25" s="554"/>
      <c r="F25" s="576"/>
      <c r="G25" s="554"/>
      <c r="H25" s="421"/>
      <c r="I25" s="554"/>
      <c r="J25" s="576"/>
      <c r="K25" s="554"/>
      <c r="L25" s="557"/>
    </row>
    <row r="26" spans="2:12" x14ac:dyDescent="0.45">
      <c r="B26" s="570"/>
      <c r="C26" s="572"/>
      <c r="D26" s="419" t="s">
        <v>715</v>
      </c>
      <c r="E26" s="554"/>
      <c r="F26" s="576"/>
      <c r="G26" s="554"/>
      <c r="H26" s="421"/>
      <c r="I26" s="554"/>
      <c r="J26" s="576"/>
      <c r="K26" s="554"/>
      <c r="L26" s="557"/>
    </row>
    <row r="27" spans="2:12" ht="17.5" thickBot="1" x14ac:dyDescent="0.5">
      <c r="B27" s="566"/>
      <c r="C27" s="568"/>
      <c r="D27" s="419" t="s">
        <v>716</v>
      </c>
      <c r="E27" s="555"/>
      <c r="F27" s="577"/>
      <c r="G27" s="555"/>
      <c r="H27" s="415"/>
      <c r="I27" s="555"/>
      <c r="J27" s="577"/>
      <c r="K27" s="555"/>
      <c r="L27" s="558"/>
    </row>
    <row r="28" spans="2:12" x14ac:dyDescent="0.45">
      <c r="B28" s="565" t="s">
        <v>717</v>
      </c>
      <c r="C28" s="567" t="s">
        <v>718</v>
      </c>
      <c r="D28" s="423" t="s">
        <v>719</v>
      </c>
      <c r="E28" s="553" t="s">
        <v>718</v>
      </c>
      <c r="F28" s="575" t="s">
        <v>668</v>
      </c>
      <c r="G28" s="553" t="s">
        <v>668</v>
      </c>
      <c r="H28" s="412"/>
      <c r="I28" s="553" t="s">
        <v>718</v>
      </c>
      <c r="J28" s="575" t="s">
        <v>668</v>
      </c>
      <c r="K28" s="553" t="s">
        <v>668</v>
      </c>
      <c r="L28" s="556" t="s">
        <v>663</v>
      </c>
    </row>
    <row r="29" spans="2:12" x14ac:dyDescent="0.45">
      <c r="B29" s="570"/>
      <c r="C29" s="572"/>
      <c r="D29" s="424" t="s">
        <v>720</v>
      </c>
      <c r="E29" s="554"/>
      <c r="F29" s="576"/>
      <c r="G29" s="554"/>
      <c r="H29" s="421"/>
      <c r="I29" s="554"/>
      <c r="J29" s="576"/>
      <c r="K29" s="554"/>
      <c r="L29" s="557"/>
    </row>
    <row r="30" spans="2:12" x14ac:dyDescent="0.45">
      <c r="B30" s="570"/>
      <c r="C30" s="572"/>
      <c r="D30" s="424" t="s">
        <v>721</v>
      </c>
      <c r="E30" s="554"/>
      <c r="F30" s="576"/>
      <c r="G30" s="554"/>
      <c r="H30" s="421"/>
      <c r="I30" s="554"/>
      <c r="J30" s="576"/>
      <c r="K30" s="554"/>
      <c r="L30" s="557"/>
    </row>
    <row r="31" spans="2:12" x14ac:dyDescent="0.45">
      <c r="B31" s="570"/>
      <c r="C31" s="572"/>
      <c r="D31" s="424" t="s">
        <v>722</v>
      </c>
      <c r="E31" s="554"/>
      <c r="F31" s="576"/>
      <c r="G31" s="554"/>
      <c r="H31" s="421"/>
      <c r="I31" s="554"/>
      <c r="J31" s="576"/>
      <c r="K31" s="554"/>
      <c r="L31" s="557"/>
    </row>
    <row r="32" spans="2:12" ht="17.5" thickBot="1" x14ac:dyDescent="0.5">
      <c r="B32" s="578"/>
      <c r="C32" s="579"/>
      <c r="D32" s="425" t="s">
        <v>723</v>
      </c>
      <c r="E32" s="555"/>
      <c r="F32" s="577"/>
      <c r="G32" s="555"/>
      <c r="H32" s="415"/>
      <c r="I32" s="555"/>
      <c r="J32" s="577"/>
      <c r="K32" s="555"/>
      <c r="L32" s="558"/>
    </row>
    <row r="33" spans="2:13" ht="23" thickBot="1" x14ac:dyDescent="0.5">
      <c r="B33" s="407" t="s">
        <v>724</v>
      </c>
      <c r="C33" s="408" t="s">
        <v>725</v>
      </c>
      <c r="D33" s="410"/>
      <c r="E33" s="408" t="s">
        <v>668</v>
      </c>
      <c r="F33" s="408" t="s">
        <v>668</v>
      </c>
      <c r="G33" s="408">
        <v>0.3</v>
      </c>
      <c r="H33" s="409"/>
      <c r="I33" s="409" t="s">
        <v>574</v>
      </c>
      <c r="J33" s="409" t="s">
        <v>574</v>
      </c>
      <c r="K33" s="476">
        <v>0.34499999999999997</v>
      </c>
      <c r="L33" s="409" t="s">
        <v>663</v>
      </c>
    </row>
    <row r="34" spans="2:13" x14ac:dyDescent="0.45">
      <c r="B34" s="569" t="s">
        <v>726</v>
      </c>
      <c r="C34" s="571" t="s">
        <v>727</v>
      </c>
      <c r="D34" s="417" t="s">
        <v>728</v>
      </c>
      <c r="E34" s="571" t="s">
        <v>668</v>
      </c>
      <c r="F34" s="571" t="s">
        <v>668</v>
      </c>
      <c r="G34" s="571">
        <v>40</v>
      </c>
      <c r="H34" s="426"/>
      <c r="I34" s="573" t="s">
        <v>574</v>
      </c>
      <c r="J34" s="573" t="s">
        <v>574</v>
      </c>
      <c r="K34" s="573">
        <v>40</v>
      </c>
      <c r="L34" s="573" t="s">
        <v>669</v>
      </c>
    </row>
    <row r="35" spans="2:13" x14ac:dyDescent="0.45">
      <c r="B35" s="570"/>
      <c r="C35" s="572"/>
      <c r="D35" s="427" t="s">
        <v>729</v>
      </c>
      <c r="E35" s="572"/>
      <c r="F35" s="572"/>
      <c r="G35" s="572"/>
      <c r="H35" s="428"/>
      <c r="I35" s="574"/>
      <c r="J35" s="574"/>
      <c r="K35" s="574"/>
      <c r="L35" s="574"/>
    </row>
    <row r="36" spans="2:13" x14ac:dyDescent="0.45">
      <c r="B36" s="570"/>
      <c r="C36" s="572"/>
      <c r="D36" s="427" t="s">
        <v>730</v>
      </c>
      <c r="E36" s="572"/>
      <c r="F36" s="572"/>
      <c r="G36" s="572"/>
      <c r="H36" s="428"/>
      <c r="I36" s="574"/>
      <c r="J36" s="574"/>
      <c r="K36" s="574"/>
      <c r="L36" s="574"/>
    </row>
    <row r="37" spans="2:13" x14ac:dyDescent="0.45">
      <c r="B37" s="570"/>
      <c r="C37" s="572"/>
      <c r="D37" s="427" t="s">
        <v>731</v>
      </c>
      <c r="E37" s="572"/>
      <c r="F37" s="572"/>
      <c r="G37" s="572"/>
      <c r="H37" s="428"/>
      <c r="I37" s="574"/>
      <c r="J37" s="574"/>
      <c r="K37" s="574"/>
      <c r="L37" s="574"/>
    </row>
    <row r="38" spans="2:13" x14ac:dyDescent="0.45">
      <c r="B38" s="570"/>
      <c r="C38" s="572"/>
      <c r="D38" s="427" t="s">
        <v>732</v>
      </c>
      <c r="E38" s="572"/>
      <c r="F38" s="572"/>
      <c r="G38" s="572"/>
      <c r="H38" s="428"/>
      <c r="I38" s="574"/>
      <c r="J38" s="574"/>
      <c r="K38" s="574"/>
      <c r="L38" s="574"/>
    </row>
    <row r="39" spans="2:13" x14ac:dyDescent="0.45">
      <c r="B39" s="570"/>
      <c r="C39" s="572"/>
      <c r="D39" s="427" t="s">
        <v>733</v>
      </c>
      <c r="E39" s="572"/>
      <c r="F39" s="572"/>
      <c r="G39" s="572"/>
      <c r="H39" s="428"/>
      <c r="I39" s="574"/>
      <c r="J39" s="574"/>
      <c r="K39" s="574"/>
      <c r="L39" s="574"/>
    </row>
    <row r="40" spans="2:13" x14ac:dyDescent="0.45">
      <c r="B40" s="570"/>
      <c r="C40" s="572"/>
      <c r="D40" s="427" t="s">
        <v>734</v>
      </c>
      <c r="E40" s="572"/>
      <c r="F40" s="572"/>
      <c r="G40" s="572"/>
      <c r="H40" s="428"/>
      <c r="I40" s="574"/>
      <c r="J40" s="574"/>
      <c r="K40" s="574"/>
      <c r="L40" s="574"/>
    </row>
    <row r="41" spans="2:13" x14ac:dyDescent="0.45">
      <c r="B41" s="570"/>
      <c r="C41" s="572"/>
      <c r="D41" s="427" t="s">
        <v>735</v>
      </c>
      <c r="E41" s="572"/>
      <c r="F41" s="572"/>
      <c r="G41" s="572"/>
      <c r="H41" s="428"/>
      <c r="I41" s="574"/>
      <c r="J41" s="574"/>
      <c r="K41" s="574"/>
      <c r="L41" s="574"/>
    </row>
    <row r="42" spans="2:13" ht="17.5" thickBot="1" x14ac:dyDescent="0.5">
      <c r="B42" s="566"/>
      <c r="C42" s="568"/>
      <c r="D42" s="429" t="s">
        <v>736</v>
      </c>
      <c r="E42" s="568"/>
      <c r="F42" s="568"/>
      <c r="G42" s="568"/>
      <c r="H42" s="430"/>
      <c r="I42" s="564"/>
      <c r="J42" s="564"/>
      <c r="K42" s="564"/>
      <c r="L42" s="564"/>
    </row>
    <row r="43" spans="2:13" x14ac:dyDescent="0.45">
      <c r="B43" s="565" t="s">
        <v>737</v>
      </c>
      <c r="C43" s="567" t="s">
        <v>738</v>
      </c>
      <c r="D43" s="431" t="s">
        <v>739</v>
      </c>
      <c r="E43" s="567">
        <v>-1.5</v>
      </c>
      <c r="F43" s="567" t="s">
        <v>668</v>
      </c>
      <c r="G43" s="567">
        <v>1.5</v>
      </c>
      <c r="H43" s="432"/>
      <c r="I43" s="561">
        <v>-1</v>
      </c>
      <c r="J43" s="563"/>
      <c r="K43" s="561">
        <v>1</v>
      </c>
      <c r="L43" s="563" t="s">
        <v>738</v>
      </c>
    </row>
    <row r="44" spans="2:13" ht="17.5" thickBot="1" x14ac:dyDescent="0.5">
      <c r="B44" s="566"/>
      <c r="C44" s="568"/>
      <c r="D44" s="422" t="s">
        <v>740</v>
      </c>
      <c r="E44" s="568"/>
      <c r="F44" s="568"/>
      <c r="G44" s="568"/>
      <c r="H44" s="430"/>
      <c r="I44" s="562"/>
      <c r="J44" s="564"/>
      <c r="K44" s="562"/>
      <c r="L44" s="564"/>
    </row>
    <row r="45" spans="2:13" ht="17.5" thickBot="1" x14ac:dyDescent="0.5">
      <c r="B45" s="433" t="s">
        <v>741</v>
      </c>
      <c r="C45" s="434" t="s">
        <v>742</v>
      </c>
      <c r="D45" s="434" t="s">
        <v>743</v>
      </c>
      <c r="E45" s="434" t="s">
        <v>668</v>
      </c>
      <c r="F45" s="434" t="s">
        <v>668</v>
      </c>
      <c r="G45" s="434">
        <v>300</v>
      </c>
      <c r="H45" s="435"/>
      <c r="I45" s="435" t="s">
        <v>574</v>
      </c>
      <c r="J45" s="435" t="s">
        <v>574</v>
      </c>
      <c r="K45" s="480">
        <v>100</v>
      </c>
      <c r="L45" s="435" t="s">
        <v>744</v>
      </c>
      <c r="M45" s="439" t="s">
        <v>829</v>
      </c>
    </row>
    <row r="46" spans="2:13" ht="17.5" thickBot="1" x14ac:dyDescent="0.5">
      <c r="B46" s="552" t="s">
        <v>745</v>
      </c>
      <c r="C46" s="552"/>
      <c r="D46" s="552"/>
      <c r="E46" s="552"/>
      <c r="F46" s="552"/>
      <c r="G46" s="552"/>
      <c r="H46" s="552"/>
      <c r="I46" s="552"/>
    </row>
    <row r="47" spans="2:13" x14ac:dyDescent="0.45">
      <c r="B47" s="436" t="s">
        <v>746</v>
      </c>
      <c r="C47" s="553" t="s">
        <v>747</v>
      </c>
      <c r="D47" s="411" t="s">
        <v>748</v>
      </c>
      <c r="E47" s="553" t="s">
        <v>668</v>
      </c>
      <c r="F47" s="553" t="s">
        <v>747</v>
      </c>
      <c r="G47" s="553" t="s">
        <v>668</v>
      </c>
      <c r="H47" s="412"/>
      <c r="I47" s="553" t="s">
        <v>668</v>
      </c>
      <c r="J47" s="553" t="s">
        <v>747</v>
      </c>
      <c r="K47" s="553" t="s">
        <v>668</v>
      </c>
      <c r="L47" s="556" t="s">
        <v>663</v>
      </c>
    </row>
    <row r="48" spans="2:13" x14ac:dyDescent="0.45">
      <c r="B48" s="413" t="s">
        <v>749</v>
      </c>
      <c r="C48" s="554"/>
      <c r="D48" s="420" t="s">
        <v>750</v>
      </c>
      <c r="E48" s="554"/>
      <c r="F48" s="554"/>
      <c r="G48" s="554"/>
      <c r="H48" s="421"/>
      <c r="I48" s="554"/>
      <c r="J48" s="554"/>
      <c r="K48" s="554"/>
      <c r="L48" s="557"/>
    </row>
    <row r="49" spans="2:13" x14ac:dyDescent="0.45">
      <c r="B49" s="437"/>
      <c r="C49" s="554"/>
      <c r="D49" s="420" t="s">
        <v>751</v>
      </c>
      <c r="E49" s="554"/>
      <c r="F49" s="554"/>
      <c r="G49" s="554"/>
      <c r="H49" s="421"/>
      <c r="I49" s="554"/>
      <c r="J49" s="554"/>
      <c r="K49" s="554"/>
      <c r="L49" s="557"/>
    </row>
    <row r="50" spans="2:13" x14ac:dyDescent="0.45">
      <c r="B50" s="437"/>
      <c r="C50" s="554"/>
      <c r="D50" s="420" t="s">
        <v>752</v>
      </c>
      <c r="E50" s="554"/>
      <c r="F50" s="554"/>
      <c r="G50" s="554"/>
      <c r="H50" s="421"/>
      <c r="I50" s="554"/>
      <c r="J50" s="554"/>
      <c r="K50" s="554"/>
      <c r="L50" s="557"/>
    </row>
    <row r="51" spans="2:13" ht="17.5" thickBot="1" x14ac:dyDescent="0.5">
      <c r="B51" s="438"/>
      <c r="C51" s="555"/>
      <c r="D51" s="414" t="s">
        <v>753</v>
      </c>
      <c r="E51" s="555"/>
      <c r="F51" s="555"/>
      <c r="G51" s="555"/>
      <c r="H51" s="415"/>
      <c r="I51" s="555"/>
      <c r="J51" s="555"/>
      <c r="K51" s="555"/>
      <c r="L51" s="558"/>
    </row>
    <row r="52" spans="2:13" ht="23" thickBot="1" x14ac:dyDescent="0.5">
      <c r="B52" s="407" t="s">
        <v>754</v>
      </c>
      <c r="C52" s="408" t="s">
        <v>755</v>
      </c>
      <c r="D52" s="410"/>
      <c r="E52" s="408">
        <v>40</v>
      </c>
      <c r="F52" s="408">
        <v>60</v>
      </c>
      <c r="G52" s="408">
        <v>110</v>
      </c>
      <c r="H52" s="409"/>
      <c r="I52" s="476">
        <v>30</v>
      </c>
      <c r="J52" s="476"/>
      <c r="K52" s="476">
        <v>70</v>
      </c>
      <c r="L52" s="409" t="s">
        <v>756</v>
      </c>
      <c r="M52" s="439" t="s">
        <v>757</v>
      </c>
    </row>
    <row r="53" spans="2:13" ht="17.5" thickBot="1" x14ac:dyDescent="0.5">
      <c r="B53" s="552" t="s">
        <v>758</v>
      </c>
      <c r="C53" s="552"/>
      <c r="D53" s="552"/>
      <c r="E53" s="552"/>
      <c r="F53" s="552"/>
      <c r="G53" s="552"/>
      <c r="H53" s="552"/>
      <c r="I53" s="552"/>
    </row>
    <row r="54" spans="2:13" ht="19.5" thickBot="1" x14ac:dyDescent="0.5">
      <c r="B54" s="440" t="s">
        <v>759</v>
      </c>
      <c r="C54" s="441" t="s">
        <v>760</v>
      </c>
      <c r="D54" s="442" t="s">
        <v>761</v>
      </c>
      <c r="E54" s="408" t="s">
        <v>668</v>
      </c>
      <c r="F54" s="408">
        <v>130</v>
      </c>
      <c r="G54" s="408" t="s">
        <v>668</v>
      </c>
      <c r="H54" s="409"/>
      <c r="I54" s="408" t="s">
        <v>668</v>
      </c>
      <c r="J54" s="408">
        <v>130</v>
      </c>
      <c r="K54" s="408" t="s">
        <v>668</v>
      </c>
      <c r="L54" s="409" t="s">
        <v>762</v>
      </c>
    </row>
    <row r="55" spans="2:13" ht="23" thickBot="1" x14ac:dyDescent="0.5">
      <c r="B55" s="443" t="s">
        <v>763</v>
      </c>
      <c r="C55" s="444" t="s">
        <v>764</v>
      </c>
      <c r="D55" s="445"/>
      <c r="E55" s="446">
        <v>10</v>
      </c>
      <c r="F55" s="447">
        <v>20</v>
      </c>
      <c r="G55" s="447">
        <v>30</v>
      </c>
      <c r="H55" s="448"/>
      <c r="I55" s="478">
        <v>13</v>
      </c>
      <c r="J55" s="479">
        <v>20</v>
      </c>
      <c r="K55" s="479">
        <v>27</v>
      </c>
      <c r="L55" s="448" t="s">
        <v>762</v>
      </c>
    </row>
    <row r="56" spans="2:13" ht="17.5" thickBot="1" x14ac:dyDescent="0.5">
      <c r="B56" s="559" t="s">
        <v>765</v>
      </c>
      <c r="C56" s="559"/>
      <c r="D56" s="559"/>
      <c r="E56" s="559"/>
      <c r="F56" s="559"/>
      <c r="G56" s="559"/>
      <c r="H56" s="559"/>
      <c r="I56" s="559"/>
    </row>
    <row r="57" spans="2:13" ht="17.5" thickBot="1" x14ac:dyDescent="0.5">
      <c r="B57" s="440" t="s">
        <v>766</v>
      </c>
      <c r="C57" s="449" t="s">
        <v>767</v>
      </c>
      <c r="D57" s="450" t="s">
        <v>768</v>
      </c>
      <c r="E57" s="408" t="s">
        <v>668</v>
      </c>
      <c r="F57" s="408" t="s">
        <v>668</v>
      </c>
      <c r="G57" s="408">
        <v>2</v>
      </c>
      <c r="H57" s="409"/>
      <c r="I57" s="408" t="s">
        <v>668</v>
      </c>
      <c r="J57" s="408" t="s">
        <v>668</v>
      </c>
      <c r="K57" s="408">
        <v>2</v>
      </c>
      <c r="L57" s="409" t="s">
        <v>769</v>
      </c>
    </row>
    <row r="58" spans="2:13" ht="17.5" thickBot="1" x14ac:dyDescent="0.5">
      <c r="B58" s="451" t="s">
        <v>770</v>
      </c>
      <c r="C58" s="452" t="s">
        <v>771</v>
      </c>
      <c r="D58" s="452" t="s">
        <v>772</v>
      </c>
      <c r="E58" s="453" t="s">
        <v>773</v>
      </c>
      <c r="F58" s="454" t="s">
        <v>668</v>
      </c>
      <c r="G58" s="454" t="s">
        <v>668</v>
      </c>
      <c r="H58" s="455"/>
      <c r="I58" s="453" t="s">
        <v>773</v>
      </c>
      <c r="J58" s="454" t="s">
        <v>668</v>
      </c>
      <c r="K58" s="454" t="s">
        <v>668</v>
      </c>
      <c r="L58" s="455" t="s">
        <v>769</v>
      </c>
    </row>
    <row r="59" spans="2:13" ht="23" thickBot="1" x14ac:dyDescent="0.5">
      <c r="B59" s="560" t="s">
        <v>774</v>
      </c>
      <c r="C59" s="560"/>
      <c r="D59" s="456"/>
      <c r="E59" s="406"/>
      <c r="F59" s="406"/>
      <c r="G59" s="406"/>
      <c r="H59" s="406"/>
      <c r="I59" s="406"/>
      <c r="J59" s="406"/>
      <c r="K59" s="406"/>
      <c r="L59" s="406"/>
    </row>
    <row r="60" spans="2:13" ht="17.5" thickBot="1" x14ac:dyDescent="0.5">
      <c r="B60" s="451" t="s">
        <v>775</v>
      </c>
      <c r="C60" s="452" t="s">
        <v>776</v>
      </c>
      <c r="D60" s="442" t="s">
        <v>777</v>
      </c>
      <c r="E60" s="408">
        <v>100</v>
      </c>
      <c r="F60" s="408" t="s">
        <v>668</v>
      </c>
      <c r="G60" s="408" t="s">
        <v>668</v>
      </c>
      <c r="H60" s="409"/>
      <c r="I60" s="408">
        <v>100</v>
      </c>
      <c r="J60" s="408" t="s">
        <v>668</v>
      </c>
      <c r="K60" s="408" t="s">
        <v>668</v>
      </c>
      <c r="L60" s="409" t="s">
        <v>769</v>
      </c>
    </row>
    <row r="61" spans="2:13" ht="17.5" thickBot="1" x14ac:dyDescent="0.5">
      <c r="B61" s="451" t="s">
        <v>778</v>
      </c>
      <c r="C61" s="452" t="s">
        <v>779</v>
      </c>
      <c r="D61" s="442" t="s">
        <v>780</v>
      </c>
      <c r="E61" s="408">
        <v>5</v>
      </c>
      <c r="F61" s="408" t="s">
        <v>668</v>
      </c>
      <c r="G61" s="408" t="s">
        <v>668</v>
      </c>
      <c r="H61" s="409"/>
      <c r="I61" s="408">
        <v>5</v>
      </c>
      <c r="J61" s="408" t="s">
        <v>668</v>
      </c>
      <c r="K61" s="408" t="s">
        <v>668</v>
      </c>
      <c r="L61" s="409" t="s">
        <v>769</v>
      </c>
    </row>
    <row r="62" spans="2:13" x14ac:dyDescent="0.45">
      <c r="B62" s="551" t="s">
        <v>781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</row>
    <row r="63" spans="2:13" ht="17.5" thickBot="1" x14ac:dyDescent="0.5">
      <c r="B63" s="551" t="s">
        <v>782</v>
      </c>
      <c r="C63" s="551"/>
      <c r="D63" s="551"/>
      <c r="E63" s="551"/>
      <c r="F63" s="551"/>
      <c r="G63" s="551"/>
      <c r="H63" s="551"/>
      <c r="I63" s="551"/>
      <c r="J63" s="551"/>
      <c r="K63" s="551"/>
      <c r="L63" s="551"/>
    </row>
    <row r="64" spans="2:13" ht="23" thickBot="1" x14ac:dyDescent="0.5">
      <c r="B64" s="457" t="s">
        <v>783</v>
      </c>
      <c r="C64" s="454" t="s">
        <v>784</v>
      </c>
      <c r="D64" s="458"/>
      <c r="E64" s="454" t="s">
        <v>668</v>
      </c>
      <c r="F64" s="459">
        <v>131071</v>
      </c>
      <c r="G64" s="454" t="s">
        <v>668</v>
      </c>
      <c r="H64" s="455"/>
      <c r="I64" s="454" t="s">
        <v>668</v>
      </c>
      <c r="J64" s="459">
        <v>131071</v>
      </c>
      <c r="K64" s="454" t="s">
        <v>668</v>
      </c>
      <c r="L64" s="455" t="s">
        <v>695</v>
      </c>
    </row>
    <row r="65" spans="2:12" ht="17.5" thickBot="1" x14ac:dyDescent="0.5">
      <c r="B65" s="552" t="s">
        <v>785</v>
      </c>
      <c r="C65" s="552"/>
      <c r="D65" s="552"/>
      <c r="E65" s="552"/>
      <c r="F65" s="552"/>
      <c r="G65" s="552"/>
      <c r="H65" s="552"/>
      <c r="I65" s="552"/>
    </row>
    <row r="66" spans="2:12" ht="17.5" thickBot="1" x14ac:dyDescent="0.5">
      <c r="B66" s="460" t="s">
        <v>786</v>
      </c>
      <c r="C66" s="461" t="s">
        <v>787</v>
      </c>
      <c r="D66" s="461" t="s">
        <v>788</v>
      </c>
      <c r="E66" s="461" t="s">
        <v>668</v>
      </c>
      <c r="F66" s="461">
        <v>5</v>
      </c>
      <c r="G66" s="461">
        <v>9</v>
      </c>
      <c r="H66" s="462"/>
      <c r="I66" s="461" t="s">
        <v>668</v>
      </c>
      <c r="J66" s="461">
        <v>5</v>
      </c>
      <c r="K66" s="461">
        <v>9</v>
      </c>
      <c r="L66" s="462" t="s">
        <v>701</v>
      </c>
    </row>
  </sheetData>
  <mergeCells count="63">
    <mergeCell ref="L2:L3"/>
    <mergeCell ref="B23:I23"/>
    <mergeCell ref="B2:B3"/>
    <mergeCell ref="C2:C3"/>
    <mergeCell ref="D2:D3"/>
    <mergeCell ref="E2:G2"/>
    <mergeCell ref="I2:K2"/>
    <mergeCell ref="B4:L4"/>
    <mergeCell ref="B11:L11"/>
    <mergeCell ref="B12:B16"/>
    <mergeCell ref="L12:L13"/>
    <mergeCell ref="L14:L15"/>
    <mergeCell ref="J24:J27"/>
    <mergeCell ref="K24:K27"/>
    <mergeCell ref="L24:L27"/>
    <mergeCell ref="B28:B32"/>
    <mergeCell ref="C28:C32"/>
    <mergeCell ref="E28:E32"/>
    <mergeCell ref="F28:F32"/>
    <mergeCell ref="G28:G32"/>
    <mergeCell ref="I28:I32"/>
    <mergeCell ref="J28:J32"/>
    <mergeCell ref="B24:B27"/>
    <mergeCell ref="C24:C27"/>
    <mergeCell ref="E24:E27"/>
    <mergeCell ref="F24:F27"/>
    <mergeCell ref="G24:G27"/>
    <mergeCell ref="I24:I27"/>
    <mergeCell ref="K28:K32"/>
    <mergeCell ref="L28:L32"/>
    <mergeCell ref="B34:B42"/>
    <mergeCell ref="C34:C42"/>
    <mergeCell ref="E34:E42"/>
    <mergeCell ref="F34:F42"/>
    <mergeCell ref="G34:G42"/>
    <mergeCell ref="I34:I42"/>
    <mergeCell ref="J34:J42"/>
    <mergeCell ref="K34:K42"/>
    <mergeCell ref="L34:L42"/>
    <mergeCell ref="I43:I44"/>
    <mergeCell ref="J43:J44"/>
    <mergeCell ref="K43:K44"/>
    <mergeCell ref="L43:L44"/>
    <mergeCell ref="B46:I46"/>
    <mergeCell ref="B43:B44"/>
    <mergeCell ref="C43:C44"/>
    <mergeCell ref="E43:E44"/>
    <mergeCell ref="F43:F44"/>
    <mergeCell ref="G43:G44"/>
    <mergeCell ref="B62:L62"/>
    <mergeCell ref="B63:L63"/>
    <mergeCell ref="B65:I65"/>
    <mergeCell ref="J47:J51"/>
    <mergeCell ref="K47:K51"/>
    <mergeCell ref="L47:L51"/>
    <mergeCell ref="B53:I53"/>
    <mergeCell ref="B56:I56"/>
    <mergeCell ref="B59:C59"/>
    <mergeCell ref="C47:C51"/>
    <mergeCell ref="E47:E51"/>
    <mergeCell ref="F47:F51"/>
    <mergeCell ref="G47:G51"/>
    <mergeCell ref="I47:I5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주요변경점</vt:lpstr>
      <vt:lpstr>PIN_PAD</vt:lpstr>
      <vt:lpstr>Eletric</vt:lpstr>
      <vt:lpstr>FLL</vt:lpstr>
      <vt:lpstr>Layout</vt:lpstr>
      <vt:lpstr>IO</vt:lpstr>
      <vt:lpstr>Sim_Data</vt:lpstr>
      <vt:lpstr>FT_Test</vt:lpstr>
      <vt:lpstr>Check_List</vt:lpstr>
      <vt:lpstr>SIM_Spec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2026-05-22T02:18:47Z</dcterms:modified>
</cp:coreProperties>
</file>