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fourquet\Documents\Tasks\VTrans Update\Mid-Term Needs\Improved Reliability (Intercity and Passenger Rail)\"/>
    </mc:Choice>
  </mc:AlternateContent>
  <xr:revisionPtr revIDLastSave="0" documentId="13_ncr:1_{F4346A5E-0ABA-49DC-9252-CF74A825DA83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VR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6" i="2" l="1"/>
  <c r="AB37" i="2"/>
  <c r="AB35" i="2"/>
  <c r="E37" i="2"/>
  <c r="G37" i="2"/>
  <c r="I37" i="2"/>
  <c r="K37" i="2"/>
  <c r="M37" i="2"/>
  <c r="O37" i="2"/>
  <c r="Q37" i="2"/>
  <c r="S37" i="2"/>
  <c r="U37" i="2"/>
  <c r="W37" i="2"/>
  <c r="Y37" i="2"/>
  <c r="E36" i="2"/>
  <c r="G36" i="2"/>
  <c r="I36" i="2"/>
  <c r="K36" i="2"/>
  <c r="M36" i="2"/>
  <c r="O36" i="2"/>
  <c r="Q36" i="2"/>
  <c r="S36" i="2"/>
  <c r="U36" i="2"/>
  <c r="W36" i="2"/>
  <c r="Y36" i="2"/>
  <c r="C36" i="2"/>
  <c r="C37" i="2"/>
  <c r="E35" i="2"/>
  <c r="G35" i="2"/>
  <c r="I35" i="2"/>
  <c r="K35" i="2"/>
  <c r="M35" i="2"/>
  <c r="O35" i="2"/>
  <c r="Q35" i="2"/>
  <c r="S35" i="2"/>
  <c r="U35" i="2"/>
  <c r="W35" i="2"/>
  <c r="Y35" i="2"/>
  <c r="C35" i="2"/>
  <c r="AA34" i="2"/>
  <c r="AA3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" i="2"/>
  <c r="AA37" i="2" l="1"/>
  <c r="AD37" i="2" s="1"/>
  <c r="AA36" i="2"/>
  <c r="AD36" i="2" s="1"/>
  <c r="AA35" i="2"/>
  <c r="AC36" i="2" l="1"/>
  <c r="AC37" i="2"/>
  <c r="AC35" i="2"/>
  <c r="AD35" i="2"/>
</calcChain>
</file>

<file path=xl/sharedStrings.xml><?xml version="1.0" encoding="utf-8"?>
<sst xmlns="http://schemas.openxmlformats.org/spreadsheetml/2006/main" count="494" uniqueCount="22">
  <si>
    <t>Fredericksburg</t>
  </si>
  <si>
    <t>Manassas</t>
  </si>
  <si>
    <t>Train</t>
  </si>
  <si>
    <t>Line</t>
  </si>
  <si>
    <t>Total</t>
  </si>
  <si>
    <t>Delayed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</si>
  <si>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</si>
  <si>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</si>
  <si>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</si>
  <si>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</si>
  <si>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</si>
  <si>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</si>
  <si>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</si>
  <si>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</si>
  <si>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</si>
  <si>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</si>
  <si>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</si>
  <si>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</si>
  <si>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Both</t>
  </si>
  <si>
    <t>N/A</t>
  </si>
  <si>
    <t>% Delayed</t>
  </si>
  <si>
    <t>%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</si>
</sst>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0" fillId="33" borderId="0" xfId="0" applyFill="1"/>
    <xf numFmtId="0" fontId="16" fillId="34" borderId="0" xfId="0" applyFont="1" applyFill="1"/>
    <xf numFmtId="0" fontId="16" fillId="34" borderId="10" xfId="0" applyFont="1" applyFill="1" applyBorder="1"/>
    <xf numFmtId="0" fontId="0" fillId="0" borderId="11" xfId="0" applyBorder="1"/>
    <xf numFmtId="0" fontId="16" fillId="34" borderId="14" xfId="0" applyFont="1" applyFill="1" applyBorder="1"/>
    <xf numFmtId="0" fontId="16" fillId="34" borderId="15" xfId="0" applyFont="1" applyFill="1" applyBorder="1"/>
    <xf numFmtId="0" fontId="0" fillId="33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20" xfId="0" applyFill="1" applyBorder="1"/>
    <xf numFmtId="0" fontId="18" fillId="33" borderId="17" xfId="0" applyFont="1" applyFill="1" applyBorder="1"/>
    <xf numFmtId="0" fontId="18" fillId="0" borderId="17" xfId="0" applyFont="1" applyBorder="1"/>
    <xf numFmtId="0" fontId="18" fillId="0" borderId="19" xfId="0" applyFont="1" applyBorder="1"/>
    <xf numFmtId="0" fontId="16" fillId="34" borderId="18" xfId="0" applyFont="1" applyFill="1" applyBorder="1"/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318-0B63-4A45-9C3E-459C7A7947B5}">
  <dimension ref="A1:AD37"/>
  <sheetViews>
    <sheetView tabSelected="1" workbookViewId="0">
      <selection activeCell="K45" sqref="K45"/>
    </sheetView>
  </sheetViews>
  <sheetFormatPr defaultRowHeight="14.4" x14ac:dyDescent="0.3"/>
  <cols>
    <col min="1" max="1" width="6" customWidth="1"/>
    <col min="2" max="2" width="13.88671875" bestFit="1" customWidth="1"/>
    <col min="29" max="29" width="10" bestFit="1" customWidth="1"/>
    <col min="30" max="30" width="10.6640625" customWidth="1"/>
  </cols>
  <sheetData>
    <row r="1" spans="1:28" x14ac:dyDescent="0.3">
      <c r="A1" s="3"/>
      <c r="B1" s="3"/>
      <c r="C1" s="17" t="s">
        <v>6</v>
      </c>
      <c r="D1" s="18"/>
      <c r="E1" s="17" t="s">
        <v>7</v>
      </c>
      <c r="F1" s="18"/>
      <c r="G1" s="17" t="s">
        <v>8</v>
      </c>
      <c r="H1" s="18"/>
      <c r="I1" s="17" t="s">
        <v>9</v>
      </c>
      <c r="J1" s="18"/>
      <c r="K1" s="17" t="s">
        <v>10</v>
      </c>
      <c r="L1" s="18"/>
      <c r="M1" s="17" t="s">
        <v>11</v>
      </c>
      <c r="N1" s="18"/>
      <c r="O1" s="17" t="s">
        <v>12</v>
      </c>
      <c r="P1" s="18"/>
      <c r="Q1" s="17" t="s">
        <v>13</v>
      </c>
      <c r="R1" s="18"/>
      <c r="S1" s="17" t="s">
        <v>14</v>
      </c>
      <c r="T1" s="18"/>
      <c r="U1" s="17" t="s">
        <v>15</v>
      </c>
      <c r="V1" s="18"/>
      <c r="W1" s="17" t="s">
        <v>16</v>
      </c>
      <c r="X1" s="18"/>
      <c r="Y1" s="17" t="s">
        <v>17</v>
      </c>
      <c r="Z1" s="18"/>
      <c r="AA1" s="17">
        <v>2022</v>
      </c>
      <c r="AB1" s="18"/>
    </row>
    <row r="2" spans="1:28" ht="15" thickBot="1" x14ac:dyDescent="0.35">
      <c r="A2" s="4" t="s">
        <v>2</v>
      </c>
      <c r="B2" s="4" t="s">
        <v>3</v>
      </c>
      <c r="C2" s="6" t="s">
        <v>4</v>
      </c>
      <c r="D2" s="7" t="s">
        <v>5</v>
      </c>
      <c r="E2" s="6" t="s">
        <v>4</v>
      </c>
      <c r="F2" s="7" t="s">
        <v>5</v>
      </c>
      <c r="G2" s="6" t="s">
        <v>4</v>
      </c>
      <c r="H2" s="7" t="s">
        <v>5</v>
      </c>
      <c r="I2" s="6" t="s">
        <v>4</v>
      </c>
      <c r="J2" s="7" t="s">
        <v>5</v>
      </c>
      <c r="K2" s="6" t="s">
        <v>4</v>
      </c>
      <c r="L2" s="7" t="s">
        <v>5</v>
      </c>
      <c r="M2" s="6" t="s">
        <v>4</v>
      </c>
      <c r="N2" s="7" t="s">
        <v>5</v>
      </c>
      <c r="O2" s="6" t="s">
        <v>4</v>
      </c>
      <c r="P2" s="7" t="s">
        <v>5</v>
      </c>
      <c r="Q2" s="6" t="s">
        <v>4</v>
      </c>
      <c r="R2" s="7" t="s">
        <v>5</v>
      </c>
      <c r="S2" s="6" t="s">
        <v>4</v>
      </c>
      <c r="T2" s="7" t="s">
        <v>5</v>
      </c>
      <c r="U2" s="6" t="s">
        <v>4</v>
      </c>
      <c r="V2" s="7" t="s">
        <v>5</v>
      </c>
      <c r="W2" s="6" t="s">
        <v>4</v>
      </c>
      <c r="X2" s="7" t="s">
        <v>5</v>
      </c>
      <c r="Y2" s="6" t="s">
        <v>4</v>
      </c>
      <c r="Z2" s="7" t="s">
        <v>5</v>
      </c>
      <c r="AA2" s="6" t="s">
        <v>4</v>
      </c>
      <c r="AB2" s="7" t="s">
        <v>5</v>
      </c>
    </row>
    <row r="3" spans="1:28" x14ac:dyDescent="0.3">
      <c r="A3" s="2">
        <v>300</v>
      </c>
      <c r="B3" s="2" t="s">
        <v>0</v>
      </c>
      <c r="C3" s="8">
        <v>15</v>
      </c>
      <c r="D3" s="13" t="s">
        <v>19</v>
      </c>
      <c r="E3" s="8">
        <v>19</v>
      </c>
      <c r="F3" s="13" t="s">
        <v>19</v>
      </c>
      <c r="G3" s="8">
        <v>23</v>
      </c>
      <c r="H3" s="13" t="s">
        <v>19</v>
      </c>
      <c r="I3" s="8">
        <v>21</v>
      </c>
      <c r="J3" s="13" t="s">
        <v>19</v>
      </c>
      <c r="K3" s="8">
        <v>21</v>
      </c>
      <c r="L3" s="13" t="s">
        <v>19</v>
      </c>
      <c r="M3" s="8">
        <v>21</v>
      </c>
      <c r="N3" s="13" t="s">
        <v>19</v>
      </c>
      <c r="O3" s="8">
        <v>20</v>
      </c>
      <c r="P3" s="13" t="s">
        <v>19</v>
      </c>
      <c r="Q3" s="8">
        <v>23</v>
      </c>
      <c r="R3" s="13" t="s">
        <v>19</v>
      </c>
      <c r="S3" s="8">
        <v>21</v>
      </c>
      <c r="T3" s="13" t="s">
        <v>19</v>
      </c>
      <c r="U3" s="8">
        <v>20</v>
      </c>
      <c r="V3" s="13" t="s">
        <v>19</v>
      </c>
      <c r="W3" s="8">
        <v>19</v>
      </c>
      <c r="X3" s="13" t="s">
        <v>19</v>
      </c>
      <c r="Y3" s="8">
        <v>16</v>
      </c>
      <c r="Z3" s="13" t="s">
        <v>19</v>
      </c>
      <c r="AA3" s="8">
        <f>SUM(C3,E3,G3,I3,K3,M3,O3,Q3,S3,U3,W3,Y3)</f>
        <v>239</v>
      </c>
      <c r="AB3" s="13" t="s">
        <v>19</v>
      </c>
    </row>
    <row r="4" spans="1:28" x14ac:dyDescent="0.3">
      <c r="A4" s="2">
        <v>302</v>
      </c>
      <c r="B4" s="2" t="s">
        <v>0</v>
      </c>
      <c r="C4" s="8">
        <v>18</v>
      </c>
      <c r="D4" s="13" t="s">
        <v>19</v>
      </c>
      <c r="E4" s="8">
        <v>19</v>
      </c>
      <c r="F4" s="13" t="s">
        <v>19</v>
      </c>
      <c r="G4" s="8">
        <v>23</v>
      </c>
      <c r="H4" s="13" t="s">
        <v>19</v>
      </c>
      <c r="I4" s="8">
        <v>21</v>
      </c>
      <c r="J4" s="13" t="s">
        <v>19</v>
      </c>
      <c r="K4" s="8">
        <v>21</v>
      </c>
      <c r="L4" s="13" t="s">
        <v>19</v>
      </c>
      <c r="M4" s="8">
        <v>22</v>
      </c>
      <c r="N4" s="13" t="s">
        <v>19</v>
      </c>
      <c r="O4" s="8">
        <v>20</v>
      </c>
      <c r="P4" s="13" t="s">
        <v>19</v>
      </c>
      <c r="Q4" s="8">
        <v>23</v>
      </c>
      <c r="R4" s="13" t="s">
        <v>19</v>
      </c>
      <c r="S4" s="8">
        <v>21</v>
      </c>
      <c r="T4" s="13" t="s">
        <v>19</v>
      </c>
      <c r="U4" s="8">
        <v>20</v>
      </c>
      <c r="V4" s="13" t="s">
        <v>19</v>
      </c>
      <c r="W4" s="8">
        <v>19</v>
      </c>
      <c r="X4" s="13" t="s">
        <v>19</v>
      </c>
      <c r="Y4" s="8">
        <v>21</v>
      </c>
      <c r="Z4" s="13" t="s">
        <v>19</v>
      </c>
      <c r="AA4" s="8">
        <f>SUM(C4,E4,G4,I4,K4,M4,O4,Q4,S4,U4,W4,Y4)</f>
        <v>248</v>
      </c>
      <c r="AB4" s="13" t="s">
        <v>19</v>
      </c>
    </row>
    <row r="5" spans="1:28" x14ac:dyDescent="0.3">
      <c r="A5" s="2">
        <v>304</v>
      </c>
      <c r="B5" s="2" t="s">
        <v>0</v>
      </c>
      <c r="C5" s="8">
        <v>15</v>
      </c>
      <c r="D5" s="13" t="s">
        <v>19</v>
      </c>
      <c r="E5" s="8">
        <v>19</v>
      </c>
      <c r="F5" s="13" t="s">
        <v>19</v>
      </c>
      <c r="G5" s="8">
        <v>23</v>
      </c>
      <c r="H5" s="13" t="s">
        <v>19</v>
      </c>
      <c r="I5" s="8">
        <v>21</v>
      </c>
      <c r="J5" s="13" t="s">
        <v>19</v>
      </c>
      <c r="K5" s="8">
        <v>21</v>
      </c>
      <c r="L5" s="13" t="s">
        <v>19</v>
      </c>
      <c r="M5" s="8">
        <v>21</v>
      </c>
      <c r="N5" s="13" t="s">
        <v>19</v>
      </c>
      <c r="O5" s="8">
        <v>20</v>
      </c>
      <c r="P5" s="13" t="s">
        <v>19</v>
      </c>
      <c r="Q5" s="8">
        <v>23</v>
      </c>
      <c r="R5" s="13" t="s">
        <v>19</v>
      </c>
      <c r="S5" s="8">
        <v>21</v>
      </c>
      <c r="T5" s="13" t="s">
        <v>19</v>
      </c>
      <c r="U5" s="8">
        <v>20</v>
      </c>
      <c r="V5" s="13" t="s">
        <v>19</v>
      </c>
      <c r="W5" s="8">
        <v>19</v>
      </c>
      <c r="X5" s="13" t="s">
        <v>19</v>
      </c>
      <c r="Y5" s="8">
        <v>15</v>
      </c>
      <c r="Z5" s="13" t="s">
        <v>19</v>
      </c>
      <c r="AA5" s="8">
        <f>SUM(C5,E5,G5,I5,K5,M5,O5,Q5,S5,U5,W5,Y5)</f>
        <v>238</v>
      </c>
      <c r="AB5" s="13" t="s">
        <v>19</v>
      </c>
    </row>
    <row r="6" spans="1:28" x14ac:dyDescent="0.3">
      <c r="A6" s="2">
        <v>306</v>
      </c>
      <c r="B6" s="2" t="s">
        <v>0</v>
      </c>
      <c r="C6" s="8">
        <v>18</v>
      </c>
      <c r="D6" s="13" t="s">
        <v>19</v>
      </c>
      <c r="E6" s="8">
        <v>19</v>
      </c>
      <c r="F6" s="13" t="s">
        <v>19</v>
      </c>
      <c r="G6" s="8">
        <v>23</v>
      </c>
      <c r="H6" s="13" t="s">
        <v>19</v>
      </c>
      <c r="I6" s="8">
        <v>21</v>
      </c>
      <c r="J6" s="13" t="s">
        <v>19</v>
      </c>
      <c r="K6" s="8">
        <v>21</v>
      </c>
      <c r="L6" s="13" t="s">
        <v>19</v>
      </c>
      <c r="M6" s="8">
        <v>22</v>
      </c>
      <c r="N6" s="13" t="s">
        <v>19</v>
      </c>
      <c r="O6" s="8">
        <v>20</v>
      </c>
      <c r="P6" s="13" t="s">
        <v>19</v>
      </c>
      <c r="Q6" s="8">
        <v>23</v>
      </c>
      <c r="R6" s="13" t="s">
        <v>19</v>
      </c>
      <c r="S6" s="8">
        <v>21</v>
      </c>
      <c r="T6" s="13" t="s">
        <v>19</v>
      </c>
      <c r="U6" s="8">
        <v>20</v>
      </c>
      <c r="V6" s="13" t="s">
        <v>19</v>
      </c>
      <c r="W6" s="8">
        <v>19</v>
      </c>
      <c r="X6" s="13" t="s">
        <v>19</v>
      </c>
      <c r="Y6" s="8">
        <v>20</v>
      </c>
      <c r="Z6" s="13" t="s">
        <v>19</v>
      </c>
      <c r="AA6" s="8">
        <f>SUM(C6,E6,G6,I6,K6,M6,O6,Q6,S6,U6,W6,Y6)</f>
        <v>247</v>
      </c>
      <c r="AB6" s="13" t="s">
        <v>19</v>
      </c>
    </row>
    <row r="7" spans="1:28" x14ac:dyDescent="0.3">
      <c r="A7" s="2">
        <v>308</v>
      </c>
      <c r="B7" s="2" t="s">
        <v>0</v>
      </c>
      <c r="C7" s="8">
        <v>15</v>
      </c>
      <c r="D7" s="13" t="s">
        <v>19</v>
      </c>
      <c r="E7" s="8">
        <v>19</v>
      </c>
      <c r="F7" s="13" t="s">
        <v>19</v>
      </c>
      <c r="G7" s="8">
        <v>23</v>
      </c>
      <c r="H7" s="13" t="s">
        <v>19</v>
      </c>
      <c r="I7" s="8">
        <v>21</v>
      </c>
      <c r="J7" s="13" t="s">
        <v>19</v>
      </c>
      <c r="K7" s="8">
        <v>21</v>
      </c>
      <c r="L7" s="13" t="s">
        <v>19</v>
      </c>
      <c r="M7" s="8">
        <v>21</v>
      </c>
      <c r="N7" s="13" t="s">
        <v>19</v>
      </c>
      <c r="O7" s="8">
        <v>20</v>
      </c>
      <c r="P7" s="13" t="s">
        <v>19</v>
      </c>
      <c r="Q7" s="8">
        <v>23</v>
      </c>
      <c r="R7" s="13" t="s">
        <v>19</v>
      </c>
      <c r="S7" s="8">
        <v>21</v>
      </c>
      <c r="T7" s="13" t="s">
        <v>19</v>
      </c>
      <c r="U7" s="8">
        <v>20</v>
      </c>
      <c r="V7" s="13" t="s">
        <v>19</v>
      </c>
      <c r="W7" s="8">
        <v>19</v>
      </c>
      <c r="X7" s="13" t="s">
        <v>19</v>
      </c>
      <c r="Y7" s="8">
        <v>15</v>
      </c>
      <c r="Z7" s="13" t="s">
        <v>19</v>
      </c>
      <c r="AA7" s="8">
        <f>SUM(C7,E7,G7,I7,K7,M7,O7,Q7,S7,U7,W7,Y7)</f>
        <v>238</v>
      </c>
      <c r="AB7" s="13" t="s">
        <v>19</v>
      </c>
    </row>
    <row r="8" spans="1:28" x14ac:dyDescent="0.3">
      <c r="A8" s="2">
        <v>310</v>
      </c>
      <c r="B8" s="2" t="s">
        <v>0</v>
      </c>
      <c r="C8" s="8">
        <v>18</v>
      </c>
      <c r="D8" s="13" t="s">
        <v>19</v>
      </c>
      <c r="E8" s="8">
        <v>19</v>
      </c>
      <c r="F8" s="13" t="s">
        <v>19</v>
      </c>
      <c r="G8" s="8">
        <v>23</v>
      </c>
      <c r="H8" s="13" t="s">
        <v>19</v>
      </c>
      <c r="I8" s="8">
        <v>21</v>
      </c>
      <c r="J8" s="13" t="s">
        <v>19</v>
      </c>
      <c r="K8" s="8">
        <v>21</v>
      </c>
      <c r="L8" s="13" t="s">
        <v>19</v>
      </c>
      <c r="M8" s="8">
        <v>22</v>
      </c>
      <c r="N8" s="13" t="s">
        <v>19</v>
      </c>
      <c r="O8" s="8">
        <v>20</v>
      </c>
      <c r="P8" s="13" t="s">
        <v>19</v>
      </c>
      <c r="Q8" s="8">
        <v>23</v>
      </c>
      <c r="R8" s="13" t="s">
        <v>19</v>
      </c>
      <c r="S8" s="8">
        <v>21</v>
      </c>
      <c r="T8" s="13" t="s">
        <v>19</v>
      </c>
      <c r="U8" s="8">
        <v>20</v>
      </c>
      <c r="V8" s="13" t="s">
        <v>19</v>
      </c>
      <c r="W8" s="8">
        <v>19</v>
      </c>
      <c r="X8" s="13" t="s">
        <v>19</v>
      </c>
      <c r="Y8" s="8">
        <v>20</v>
      </c>
      <c r="Z8" s="13" t="s">
        <v>19</v>
      </c>
      <c r="AA8" s="8">
        <f>SUM(C8,E8,G8,I8,K8,M8,O8,Q8,S8,U8,W8,Y8)</f>
        <v>247</v>
      </c>
      <c r="AB8" s="13" t="s">
        <v>19</v>
      </c>
    </row>
    <row r="9" spans="1:28" x14ac:dyDescent="0.3">
      <c r="A9" s="2">
        <v>312</v>
      </c>
      <c r="B9" s="2" t="s">
        <v>0</v>
      </c>
      <c r="C9" s="8">
        <v>15</v>
      </c>
      <c r="D9" s="13" t="s">
        <v>19</v>
      </c>
      <c r="E9" s="8">
        <v>19</v>
      </c>
      <c r="F9" s="13" t="s">
        <v>19</v>
      </c>
      <c r="G9" s="8">
        <v>23</v>
      </c>
      <c r="H9" s="13" t="s">
        <v>19</v>
      </c>
      <c r="I9" s="8">
        <v>21</v>
      </c>
      <c r="J9" s="13" t="s">
        <v>19</v>
      </c>
      <c r="K9" s="8">
        <v>21</v>
      </c>
      <c r="L9" s="13" t="s">
        <v>19</v>
      </c>
      <c r="M9" s="8">
        <v>21</v>
      </c>
      <c r="N9" s="13" t="s">
        <v>19</v>
      </c>
      <c r="O9" s="8">
        <v>20</v>
      </c>
      <c r="P9" s="13" t="s">
        <v>19</v>
      </c>
      <c r="Q9" s="8">
        <v>23</v>
      </c>
      <c r="R9" s="13" t="s">
        <v>19</v>
      </c>
      <c r="S9" s="8">
        <v>21</v>
      </c>
      <c r="T9" s="13" t="s">
        <v>19</v>
      </c>
      <c r="U9" s="8">
        <v>19</v>
      </c>
      <c r="V9" s="13" t="s">
        <v>19</v>
      </c>
      <c r="W9" s="8">
        <v>19</v>
      </c>
      <c r="X9" s="13" t="s">
        <v>19</v>
      </c>
      <c r="Y9" s="8">
        <v>15</v>
      </c>
      <c r="Z9" s="13" t="s">
        <v>19</v>
      </c>
      <c r="AA9" s="8">
        <f>SUM(C9,E9,G9,I9,K9,M9,O9,Q9,S9,U9,W9,Y9)</f>
        <v>237</v>
      </c>
      <c r="AB9" s="13" t="s">
        <v>19</v>
      </c>
    </row>
    <row r="10" spans="1:28" x14ac:dyDescent="0.3">
      <c r="A10" s="2">
        <v>314</v>
      </c>
      <c r="B10" s="2" t="s">
        <v>0</v>
      </c>
      <c r="C10" s="8">
        <v>18</v>
      </c>
      <c r="D10" s="13" t="s">
        <v>19</v>
      </c>
      <c r="E10" s="8">
        <v>19</v>
      </c>
      <c r="F10" s="13" t="s">
        <v>19</v>
      </c>
      <c r="G10" s="8">
        <v>23</v>
      </c>
      <c r="H10" s="13" t="s">
        <v>19</v>
      </c>
      <c r="I10" s="8">
        <v>21</v>
      </c>
      <c r="J10" s="13" t="s">
        <v>19</v>
      </c>
      <c r="K10" s="8">
        <v>21</v>
      </c>
      <c r="L10" s="13" t="s">
        <v>19</v>
      </c>
      <c r="M10" s="8">
        <v>22</v>
      </c>
      <c r="N10" s="13" t="s">
        <v>19</v>
      </c>
      <c r="O10" s="8">
        <v>20</v>
      </c>
      <c r="P10" s="13" t="s">
        <v>19</v>
      </c>
      <c r="Q10" s="8">
        <v>23</v>
      </c>
      <c r="R10" s="13" t="s">
        <v>19</v>
      </c>
      <c r="S10" s="8">
        <v>21</v>
      </c>
      <c r="T10" s="13" t="s">
        <v>19</v>
      </c>
      <c r="U10" s="8">
        <v>20</v>
      </c>
      <c r="V10" s="13" t="s">
        <v>19</v>
      </c>
      <c r="W10" s="8">
        <v>19</v>
      </c>
      <c r="X10" s="13" t="s">
        <v>19</v>
      </c>
      <c r="Y10" s="8">
        <v>20</v>
      </c>
      <c r="Z10" s="13" t="s">
        <v>19</v>
      </c>
      <c r="AA10" s="8">
        <f>SUM(C10,E10,G10,I10,K10,M10,O10,Q10,S10,U10,W10,Y10)</f>
        <v>247</v>
      </c>
      <c r="AB10" s="13" t="s">
        <v>19</v>
      </c>
    </row>
    <row r="11" spans="1:28" x14ac:dyDescent="0.3">
      <c r="A11">
        <v>321</v>
      </c>
      <c r="B11" t="s">
        <v>1</v>
      </c>
      <c r="C11" s="9">
        <v>15</v>
      </c>
      <c r="D11" s="14" t="s">
        <v>19</v>
      </c>
      <c r="E11" s="9">
        <v>19</v>
      </c>
      <c r="F11" s="14" t="s">
        <v>19</v>
      </c>
      <c r="G11" s="9">
        <v>23</v>
      </c>
      <c r="H11" s="14" t="s">
        <v>19</v>
      </c>
      <c r="I11" s="9">
        <v>21</v>
      </c>
      <c r="J11" s="14" t="s">
        <v>19</v>
      </c>
      <c r="K11" s="9">
        <v>1</v>
      </c>
      <c r="L11" s="14" t="s">
        <v>19</v>
      </c>
      <c r="M11" s="9">
        <v>21</v>
      </c>
      <c r="N11" s="14" t="s">
        <v>19</v>
      </c>
      <c r="O11" s="9">
        <v>20</v>
      </c>
      <c r="P11" s="14" t="s">
        <v>19</v>
      </c>
      <c r="Q11" s="9">
        <v>23</v>
      </c>
      <c r="R11" s="14" t="s">
        <v>19</v>
      </c>
      <c r="S11" s="9">
        <v>20</v>
      </c>
      <c r="T11" s="14" t="s">
        <v>19</v>
      </c>
      <c r="U11" s="9">
        <v>20</v>
      </c>
      <c r="V11" s="14" t="s">
        <v>19</v>
      </c>
      <c r="W11" s="9">
        <v>19</v>
      </c>
      <c r="X11" s="14" t="s">
        <v>19</v>
      </c>
      <c r="Y11" s="9">
        <v>16</v>
      </c>
      <c r="Z11" s="14" t="s">
        <v>19</v>
      </c>
      <c r="AA11" s="9">
        <f>SUM(C11,E11,G11,I11,K11,M11,O11,Q11,S11,U11,W11,Y11)</f>
        <v>218</v>
      </c>
      <c r="AB11" s="14" t="s">
        <v>19</v>
      </c>
    </row>
    <row r="12" spans="1:28" x14ac:dyDescent="0.3">
      <c r="A12">
        <v>322</v>
      </c>
      <c r="B12" t="s">
        <v>1</v>
      </c>
      <c r="C12" s="9">
        <v>15</v>
      </c>
      <c r="D12" s="14" t="s">
        <v>19</v>
      </c>
      <c r="E12" s="9">
        <v>19</v>
      </c>
      <c r="F12" s="14" t="s">
        <v>19</v>
      </c>
      <c r="G12" s="9">
        <v>23</v>
      </c>
      <c r="H12" s="14" t="s">
        <v>19</v>
      </c>
      <c r="I12" s="9">
        <v>21</v>
      </c>
      <c r="J12" s="14" t="s">
        <v>19</v>
      </c>
      <c r="K12" s="9">
        <v>1</v>
      </c>
      <c r="L12" s="14" t="s">
        <v>19</v>
      </c>
      <c r="M12" s="9">
        <v>21</v>
      </c>
      <c r="N12" s="14" t="s">
        <v>19</v>
      </c>
      <c r="O12" s="9">
        <v>20</v>
      </c>
      <c r="P12" s="14" t="s">
        <v>19</v>
      </c>
      <c r="Q12" s="9">
        <v>23</v>
      </c>
      <c r="R12" s="14" t="s">
        <v>19</v>
      </c>
      <c r="S12" s="9">
        <v>21</v>
      </c>
      <c r="T12" s="14" t="s">
        <v>19</v>
      </c>
      <c r="U12" s="9">
        <v>20</v>
      </c>
      <c r="V12" s="14" t="s">
        <v>19</v>
      </c>
      <c r="W12" s="9">
        <v>19</v>
      </c>
      <c r="X12" s="14" t="s">
        <v>19</v>
      </c>
      <c r="Y12" s="9">
        <v>16</v>
      </c>
      <c r="Z12" s="14" t="s">
        <v>19</v>
      </c>
      <c r="AA12" s="9">
        <f>SUM(C12,E12,G12,I12,K12,M12,O12,Q12,S12,U12,W12,Y12)</f>
        <v>219</v>
      </c>
      <c r="AB12" s="14" t="s">
        <v>19</v>
      </c>
    </row>
    <row r="13" spans="1:28" x14ac:dyDescent="0.3">
      <c r="A13">
        <v>324</v>
      </c>
      <c r="B13" t="s">
        <v>1</v>
      </c>
      <c r="C13" s="9">
        <v>18</v>
      </c>
      <c r="D13" s="14" t="s">
        <v>19</v>
      </c>
      <c r="E13" s="9">
        <v>19</v>
      </c>
      <c r="F13" s="14" t="s">
        <v>19</v>
      </c>
      <c r="G13" s="9">
        <v>23</v>
      </c>
      <c r="H13" s="14" t="s">
        <v>19</v>
      </c>
      <c r="I13" s="9">
        <v>21</v>
      </c>
      <c r="J13" s="14" t="s">
        <v>19</v>
      </c>
      <c r="K13" s="9">
        <v>21</v>
      </c>
      <c r="L13" s="14" t="s">
        <v>19</v>
      </c>
      <c r="M13" s="9">
        <v>22</v>
      </c>
      <c r="N13" s="14" t="s">
        <v>19</v>
      </c>
      <c r="O13" s="9">
        <v>20</v>
      </c>
      <c r="P13" s="14" t="s">
        <v>19</v>
      </c>
      <c r="Q13" s="9">
        <v>23</v>
      </c>
      <c r="R13" s="14" t="s">
        <v>19</v>
      </c>
      <c r="S13" s="9">
        <v>21</v>
      </c>
      <c r="T13" s="14" t="s">
        <v>19</v>
      </c>
      <c r="U13" s="9">
        <v>20</v>
      </c>
      <c r="V13" s="14" t="s">
        <v>19</v>
      </c>
      <c r="W13" s="9">
        <v>19</v>
      </c>
      <c r="X13" s="14" t="s">
        <v>19</v>
      </c>
      <c r="Y13" s="9">
        <v>21</v>
      </c>
      <c r="Z13" s="14" t="s">
        <v>19</v>
      </c>
      <c r="AA13" s="9">
        <f>SUM(C13,E13,G13,I13,K13,M13,O13,Q13,S13,U13,W13,Y13)</f>
        <v>248</v>
      </c>
      <c r="AB13" s="14" t="s">
        <v>19</v>
      </c>
    </row>
    <row r="14" spans="1:28" x14ac:dyDescent="0.3">
      <c r="A14">
        <v>326</v>
      </c>
      <c r="B14" t="s">
        <v>1</v>
      </c>
      <c r="C14" s="9">
        <v>15</v>
      </c>
      <c r="D14" s="14" t="s">
        <v>19</v>
      </c>
      <c r="E14" s="9">
        <v>19</v>
      </c>
      <c r="F14" s="14" t="s">
        <v>19</v>
      </c>
      <c r="G14" s="9">
        <v>23</v>
      </c>
      <c r="H14" s="14" t="s">
        <v>19</v>
      </c>
      <c r="I14" s="9">
        <v>21</v>
      </c>
      <c r="J14" s="14" t="s">
        <v>19</v>
      </c>
      <c r="K14" s="9">
        <v>21</v>
      </c>
      <c r="L14" s="14" t="s">
        <v>19</v>
      </c>
      <c r="M14" s="9">
        <v>21</v>
      </c>
      <c r="N14" s="14" t="s">
        <v>19</v>
      </c>
      <c r="O14" s="9">
        <v>20</v>
      </c>
      <c r="P14" s="14" t="s">
        <v>19</v>
      </c>
      <c r="Q14" s="9">
        <v>23</v>
      </c>
      <c r="R14" s="14" t="s">
        <v>19</v>
      </c>
      <c r="S14" s="9">
        <v>21</v>
      </c>
      <c r="T14" s="14" t="s">
        <v>19</v>
      </c>
      <c r="U14" s="9">
        <v>20</v>
      </c>
      <c r="V14" s="14" t="s">
        <v>19</v>
      </c>
      <c r="W14" s="9">
        <v>19</v>
      </c>
      <c r="X14" s="14" t="s">
        <v>19</v>
      </c>
      <c r="Y14" s="9">
        <v>16</v>
      </c>
      <c r="Z14" s="14" t="s">
        <v>19</v>
      </c>
      <c r="AA14" s="9">
        <f>SUM(C14,E14,G14,I14,K14,M14,O14,Q14,S14,U14,W14,Y14)</f>
        <v>239</v>
      </c>
      <c r="AB14" s="14" t="s">
        <v>19</v>
      </c>
    </row>
    <row r="15" spans="1:28" x14ac:dyDescent="0.3">
      <c r="A15">
        <v>328</v>
      </c>
      <c r="B15" t="s">
        <v>1</v>
      </c>
      <c r="C15" s="9">
        <v>18</v>
      </c>
      <c r="D15" s="14" t="s">
        <v>19</v>
      </c>
      <c r="E15" s="9">
        <v>19</v>
      </c>
      <c r="F15" s="14" t="s">
        <v>19</v>
      </c>
      <c r="G15" s="9">
        <v>23</v>
      </c>
      <c r="H15" s="14" t="s">
        <v>19</v>
      </c>
      <c r="I15" s="9">
        <v>21</v>
      </c>
      <c r="J15" s="14" t="s">
        <v>19</v>
      </c>
      <c r="K15" s="9">
        <v>21</v>
      </c>
      <c r="L15" s="14" t="s">
        <v>19</v>
      </c>
      <c r="M15" s="9">
        <v>22</v>
      </c>
      <c r="N15" s="14" t="s">
        <v>19</v>
      </c>
      <c r="O15" s="9">
        <v>20</v>
      </c>
      <c r="P15" s="14" t="s">
        <v>19</v>
      </c>
      <c r="Q15" s="9">
        <v>23</v>
      </c>
      <c r="R15" s="14" t="s">
        <v>19</v>
      </c>
      <c r="S15" s="9">
        <v>21</v>
      </c>
      <c r="T15" s="14" t="s">
        <v>19</v>
      </c>
      <c r="U15" s="9">
        <v>20</v>
      </c>
      <c r="V15" s="14" t="s">
        <v>19</v>
      </c>
      <c r="W15" s="9">
        <v>19</v>
      </c>
      <c r="X15" s="14" t="s">
        <v>19</v>
      </c>
      <c r="Y15" s="9">
        <v>21</v>
      </c>
      <c r="Z15" s="14" t="s">
        <v>19</v>
      </c>
      <c r="AA15" s="9">
        <f>SUM(C15,E15,G15,I15,K15,M15,O15,Q15,S15,U15,W15,Y15)</f>
        <v>248</v>
      </c>
      <c r="AB15" s="14" t="s">
        <v>19</v>
      </c>
    </row>
    <row r="16" spans="1:28" x14ac:dyDescent="0.3">
      <c r="A16">
        <v>330</v>
      </c>
      <c r="B16" t="s">
        <v>1</v>
      </c>
      <c r="C16" s="9">
        <v>18</v>
      </c>
      <c r="D16" s="14" t="s">
        <v>19</v>
      </c>
      <c r="E16" s="9">
        <v>19</v>
      </c>
      <c r="F16" s="14" t="s">
        <v>19</v>
      </c>
      <c r="G16" s="9">
        <v>23</v>
      </c>
      <c r="H16" s="14" t="s">
        <v>19</v>
      </c>
      <c r="I16" s="9">
        <v>21</v>
      </c>
      <c r="J16" s="14" t="s">
        <v>19</v>
      </c>
      <c r="K16" s="9">
        <v>21</v>
      </c>
      <c r="L16" s="14" t="s">
        <v>19</v>
      </c>
      <c r="M16" s="9">
        <v>22</v>
      </c>
      <c r="N16" s="14" t="s">
        <v>19</v>
      </c>
      <c r="O16" s="9">
        <v>20</v>
      </c>
      <c r="P16" s="14" t="s">
        <v>19</v>
      </c>
      <c r="Q16" s="9">
        <v>23</v>
      </c>
      <c r="R16" s="14" t="s">
        <v>19</v>
      </c>
      <c r="S16" s="9">
        <v>20</v>
      </c>
      <c r="T16" s="14" t="s">
        <v>19</v>
      </c>
      <c r="U16" s="9">
        <v>20</v>
      </c>
      <c r="V16" s="14" t="s">
        <v>19</v>
      </c>
      <c r="W16" s="9">
        <v>19</v>
      </c>
      <c r="X16" s="14" t="s">
        <v>19</v>
      </c>
      <c r="Y16" s="9">
        <v>21</v>
      </c>
      <c r="Z16" s="14" t="s">
        <v>19</v>
      </c>
      <c r="AA16" s="9">
        <f>SUM(C16,E16,G16,I16,K16,M16,O16,Q16,S16,U16,W16,Y16)</f>
        <v>247</v>
      </c>
      <c r="AB16" s="14" t="s">
        <v>19</v>
      </c>
    </row>
    <row r="17" spans="1:28" ht="15" thickBot="1" x14ac:dyDescent="0.35">
      <c r="A17" s="5">
        <v>332</v>
      </c>
      <c r="B17" s="5" t="s">
        <v>1</v>
      </c>
      <c r="C17" s="11">
        <v>18</v>
      </c>
      <c r="D17" s="15" t="s">
        <v>19</v>
      </c>
      <c r="E17" s="11">
        <v>19</v>
      </c>
      <c r="F17" s="15" t="s">
        <v>19</v>
      </c>
      <c r="G17" s="11">
        <v>23</v>
      </c>
      <c r="H17" s="15" t="s">
        <v>19</v>
      </c>
      <c r="I17" s="11">
        <v>21</v>
      </c>
      <c r="J17" s="15" t="s">
        <v>19</v>
      </c>
      <c r="K17" s="11">
        <v>21</v>
      </c>
      <c r="L17" s="15" t="s">
        <v>19</v>
      </c>
      <c r="M17" s="11">
        <v>22</v>
      </c>
      <c r="N17" s="15" t="s">
        <v>19</v>
      </c>
      <c r="O17" s="11">
        <v>20</v>
      </c>
      <c r="P17" s="15" t="s">
        <v>19</v>
      </c>
      <c r="Q17" s="11">
        <v>23</v>
      </c>
      <c r="R17" s="15" t="s">
        <v>19</v>
      </c>
      <c r="S17" s="11">
        <v>21</v>
      </c>
      <c r="T17" s="15" t="s">
        <v>19</v>
      </c>
      <c r="U17" s="11">
        <v>20</v>
      </c>
      <c r="V17" s="15" t="s">
        <v>19</v>
      </c>
      <c r="W17" s="11">
        <v>19</v>
      </c>
      <c r="X17" s="15" t="s">
        <v>19</v>
      </c>
      <c r="Y17" s="11">
        <v>21</v>
      </c>
      <c r="Z17" s="15" t="s">
        <v>19</v>
      </c>
      <c r="AA17" s="11">
        <f>SUM(C17,E17,G17,I17,K17,M17,O17,Q17,S17,U17,W17,Y17)</f>
        <v>248</v>
      </c>
      <c r="AB17" s="15" t="s">
        <v>19</v>
      </c>
    </row>
    <row r="18" spans="1:28" ht="15" thickTop="1" x14ac:dyDescent="0.3">
      <c r="A18" s="2">
        <v>301</v>
      </c>
      <c r="B18" s="2" t="s">
        <v>0</v>
      </c>
      <c r="C18" s="8">
        <v>17</v>
      </c>
      <c r="D18" s="13" t="s">
        <v>19</v>
      </c>
      <c r="E18" s="8">
        <v>19</v>
      </c>
      <c r="F18" s="13" t="s">
        <v>19</v>
      </c>
      <c r="G18" s="8">
        <v>23</v>
      </c>
      <c r="H18" s="13" t="s">
        <v>19</v>
      </c>
      <c r="I18" s="8">
        <v>21</v>
      </c>
      <c r="J18" s="13" t="s">
        <v>19</v>
      </c>
      <c r="K18" s="8">
        <v>21</v>
      </c>
      <c r="L18" s="13" t="s">
        <v>19</v>
      </c>
      <c r="M18" s="8">
        <v>22</v>
      </c>
      <c r="N18" s="13" t="s">
        <v>19</v>
      </c>
      <c r="O18" s="8">
        <v>20</v>
      </c>
      <c r="P18" s="13" t="s">
        <v>19</v>
      </c>
      <c r="Q18" s="8">
        <v>23</v>
      </c>
      <c r="R18" s="13" t="s">
        <v>19</v>
      </c>
      <c r="S18" s="8">
        <v>21</v>
      </c>
      <c r="T18" s="13" t="s">
        <v>19</v>
      </c>
      <c r="U18" s="8">
        <v>20</v>
      </c>
      <c r="V18" s="13" t="s">
        <v>19</v>
      </c>
      <c r="W18" s="8">
        <v>19</v>
      </c>
      <c r="X18" s="13" t="s">
        <v>19</v>
      </c>
      <c r="Y18" s="8">
        <v>21</v>
      </c>
      <c r="Z18" s="13" t="s">
        <v>19</v>
      </c>
      <c r="AA18" s="8">
        <f>SUM(C18,E18,G18,I18,K18,M18,O18,Q18,S18,U18,W18,Y18)</f>
        <v>247</v>
      </c>
      <c r="AB18" s="13" t="s">
        <v>19</v>
      </c>
    </row>
    <row r="19" spans="1:28" x14ac:dyDescent="0.3">
      <c r="A19">
        <v>325</v>
      </c>
      <c r="B19" t="s">
        <v>1</v>
      </c>
      <c r="C19" s="9">
        <v>17</v>
      </c>
      <c r="D19" s="14" t="s">
        <v>19</v>
      </c>
      <c r="E19" s="9">
        <v>19</v>
      </c>
      <c r="F19" s="14" t="s">
        <v>19</v>
      </c>
      <c r="G19" s="9">
        <v>23</v>
      </c>
      <c r="H19" s="14" t="s">
        <v>19</v>
      </c>
      <c r="I19" s="9">
        <v>21</v>
      </c>
      <c r="J19" s="14" t="s">
        <v>19</v>
      </c>
      <c r="K19" s="9">
        <v>1</v>
      </c>
      <c r="L19" s="14" t="s">
        <v>19</v>
      </c>
      <c r="M19" s="9">
        <v>22</v>
      </c>
      <c r="N19" s="14" t="s">
        <v>19</v>
      </c>
      <c r="O19" s="9">
        <v>20</v>
      </c>
      <c r="P19" s="14" t="s">
        <v>19</v>
      </c>
      <c r="Q19" s="9">
        <v>23</v>
      </c>
      <c r="R19" s="14" t="s">
        <v>19</v>
      </c>
      <c r="S19" s="9">
        <v>21</v>
      </c>
      <c r="T19" s="14" t="s">
        <v>19</v>
      </c>
      <c r="U19" s="9">
        <v>20</v>
      </c>
      <c r="V19" s="14" t="s">
        <v>19</v>
      </c>
      <c r="W19" s="9">
        <v>19</v>
      </c>
      <c r="X19" s="14" t="s">
        <v>19</v>
      </c>
      <c r="Y19" s="9">
        <v>21</v>
      </c>
      <c r="Z19" s="14" t="s">
        <v>19</v>
      </c>
      <c r="AA19" s="9">
        <f>SUM(C19,E19,G19,I19,K19,M19,O19,Q19,S19,U19,W19,Y19)</f>
        <v>227</v>
      </c>
      <c r="AB19" s="14" t="s">
        <v>19</v>
      </c>
    </row>
    <row r="20" spans="1:28" ht="15" thickBot="1" x14ac:dyDescent="0.35">
      <c r="A20" s="5">
        <v>336</v>
      </c>
      <c r="B20" s="5" t="s">
        <v>1</v>
      </c>
      <c r="C20" s="11">
        <v>15</v>
      </c>
      <c r="D20" s="15" t="s">
        <v>19</v>
      </c>
      <c r="E20" s="11">
        <v>19</v>
      </c>
      <c r="F20" s="15" t="s">
        <v>19</v>
      </c>
      <c r="G20" s="11">
        <v>23</v>
      </c>
      <c r="H20" s="15" t="s">
        <v>19</v>
      </c>
      <c r="I20" s="11">
        <v>21</v>
      </c>
      <c r="J20" s="15" t="s">
        <v>19</v>
      </c>
      <c r="K20" s="11">
        <v>1</v>
      </c>
      <c r="L20" s="15" t="s">
        <v>19</v>
      </c>
      <c r="M20" s="11">
        <v>21</v>
      </c>
      <c r="N20" s="15" t="s">
        <v>19</v>
      </c>
      <c r="O20" s="11">
        <v>20</v>
      </c>
      <c r="P20" s="15" t="s">
        <v>19</v>
      </c>
      <c r="Q20" s="11">
        <v>23</v>
      </c>
      <c r="R20" s="15" t="s">
        <v>19</v>
      </c>
      <c r="S20" s="11">
        <v>21</v>
      </c>
      <c r="T20" s="15" t="s">
        <v>19</v>
      </c>
      <c r="U20" s="11">
        <v>20</v>
      </c>
      <c r="V20" s="15" t="s">
        <v>19</v>
      </c>
      <c r="W20" s="11">
        <v>19</v>
      </c>
      <c r="X20" s="15" t="s">
        <v>19</v>
      </c>
      <c r="Y20" s="11">
        <v>16</v>
      </c>
      <c r="Z20" s="15" t="s">
        <v>19</v>
      </c>
      <c r="AA20" s="11">
        <f>SUM(C20,E20,G20,I20,K20,M20,O20,Q20,S20,U20,W20,Y20)</f>
        <v>219</v>
      </c>
      <c r="AB20" s="15" t="s">
        <v>19</v>
      </c>
    </row>
    <row r="21" spans="1:28" ht="15" thickTop="1" x14ac:dyDescent="0.3">
      <c r="A21" s="2">
        <v>303</v>
      </c>
      <c r="B21" s="2" t="s">
        <v>0</v>
      </c>
      <c r="C21" s="8">
        <v>15</v>
      </c>
      <c r="D21" s="13" t="s">
        <v>19</v>
      </c>
      <c r="E21" s="8">
        <v>19</v>
      </c>
      <c r="F21" s="13" t="s">
        <v>19</v>
      </c>
      <c r="G21" s="8">
        <v>23</v>
      </c>
      <c r="H21" s="13" t="s">
        <v>19</v>
      </c>
      <c r="I21" s="8">
        <v>21</v>
      </c>
      <c r="J21" s="13" t="s">
        <v>19</v>
      </c>
      <c r="K21" s="8">
        <v>21</v>
      </c>
      <c r="L21" s="13" t="s">
        <v>19</v>
      </c>
      <c r="M21" s="8">
        <v>21</v>
      </c>
      <c r="N21" s="13" t="s">
        <v>19</v>
      </c>
      <c r="O21" s="8">
        <v>20</v>
      </c>
      <c r="P21" s="13" t="s">
        <v>19</v>
      </c>
      <c r="Q21" s="8">
        <v>23</v>
      </c>
      <c r="R21" s="13" t="s">
        <v>19</v>
      </c>
      <c r="S21" s="12">
        <v>21</v>
      </c>
      <c r="T21" s="13" t="s">
        <v>19</v>
      </c>
      <c r="U21" s="8">
        <v>20</v>
      </c>
      <c r="V21" s="13" t="s">
        <v>19</v>
      </c>
      <c r="W21" s="8">
        <v>19</v>
      </c>
      <c r="X21" s="13" t="s">
        <v>19</v>
      </c>
      <c r="Y21" s="8">
        <v>15</v>
      </c>
      <c r="Z21" s="13" t="s">
        <v>19</v>
      </c>
      <c r="AA21" s="8">
        <f>SUM(C21,E21,G21,I21,K21,M21,O21,Q21,S21,U21,W21,Y21)</f>
        <v>238</v>
      </c>
      <c r="AB21" s="13" t="s">
        <v>19</v>
      </c>
    </row>
    <row r="22" spans="1:28" x14ac:dyDescent="0.3">
      <c r="A22" s="2">
        <v>305</v>
      </c>
      <c r="B22" s="2" t="s">
        <v>0</v>
      </c>
      <c r="C22" s="8">
        <v>17</v>
      </c>
      <c r="D22" s="13" t="s">
        <v>19</v>
      </c>
      <c r="E22" s="8">
        <v>19</v>
      </c>
      <c r="F22" s="13" t="s">
        <v>19</v>
      </c>
      <c r="G22" s="8">
        <v>23</v>
      </c>
      <c r="H22" s="13" t="s">
        <v>19</v>
      </c>
      <c r="I22" s="8">
        <v>21</v>
      </c>
      <c r="J22" s="13" t="s">
        <v>19</v>
      </c>
      <c r="K22" s="8">
        <v>21</v>
      </c>
      <c r="L22" s="13" t="s">
        <v>19</v>
      </c>
      <c r="M22" s="8">
        <v>22</v>
      </c>
      <c r="N22" s="13" t="s">
        <v>19</v>
      </c>
      <c r="O22" s="8">
        <v>20</v>
      </c>
      <c r="P22" s="13" t="s">
        <v>19</v>
      </c>
      <c r="Q22" s="8">
        <v>23</v>
      </c>
      <c r="R22" s="13" t="s">
        <v>19</v>
      </c>
      <c r="S22" s="8">
        <v>21</v>
      </c>
      <c r="T22" s="13" t="s">
        <v>19</v>
      </c>
      <c r="U22" s="8">
        <v>20</v>
      </c>
      <c r="V22" s="13" t="s">
        <v>19</v>
      </c>
      <c r="W22" s="8">
        <v>19</v>
      </c>
      <c r="X22" s="13" t="s">
        <v>19</v>
      </c>
      <c r="Y22" s="8">
        <v>21</v>
      </c>
      <c r="Z22" s="13" t="s">
        <v>19</v>
      </c>
      <c r="AA22" s="8">
        <f>SUM(C22,E22,G22,I22,K22,M22,O22,Q22,S22,U22,W22,Y22)</f>
        <v>247</v>
      </c>
      <c r="AB22" s="13" t="s">
        <v>19</v>
      </c>
    </row>
    <row r="23" spans="1:28" x14ac:dyDescent="0.3">
      <c r="A23" s="2">
        <v>307</v>
      </c>
      <c r="B23" s="2" t="s">
        <v>0</v>
      </c>
      <c r="C23" s="8">
        <v>15</v>
      </c>
      <c r="D23" s="13" t="s">
        <v>19</v>
      </c>
      <c r="E23" s="8">
        <v>19</v>
      </c>
      <c r="F23" s="13" t="s">
        <v>19</v>
      </c>
      <c r="G23" s="8">
        <v>23</v>
      </c>
      <c r="H23" s="13" t="s">
        <v>19</v>
      </c>
      <c r="I23" s="8">
        <v>21</v>
      </c>
      <c r="J23" s="13" t="s">
        <v>19</v>
      </c>
      <c r="K23" s="8">
        <v>21</v>
      </c>
      <c r="L23" s="13" t="s">
        <v>19</v>
      </c>
      <c r="M23" s="8">
        <v>21</v>
      </c>
      <c r="N23" s="13" t="s">
        <v>19</v>
      </c>
      <c r="O23" s="8">
        <v>20</v>
      </c>
      <c r="P23" s="13" t="s">
        <v>19</v>
      </c>
      <c r="Q23" s="8">
        <v>23</v>
      </c>
      <c r="R23" s="13" t="s">
        <v>19</v>
      </c>
      <c r="S23" s="8">
        <v>21</v>
      </c>
      <c r="T23" s="13" t="s">
        <v>19</v>
      </c>
      <c r="U23" s="8">
        <v>20</v>
      </c>
      <c r="V23" s="13" t="s">
        <v>19</v>
      </c>
      <c r="W23" s="8">
        <v>19</v>
      </c>
      <c r="X23" s="13" t="s">
        <v>19</v>
      </c>
      <c r="Y23" s="8">
        <v>15</v>
      </c>
      <c r="Z23" s="13" t="s">
        <v>19</v>
      </c>
      <c r="AA23" s="8">
        <f>SUM(C23,E23,G23,I23,K23,M23,O23,Q23,S23,U23,W23,Y23)</f>
        <v>238</v>
      </c>
      <c r="AB23" s="13" t="s">
        <v>19</v>
      </c>
    </row>
    <row r="24" spans="1:28" x14ac:dyDescent="0.3">
      <c r="A24" s="2">
        <v>309</v>
      </c>
      <c r="B24" s="2" t="s">
        <v>0</v>
      </c>
      <c r="C24" s="8">
        <v>17</v>
      </c>
      <c r="D24" s="13" t="s">
        <v>19</v>
      </c>
      <c r="E24" s="8">
        <v>19</v>
      </c>
      <c r="F24" s="13" t="s">
        <v>19</v>
      </c>
      <c r="G24" s="8">
        <v>23</v>
      </c>
      <c r="H24" s="13" t="s">
        <v>19</v>
      </c>
      <c r="I24" s="8">
        <v>21</v>
      </c>
      <c r="J24" s="13" t="s">
        <v>19</v>
      </c>
      <c r="K24" s="8">
        <v>21</v>
      </c>
      <c r="L24" s="13" t="s">
        <v>19</v>
      </c>
      <c r="M24" s="8">
        <v>22</v>
      </c>
      <c r="N24" s="13" t="s">
        <v>19</v>
      </c>
      <c r="O24" s="8">
        <v>20</v>
      </c>
      <c r="P24" s="13" t="s">
        <v>19</v>
      </c>
      <c r="Q24" s="8">
        <v>23</v>
      </c>
      <c r="R24" s="13" t="s">
        <v>19</v>
      </c>
      <c r="S24" s="8">
        <v>21</v>
      </c>
      <c r="T24" s="13" t="s">
        <v>19</v>
      </c>
      <c r="U24" s="8">
        <v>20</v>
      </c>
      <c r="V24" s="13" t="s">
        <v>19</v>
      </c>
      <c r="W24" s="8">
        <v>19</v>
      </c>
      <c r="X24" s="13" t="s">
        <v>19</v>
      </c>
      <c r="Y24" s="8">
        <v>21</v>
      </c>
      <c r="Z24" s="13" t="s">
        <v>19</v>
      </c>
      <c r="AA24" s="8">
        <f>SUM(C24,E24,G24,I24,K24,M24,O24,Q24,S24,U24,W24,Y24)</f>
        <v>247</v>
      </c>
      <c r="AB24" s="13" t="s">
        <v>19</v>
      </c>
    </row>
    <row r="25" spans="1:28" x14ac:dyDescent="0.3">
      <c r="A25" s="2">
        <v>311</v>
      </c>
      <c r="B25" s="2" t="s">
        <v>0</v>
      </c>
      <c r="C25" s="8">
        <v>15</v>
      </c>
      <c r="D25" s="13" t="s">
        <v>19</v>
      </c>
      <c r="E25" s="8">
        <v>19</v>
      </c>
      <c r="F25" s="13" t="s">
        <v>19</v>
      </c>
      <c r="G25" s="8">
        <v>23</v>
      </c>
      <c r="H25" s="13" t="s">
        <v>19</v>
      </c>
      <c r="I25" s="8">
        <v>21</v>
      </c>
      <c r="J25" s="13" t="s">
        <v>19</v>
      </c>
      <c r="K25" s="8">
        <v>21</v>
      </c>
      <c r="L25" s="13" t="s">
        <v>19</v>
      </c>
      <c r="M25" s="8">
        <v>21</v>
      </c>
      <c r="N25" s="13" t="s">
        <v>19</v>
      </c>
      <c r="O25" s="8">
        <v>20</v>
      </c>
      <c r="P25" s="13" t="s">
        <v>19</v>
      </c>
      <c r="Q25" s="8">
        <v>22</v>
      </c>
      <c r="R25" s="13" t="s">
        <v>19</v>
      </c>
      <c r="S25" s="8">
        <v>21</v>
      </c>
      <c r="T25" s="13" t="s">
        <v>19</v>
      </c>
      <c r="U25" s="8">
        <v>20</v>
      </c>
      <c r="V25" s="13" t="s">
        <v>19</v>
      </c>
      <c r="W25" s="8">
        <v>19</v>
      </c>
      <c r="X25" s="13" t="s">
        <v>19</v>
      </c>
      <c r="Y25" s="8">
        <v>15</v>
      </c>
      <c r="Z25" s="13" t="s">
        <v>19</v>
      </c>
      <c r="AA25" s="8">
        <f>SUM(C25,E25,G25,I25,K25,M25,O25,Q25,S25,U25,W25,Y25)</f>
        <v>237</v>
      </c>
      <c r="AB25" s="13" t="s">
        <v>19</v>
      </c>
    </row>
    <row r="26" spans="1:28" x14ac:dyDescent="0.3">
      <c r="A26" s="2">
        <v>313</v>
      </c>
      <c r="B26" s="2" t="s">
        <v>0</v>
      </c>
      <c r="C26" s="8">
        <v>17</v>
      </c>
      <c r="D26" s="13" t="s">
        <v>19</v>
      </c>
      <c r="E26" s="8">
        <v>19</v>
      </c>
      <c r="F26" s="13" t="s">
        <v>19</v>
      </c>
      <c r="G26" s="8">
        <v>23</v>
      </c>
      <c r="H26" s="13" t="s">
        <v>19</v>
      </c>
      <c r="I26" s="8">
        <v>21</v>
      </c>
      <c r="J26" s="13" t="s">
        <v>19</v>
      </c>
      <c r="K26" s="8">
        <v>21</v>
      </c>
      <c r="L26" s="13" t="s">
        <v>19</v>
      </c>
      <c r="M26" s="8">
        <v>22</v>
      </c>
      <c r="N26" s="13" t="s">
        <v>19</v>
      </c>
      <c r="O26" s="8">
        <v>20</v>
      </c>
      <c r="P26" s="13" t="s">
        <v>19</v>
      </c>
      <c r="Q26" s="8">
        <v>22</v>
      </c>
      <c r="R26" s="13" t="s">
        <v>19</v>
      </c>
      <c r="S26" s="8">
        <v>21</v>
      </c>
      <c r="T26" s="13" t="s">
        <v>19</v>
      </c>
      <c r="U26" s="8">
        <v>19</v>
      </c>
      <c r="V26" s="13" t="s">
        <v>19</v>
      </c>
      <c r="W26" s="8">
        <v>19</v>
      </c>
      <c r="X26" s="13" t="s">
        <v>19</v>
      </c>
      <c r="Y26" s="8">
        <v>21</v>
      </c>
      <c r="Z26" s="13" t="s">
        <v>19</v>
      </c>
      <c r="AA26" s="8">
        <f>SUM(C26,E26,G26,I26,K26,M26,O26,Q26,S26,U26,W26,Y26)</f>
        <v>245</v>
      </c>
      <c r="AB26" s="13" t="s">
        <v>19</v>
      </c>
    </row>
    <row r="27" spans="1:28" x14ac:dyDescent="0.3">
      <c r="A27" s="2">
        <v>315</v>
      </c>
      <c r="B27" s="2" t="s">
        <v>0</v>
      </c>
      <c r="C27" s="8">
        <v>15</v>
      </c>
      <c r="D27" s="13" t="s">
        <v>19</v>
      </c>
      <c r="E27" s="8">
        <v>19</v>
      </c>
      <c r="F27" s="13" t="s">
        <v>19</v>
      </c>
      <c r="G27" s="8">
        <v>23</v>
      </c>
      <c r="H27" s="13" t="s">
        <v>19</v>
      </c>
      <c r="I27" s="8">
        <v>21</v>
      </c>
      <c r="J27" s="13" t="s">
        <v>19</v>
      </c>
      <c r="K27" s="8">
        <v>21</v>
      </c>
      <c r="L27" s="13" t="s">
        <v>19</v>
      </c>
      <c r="M27" s="8">
        <v>21</v>
      </c>
      <c r="N27" s="13" t="s">
        <v>19</v>
      </c>
      <c r="O27" s="8">
        <v>20</v>
      </c>
      <c r="P27" s="13" t="s">
        <v>19</v>
      </c>
      <c r="Q27" s="8">
        <v>23</v>
      </c>
      <c r="R27" s="13" t="s">
        <v>19</v>
      </c>
      <c r="S27" s="8">
        <v>21</v>
      </c>
      <c r="T27" s="13" t="s">
        <v>19</v>
      </c>
      <c r="U27" s="8">
        <v>20</v>
      </c>
      <c r="V27" s="13" t="s">
        <v>19</v>
      </c>
      <c r="W27" s="8">
        <v>19</v>
      </c>
      <c r="X27" s="13" t="s">
        <v>19</v>
      </c>
      <c r="Y27" s="8">
        <v>15</v>
      </c>
      <c r="Z27" s="13" t="s">
        <v>19</v>
      </c>
      <c r="AA27" s="8">
        <f>SUM(C27,E27,G27,I27,K27,M27,O27,Q27,S27,U27,W27,Y27)</f>
        <v>238</v>
      </c>
      <c r="AB27" s="13" t="s">
        <v>19</v>
      </c>
    </row>
    <row r="28" spans="1:28" x14ac:dyDescent="0.3">
      <c r="A28">
        <v>327</v>
      </c>
      <c r="B28" t="s">
        <v>1</v>
      </c>
      <c r="C28" s="9">
        <v>15</v>
      </c>
      <c r="D28" s="14" t="s">
        <v>19</v>
      </c>
      <c r="E28" s="9">
        <v>19</v>
      </c>
      <c r="F28" s="14" t="s">
        <v>19</v>
      </c>
      <c r="G28" s="9">
        <v>23</v>
      </c>
      <c r="H28" s="14" t="s">
        <v>19</v>
      </c>
      <c r="I28" s="9">
        <v>21</v>
      </c>
      <c r="J28" s="14" t="s">
        <v>19</v>
      </c>
      <c r="K28" s="9">
        <v>21</v>
      </c>
      <c r="L28" s="14" t="s">
        <v>19</v>
      </c>
      <c r="M28" s="9">
        <v>21</v>
      </c>
      <c r="N28" s="14" t="s">
        <v>19</v>
      </c>
      <c r="O28" s="9">
        <v>20</v>
      </c>
      <c r="P28" s="14" t="s">
        <v>19</v>
      </c>
      <c r="Q28" s="9">
        <v>23</v>
      </c>
      <c r="R28" s="14" t="s">
        <v>19</v>
      </c>
      <c r="S28" s="9">
        <v>21</v>
      </c>
      <c r="T28" s="14" t="s">
        <v>19</v>
      </c>
      <c r="U28" s="9">
        <v>20</v>
      </c>
      <c r="V28" s="14" t="s">
        <v>19</v>
      </c>
      <c r="W28" s="9">
        <v>19</v>
      </c>
      <c r="X28" s="14" t="s">
        <v>19</v>
      </c>
      <c r="Y28" s="9">
        <v>16</v>
      </c>
      <c r="Z28" s="14" t="s">
        <v>19</v>
      </c>
      <c r="AA28" s="9">
        <f>SUM(C28,E28,G28,I28,K28,M28,O28,Q28,S28,U28,W28,Y28)</f>
        <v>239</v>
      </c>
      <c r="AB28" s="14" t="s">
        <v>19</v>
      </c>
    </row>
    <row r="29" spans="1:28" x14ac:dyDescent="0.3">
      <c r="A29">
        <v>329</v>
      </c>
      <c r="B29" t="s">
        <v>1</v>
      </c>
      <c r="C29" s="9">
        <v>18</v>
      </c>
      <c r="D29" s="14" t="s">
        <v>19</v>
      </c>
      <c r="E29" s="9">
        <v>19</v>
      </c>
      <c r="F29" s="14" t="s">
        <v>19</v>
      </c>
      <c r="G29" s="9">
        <v>23</v>
      </c>
      <c r="H29" s="14" t="s">
        <v>19</v>
      </c>
      <c r="I29" s="9">
        <v>21</v>
      </c>
      <c r="J29" s="14" t="s">
        <v>19</v>
      </c>
      <c r="K29" s="9">
        <v>21</v>
      </c>
      <c r="L29" s="14" t="s">
        <v>19</v>
      </c>
      <c r="M29" s="9">
        <v>22</v>
      </c>
      <c r="N29" s="14" t="s">
        <v>19</v>
      </c>
      <c r="O29" s="9">
        <v>20</v>
      </c>
      <c r="P29" s="14" t="s">
        <v>19</v>
      </c>
      <c r="Q29" s="9">
        <v>23</v>
      </c>
      <c r="R29" s="14" t="s">
        <v>19</v>
      </c>
      <c r="S29" s="9">
        <v>21</v>
      </c>
      <c r="T29" s="14" t="s">
        <v>19</v>
      </c>
      <c r="U29" s="9">
        <v>20</v>
      </c>
      <c r="V29" s="14" t="s">
        <v>19</v>
      </c>
      <c r="W29" s="9">
        <v>19</v>
      </c>
      <c r="X29" s="14" t="s">
        <v>19</v>
      </c>
      <c r="Y29" s="9">
        <v>21</v>
      </c>
      <c r="Z29" s="14" t="s">
        <v>19</v>
      </c>
      <c r="AA29" s="9">
        <f>SUM(C29,E29,G29,I29,K29,M29,O29,Q29,S29,U29,W29,Y29)</f>
        <v>248</v>
      </c>
      <c r="AB29" s="14" t="s">
        <v>19</v>
      </c>
    </row>
    <row r="30" spans="1:28" x14ac:dyDescent="0.3">
      <c r="A30">
        <v>331</v>
      </c>
      <c r="B30" t="s">
        <v>1</v>
      </c>
      <c r="C30" s="9">
        <v>15</v>
      </c>
      <c r="D30" s="14" t="s">
        <v>19</v>
      </c>
      <c r="E30" s="9">
        <v>19</v>
      </c>
      <c r="F30" s="14" t="s">
        <v>19</v>
      </c>
      <c r="G30" s="9">
        <v>23</v>
      </c>
      <c r="H30" s="14" t="s">
        <v>19</v>
      </c>
      <c r="I30" s="9">
        <v>21</v>
      </c>
      <c r="J30" s="14" t="s">
        <v>19</v>
      </c>
      <c r="K30" s="9">
        <v>21</v>
      </c>
      <c r="L30" s="14" t="s">
        <v>19</v>
      </c>
      <c r="M30" s="9">
        <v>21</v>
      </c>
      <c r="N30" s="14" t="s">
        <v>19</v>
      </c>
      <c r="O30" s="9">
        <v>20</v>
      </c>
      <c r="P30" s="14" t="s">
        <v>19</v>
      </c>
      <c r="Q30" s="9">
        <v>23</v>
      </c>
      <c r="R30" s="14" t="s">
        <v>19</v>
      </c>
      <c r="S30" s="9">
        <v>21</v>
      </c>
      <c r="T30" s="14" t="s">
        <v>19</v>
      </c>
      <c r="U30" s="9">
        <v>20</v>
      </c>
      <c r="V30" s="14" t="s">
        <v>19</v>
      </c>
      <c r="W30" s="9">
        <v>18</v>
      </c>
      <c r="X30" s="14" t="s">
        <v>19</v>
      </c>
      <c r="Y30" s="9">
        <v>16</v>
      </c>
      <c r="Z30" s="14" t="s">
        <v>19</v>
      </c>
      <c r="AA30" s="9">
        <f>SUM(C30,E30,G30,I30,K30,M30,O30,Q30,S30,U30,W30,Y30)</f>
        <v>238</v>
      </c>
      <c r="AB30" s="14" t="s">
        <v>19</v>
      </c>
    </row>
    <row r="31" spans="1:28" x14ac:dyDescent="0.3">
      <c r="A31">
        <v>333</v>
      </c>
      <c r="B31" t="s">
        <v>1</v>
      </c>
      <c r="C31" s="9">
        <v>18</v>
      </c>
      <c r="D31" s="14" t="s">
        <v>19</v>
      </c>
      <c r="E31" s="9">
        <v>19</v>
      </c>
      <c r="F31" s="14" t="s">
        <v>19</v>
      </c>
      <c r="G31" s="9">
        <v>23</v>
      </c>
      <c r="H31" s="14" t="s">
        <v>19</v>
      </c>
      <c r="I31" s="9">
        <v>21</v>
      </c>
      <c r="J31" s="14" t="s">
        <v>19</v>
      </c>
      <c r="K31" s="9">
        <v>21</v>
      </c>
      <c r="L31" s="14" t="s">
        <v>19</v>
      </c>
      <c r="M31" s="9">
        <v>22</v>
      </c>
      <c r="N31" s="14" t="s">
        <v>19</v>
      </c>
      <c r="O31" s="9">
        <v>20</v>
      </c>
      <c r="P31" s="14" t="s">
        <v>19</v>
      </c>
      <c r="Q31" s="9">
        <v>23</v>
      </c>
      <c r="R31" s="14" t="s">
        <v>19</v>
      </c>
      <c r="S31" s="9">
        <v>21</v>
      </c>
      <c r="T31" s="14" t="s">
        <v>19</v>
      </c>
      <c r="U31" s="9">
        <v>20</v>
      </c>
      <c r="V31" s="14" t="s">
        <v>19</v>
      </c>
      <c r="W31" s="9">
        <v>19</v>
      </c>
      <c r="X31" s="14" t="s">
        <v>19</v>
      </c>
      <c r="Y31" s="9">
        <v>21</v>
      </c>
      <c r="Z31" s="14" t="s">
        <v>19</v>
      </c>
      <c r="AA31" s="9">
        <f>SUM(C31,E31,G31,I31,K31,M31,O31,Q31,S31,U31,W31,Y31)</f>
        <v>248</v>
      </c>
      <c r="AB31" s="14" t="s">
        <v>19</v>
      </c>
    </row>
    <row r="32" spans="1:28" x14ac:dyDescent="0.3">
      <c r="A32">
        <v>335</v>
      </c>
      <c r="B32" t="s">
        <v>1</v>
      </c>
      <c r="C32" s="9">
        <v>18</v>
      </c>
      <c r="D32" s="14" t="s">
        <v>19</v>
      </c>
      <c r="E32" s="9">
        <v>19</v>
      </c>
      <c r="F32" s="14" t="s">
        <v>19</v>
      </c>
      <c r="G32" s="9">
        <v>23</v>
      </c>
      <c r="H32" s="14" t="s">
        <v>19</v>
      </c>
      <c r="I32" s="9">
        <v>21</v>
      </c>
      <c r="J32" s="14" t="s">
        <v>19</v>
      </c>
      <c r="K32" s="9">
        <v>21</v>
      </c>
      <c r="L32" s="14" t="s">
        <v>19</v>
      </c>
      <c r="M32" s="9">
        <v>22</v>
      </c>
      <c r="N32" s="14" t="s">
        <v>19</v>
      </c>
      <c r="O32" s="9">
        <v>20</v>
      </c>
      <c r="P32" s="14" t="s">
        <v>19</v>
      </c>
      <c r="Q32" s="9">
        <v>21</v>
      </c>
      <c r="R32" s="14" t="s">
        <v>19</v>
      </c>
      <c r="S32" s="9">
        <v>18</v>
      </c>
      <c r="T32" s="14" t="s">
        <v>19</v>
      </c>
      <c r="U32" s="9">
        <v>20</v>
      </c>
      <c r="V32" s="14" t="s">
        <v>19</v>
      </c>
      <c r="W32" s="9">
        <v>19</v>
      </c>
      <c r="X32" s="14" t="s">
        <v>19</v>
      </c>
      <c r="Y32" s="9">
        <v>21</v>
      </c>
      <c r="Z32" s="14" t="s">
        <v>19</v>
      </c>
      <c r="AA32" s="9">
        <f>SUM(C32,E32,G32,I32,K32,M32,O32,Q32,S32,U32,W32,Y32)</f>
        <v>243</v>
      </c>
      <c r="AB32" s="14" t="s">
        <v>19</v>
      </c>
    </row>
    <row r="33" spans="1:30" x14ac:dyDescent="0.3">
      <c r="A33">
        <v>337</v>
      </c>
      <c r="B33" t="s">
        <v>1</v>
      </c>
      <c r="C33" s="9">
        <v>15</v>
      </c>
      <c r="D33" s="14" t="s">
        <v>19</v>
      </c>
      <c r="E33" s="9">
        <v>19</v>
      </c>
      <c r="F33" s="14" t="s">
        <v>19</v>
      </c>
      <c r="G33" s="9">
        <v>23</v>
      </c>
      <c r="H33" s="14" t="s">
        <v>19</v>
      </c>
      <c r="I33" s="9">
        <v>21</v>
      </c>
      <c r="J33" s="14" t="s">
        <v>19</v>
      </c>
      <c r="K33" s="9">
        <v>1</v>
      </c>
      <c r="L33" s="14" t="s">
        <v>19</v>
      </c>
      <c r="M33" s="9">
        <v>21</v>
      </c>
      <c r="N33" s="14" t="s">
        <v>19</v>
      </c>
      <c r="O33" s="9">
        <v>20</v>
      </c>
      <c r="P33" s="14" t="s">
        <v>19</v>
      </c>
      <c r="Q33" s="9">
        <v>23</v>
      </c>
      <c r="R33" s="14" t="s">
        <v>19</v>
      </c>
      <c r="S33" s="9">
        <v>21</v>
      </c>
      <c r="T33" s="14" t="s">
        <v>19</v>
      </c>
      <c r="U33" s="9">
        <v>20</v>
      </c>
      <c r="V33" s="14" t="s">
        <v>19</v>
      </c>
      <c r="W33" s="9">
        <v>19</v>
      </c>
      <c r="X33" s="14" t="s">
        <v>19</v>
      </c>
      <c r="Y33" s="9">
        <v>16</v>
      </c>
      <c r="Z33" s="14" t="s">
        <v>19</v>
      </c>
      <c r="AA33" s="9">
        <f>SUM(C33,E33,G33,I33,K33,M33,O33,Q33,S33,U33,W33,Y33)</f>
        <v>219</v>
      </c>
      <c r="AB33" s="14" t="s">
        <v>19</v>
      </c>
    </row>
    <row r="34" spans="1:30" ht="15" thickBot="1" x14ac:dyDescent="0.35">
      <c r="A34" s="5">
        <v>338</v>
      </c>
      <c r="B34" s="5" t="s">
        <v>1</v>
      </c>
      <c r="C34" s="11">
        <v>15</v>
      </c>
      <c r="D34" s="15" t="s">
        <v>19</v>
      </c>
      <c r="E34" s="11">
        <v>19</v>
      </c>
      <c r="F34" s="15" t="s">
        <v>19</v>
      </c>
      <c r="G34" s="11">
        <v>23</v>
      </c>
      <c r="H34" s="15" t="s">
        <v>19</v>
      </c>
      <c r="I34" s="11">
        <v>21</v>
      </c>
      <c r="J34" s="15" t="s">
        <v>19</v>
      </c>
      <c r="K34" s="11">
        <v>1</v>
      </c>
      <c r="L34" s="15" t="s">
        <v>19</v>
      </c>
      <c r="M34" s="11">
        <v>21</v>
      </c>
      <c r="N34" s="15" t="s">
        <v>19</v>
      </c>
      <c r="O34" s="11">
        <v>20</v>
      </c>
      <c r="P34" s="15" t="s">
        <v>19</v>
      </c>
      <c r="Q34" s="11">
        <v>22</v>
      </c>
      <c r="R34" s="15" t="s">
        <v>19</v>
      </c>
      <c r="S34" s="11">
        <v>18</v>
      </c>
      <c r="T34" s="15" t="s">
        <v>19</v>
      </c>
      <c r="U34" s="11">
        <v>20</v>
      </c>
      <c r="V34" s="15" t="s">
        <v>19</v>
      </c>
      <c r="W34" s="11">
        <v>19</v>
      </c>
      <c r="X34" s="15" t="s">
        <v>19</v>
      </c>
      <c r="Y34" s="11">
        <v>16</v>
      </c>
      <c r="Z34" s="15" t="s">
        <v>19</v>
      </c>
      <c r="AA34" s="11">
        <f>SUM(C34,E34,G34,I34,K34,M34,O34,Q34,S34,U34,W34,Y34)</f>
        <v>215</v>
      </c>
      <c r="AB34" s="15" t="s">
        <v>19</v>
      </c>
      <c r="AC34" s="16" t="s">
        <v>20</v>
      </c>
      <c r="AD34" s="16" t="s">
        <v>21</v>
      </c>
    </row>
    <row r="35" spans="1:30" ht="15" thickTop="1" x14ac:dyDescent="0.3">
      <c r="A35" t="s">
        <v>4</v>
      </c>
      <c r="B35" t="s">
        <v>18</v>
      </c>
      <c r="C35" s="9">
        <f>SUM(C3:C34)</f>
        <v>523</v>
      </c>
      <c r="D35" s="10">
        <v>43</v>
      </c>
      <c r="E35" s="9">
        <f t="shared" ref="E35:Y35" si="0">SUM(E3:E34)</f>
        <v>608</v>
      </c>
      <c r="F35" s="10">
        <v>31</v>
      </c>
      <c r="G35" s="9">
        <f t="shared" si="0"/>
        <v>736</v>
      </c>
      <c r="H35" s="10">
        <v>51</v>
      </c>
      <c r="I35" s="9">
        <f t="shared" si="0"/>
        <v>672</v>
      </c>
      <c r="J35" s="10">
        <v>61</v>
      </c>
      <c r="K35" s="9">
        <f t="shared" si="0"/>
        <v>552</v>
      </c>
      <c r="L35" s="10">
        <v>160</v>
      </c>
      <c r="M35" s="9">
        <f t="shared" si="0"/>
        <v>688</v>
      </c>
      <c r="N35" s="10">
        <v>86</v>
      </c>
      <c r="O35" s="9">
        <f t="shared" si="0"/>
        <v>640</v>
      </c>
      <c r="P35" s="10">
        <v>106</v>
      </c>
      <c r="Q35" s="9">
        <f t="shared" si="0"/>
        <v>731</v>
      </c>
      <c r="R35" s="10">
        <v>102</v>
      </c>
      <c r="S35" s="9">
        <f t="shared" si="0"/>
        <v>664</v>
      </c>
      <c r="T35" s="10">
        <v>123</v>
      </c>
      <c r="U35" s="9">
        <f t="shared" si="0"/>
        <v>638</v>
      </c>
      <c r="V35" s="10">
        <v>144</v>
      </c>
      <c r="W35" s="9">
        <f t="shared" si="0"/>
        <v>607</v>
      </c>
      <c r="X35" s="10">
        <v>103</v>
      </c>
      <c r="Y35" s="9">
        <f t="shared" si="0"/>
        <v>582</v>
      </c>
      <c r="Z35" s="10">
        <v>78</v>
      </c>
      <c r="AA35" s="9">
        <f>SUM(AA3:AA34)</f>
        <v>7641</v>
      </c>
      <c r="AB35" s="10">
        <f>SUM(D35,F35,H35,J35,L35,N35,P35,R35,T35,V35,X35,Z35)</f>
        <v>1088</v>
      </c>
      <c r="AC35" s="1">
        <f>AB35/AA35</f>
        <v>0.14238973956288445</v>
      </c>
      <c r="AD35" s="1">
        <f>(AA35-AB35)/AA35</f>
        <v>0.85761026043711552</v>
      </c>
    </row>
    <row r="36" spans="1:30" x14ac:dyDescent="0.3">
      <c r="B36" t="s">
        <v>1</v>
      </c>
      <c r="C36" s="9">
        <f>SUM(C11:C17,C19:C20,C28:C34)</f>
        <v>263</v>
      </c>
      <c r="D36">
        <v>25</v>
      </c>
      <c r="E36" s="9">
        <f>SUM(E11:E17,E19:E20,E28:E34)</f>
        <v>304</v>
      </c>
      <c r="F36">
        <v>26</v>
      </c>
      <c r="G36" s="9">
        <f>SUM(G11:G17,G19:G20,G28:G34)</f>
        <v>368</v>
      </c>
      <c r="H36">
        <v>28</v>
      </c>
      <c r="I36" s="9">
        <f>SUM(I11:I17,I19:I20,I28:I34)</f>
        <v>336</v>
      </c>
      <c r="J36">
        <v>46</v>
      </c>
      <c r="K36" s="9">
        <f>SUM(K11:K17,K19:K20,K28:K34)</f>
        <v>216</v>
      </c>
      <c r="L36">
        <v>128</v>
      </c>
      <c r="M36" s="9">
        <f>SUM(M11:M17,M19:M20,M28:M34)</f>
        <v>344</v>
      </c>
      <c r="N36">
        <v>50</v>
      </c>
      <c r="O36" s="9">
        <f>SUM(O11:O17,O19:O20,O28:O34)</f>
        <v>320</v>
      </c>
      <c r="P36">
        <v>64</v>
      </c>
      <c r="Q36" s="9">
        <f>SUM(Q11:Q17,Q19:Q20,Q28:Q34)</f>
        <v>365</v>
      </c>
      <c r="R36">
        <v>71</v>
      </c>
      <c r="S36" s="9">
        <f>SUM(S11:S17,S19:S20,S28:S34)</f>
        <v>328</v>
      </c>
      <c r="T36">
        <v>75</v>
      </c>
      <c r="U36" s="9">
        <f>SUM(U11:U17,U19:U20,U28:U34)</f>
        <v>320</v>
      </c>
      <c r="V36">
        <v>80</v>
      </c>
      <c r="W36" s="9">
        <f>SUM(W11:W17,W19:W20,W28:W34)</f>
        <v>303</v>
      </c>
      <c r="X36">
        <v>62</v>
      </c>
      <c r="Y36" s="9">
        <f>SUM(Y11:Y17,Y19:Y20,Y28:Y34)</f>
        <v>296</v>
      </c>
      <c r="Z36">
        <v>44</v>
      </c>
      <c r="AA36" s="9">
        <f>SUM(AA11:AA17,AA19:AA20,AA28:AA34)</f>
        <v>3763</v>
      </c>
      <c r="AB36" s="10">
        <f>SUM(D36,F36,H36,J36,L36,N36,P36,R36,T36,V36,X36,Z36)</f>
        <v>699</v>
      </c>
      <c r="AC36" s="1">
        <f t="shared" ref="AC36:AC37" si="1">AB36/AA36</f>
        <v>0.18575604570821153</v>
      </c>
      <c r="AD36" s="1">
        <f t="shared" ref="AD36:AD37" si="2">(AA36-AB36)/AA36</f>
        <v>0.81424395429178842</v>
      </c>
    </row>
    <row r="37" spans="1:30" x14ac:dyDescent="0.3">
      <c r="B37" t="s">
        <v>0</v>
      </c>
      <c r="C37" s="9">
        <f>SUM(C3:C10,C18,C21:C27)</f>
        <v>260</v>
      </c>
      <c r="D37">
        <v>18</v>
      </c>
      <c r="E37" s="9">
        <f>SUM(E3:E10,E18,E21:E27)</f>
        <v>304</v>
      </c>
      <c r="F37">
        <v>5</v>
      </c>
      <c r="G37" s="9">
        <f>SUM(G3:G10,G18,G21:G27)</f>
        <v>368</v>
      </c>
      <c r="H37">
        <v>23</v>
      </c>
      <c r="I37" s="9">
        <f>SUM(I3:I10,I18,I21:I27)</f>
        <v>336</v>
      </c>
      <c r="J37">
        <v>15</v>
      </c>
      <c r="K37" s="9">
        <f>SUM(K3:K10,K18,K21:K27)</f>
        <v>336</v>
      </c>
      <c r="L37">
        <v>32</v>
      </c>
      <c r="M37" s="9">
        <f>SUM(M3:M10,M18,M21:M27)</f>
        <v>344</v>
      </c>
      <c r="N37">
        <v>36</v>
      </c>
      <c r="O37" s="9">
        <f>SUM(O3:O10,O18,O21:O27)</f>
        <v>320</v>
      </c>
      <c r="P37">
        <v>42</v>
      </c>
      <c r="Q37" s="9">
        <f>SUM(Q3:Q10,Q18,Q21:Q27)</f>
        <v>366</v>
      </c>
      <c r="R37">
        <v>31</v>
      </c>
      <c r="S37" s="9">
        <f>SUM(S3:S10,S18,S21:S27)</f>
        <v>336</v>
      </c>
      <c r="T37">
        <v>48</v>
      </c>
      <c r="U37" s="9">
        <f>SUM(U3:U10,U18,U21:U27)</f>
        <v>318</v>
      </c>
      <c r="V37">
        <v>64</v>
      </c>
      <c r="W37" s="9">
        <f>SUM(W3:W10,W18,W21:W27)</f>
        <v>304</v>
      </c>
      <c r="X37">
        <v>41</v>
      </c>
      <c r="Y37" s="9">
        <f>SUM(Y3:Y10,Y18,Y21:Y27)</f>
        <v>286</v>
      </c>
      <c r="Z37">
        <v>34</v>
      </c>
      <c r="AA37" s="9">
        <f>SUM(AA3:AA10,AA18,AA21:AA27)</f>
        <v>3878</v>
      </c>
      <c r="AB37" s="10">
        <f>SUM(D37,F37,H37,J37,L37,N37,P37,R37,T37,V37,X37,Z37)</f>
        <v>389</v>
      </c>
      <c r="AC37" s="1">
        <f t="shared" si="1"/>
        <v>0.10030943785456421</v>
      </c>
      <c r="AD37" s="1">
        <f t="shared" si="2"/>
        <v>0.89969056214543575</v>
      </c>
    </row>
  </sheetData>
  <mergeCells count="13">
    <mergeCell ref="M1:N1"/>
    <mergeCell ref="C1:D1"/>
    <mergeCell ref="E1:F1"/>
    <mergeCell ref="G1:H1"/>
    <mergeCell ref="I1:J1"/>
    <mergeCell ref="K1:L1"/>
    <mergeCell ref="AA1:AB1"/>
    <mergeCell ref="O1:P1"/>
    <mergeCell ref="Q1:R1"/>
    <mergeCell ref="S1:T1"/>
    <mergeCell ref="U1:V1"/>
    <mergeCell ref="W1:X1"/>
    <mergeCell ref="Y1:Z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Fourquet, Daniel (VDOT)</dc:creator>
  <cp:lastModifiedBy>VITA Program</cp:lastModifiedBy>
  <dcterms:created xsi:type="dcterms:W3CDTF">2023-10-04T12:41:36Z</dcterms:created>
  <dcterms:modified xsi:type="dcterms:W3CDTF">2023-10-19T14:00:49Z</dcterms:modified>
</cp:coreProperties>
</file>