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702"/>
  <sheetViews>
    <sheetView tabSelected="1" zoomScale="120" zoomScaleNormal="120" workbookViewId="0">
      <pane ySplit="1" topLeftCell="A2" activePane="bottomLeft" state="frozen"/>
      <selection pane="bottomLeft" activeCell="F14" sqref="F1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>
      <c r="B2" s="34" t="inlineStr">
        <is>
          <t>603221.SH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35" t="inlineStr">
        <is>
          <t>预计2024-01-01到2024-06-30业绩：净利润6750万元至7500万元;上年同期业绩:净利润-85.91万元,基本每股收益-0.0036元;</t>
        </is>
      </c>
      <c r="G2" s="33">
        <f>IFERROR(VLOOKUP(C2,重点公司!$C$2:$E$800,2,FALSE),0)</f>
        <v/>
      </c>
    </row>
    <row r="3" ht="14" customHeight="1">
      <c r="B3" s="34" t="inlineStr">
        <is>
          <t>002420.SZ</t>
        </is>
      </c>
      <c r="C3" s="29">
        <f>[1]!s_info_name(B3)</f>
        <v/>
      </c>
      <c r="D3" s="39">
        <f>[1]!s_info_industry_sw_2021(B3,"",1)</f>
        <v/>
      </c>
      <c r="E3" s="31">
        <f>IF([1]!s_info_industry_sw_2021(B3,"",2)="消费电子",分工!$E$4,VLOOKUP(D3,分工!$B$2:'分工'!$C$32,2,0))</f>
        <v/>
      </c>
      <c r="F3" s="35" t="inlineStr">
        <is>
          <t>预计2024-01-01到2024-06-30业绩：净利润6570万元至8540万元;增长幅度为5810%至7522%,基本每股收益0.16元至0.21元;上年同期业绩:净利润-115.06万元,基本每股收益-0.0029元;</t>
        </is>
      </c>
      <c r="G3" s="33">
        <f>IFERROR(VLOOKUP(C3,重点公司!$C$2:$E$800,2,FALSE),0)</f>
        <v/>
      </c>
    </row>
    <row r="4" ht="14" customHeight="1">
      <c r="B4" s="34" t="inlineStr">
        <is>
          <t>605007.SH</t>
        </is>
      </c>
      <c r="C4" s="29">
        <f>[1]!s_info_name(B4)</f>
        <v/>
      </c>
      <c r="D4" s="39">
        <f>[1]!s_info_industry_sw_2021(B4,"",1)</f>
        <v/>
      </c>
      <c r="E4" s="31">
        <f>IF([1]!s_info_industry_sw_2021(B4,"",2)="消费电子",分工!$E$4,VLOOKUP(D4,分工!$B$2:'分工'!$C$32,2,0))</f>
        <v/>
      </c>
      <c r="F4" s="35" t="inlineStr">
        <is>
          <t>预计2024-01-01到2024-06-30业绩：净利润22500万元至23500万元;上年同期业绩:净利润-1214.57万元,基本每股收益-0.03元;</t>
        </is>
      </c>
      <c r="G4" s="33">
        <f>IFERROR(VLOOKUP(C4,重点公司!$C$2:$E$800,2,FALSE),0)</f>
        <v/>
      </c>
    </row>
    <row r="5" ht="14" customHeight="1">
      <c r="B5" s="34" t="inlineStr">
        <is>
          <t>600299.SH</t>
        </is>
      </c>
      <c r="C5" s="29">
        <f>[1]!s_info_name(B5)</f>
        <v/>
      </c>
      <c r="D5" s="39">
        <f>[1]!s_info_industry_sw_2021(B5,"",1)</f>
        <v/>
      </c>
      <c r="E5" s="31">
        <f>IF([1]!s_info_industry_sw_2021(B5,"",2)="消费电子",分工!$E$4,VLOOKUP(D5,分工!$B$2:'分工'!$C$32,2,0))</f>
        <v/>
      </c>
      <c r="F5" s="35" t="inlineStr">
        <is>
          <t>预计2024-01-01到2024-06-30业绩：净利润55000万元至65000万元;增长幅度为1546.71%至1846.11%;上年同期业绩:净利润3340万元,基本每股收益0.01元;</t>
        </is>
      </c>
      <c r="G5" s="33">
        <f>IFERROR(VLOOKUP(C5,重点公司!$C$2:$E$800,2,FALSE),0)</f>
        <v/>
      </c>
    </row>
    <row r="6" ht="14" customHeight="1">
      <c r="B6" s="34" t="inlineStr">
        <is>
          <t>605208.SH</t>
        </is>
      </c>
      <c r="C6" s="29">
        <f>[1]!s_info_name(B6)</f>
        <v/>
      </c>
      <c r="D6" s="39">
        <f>[1]!s_info_industry_sw_2021(B6,"",1)</f>
        <v/>
      </c>
      <c r="E6" s="31">
        <f>IF([1]!s_info_industry_sw_2021(B6,"",2)="消费电子",分工!$E$4,VLOOKUP(D6,分工!$B$2:'分工'!$C$32,2,0))</f>
        <v/>
      </c>
      <c r="F6" s="35" t="inlineStr">
        <is>
          <t>预计2024-01-01到2024-06-30业绩：净利润2700.00万元至4000.00万元;增长幅度为917.09%至1,406.80%;上年同期业绩:净利润265.46万元,基本每股收益0.01元;</t>
        </is>
      </c>
      <c r="G6" s="33">
        <f>IFERROR(VLOOKUP(C6,重点公司!$C$2:$E$800,2,FALSE),0)</f>
        <v/>
      </c>
    </row>
    <row r="7" ht="14" customHeight="1">
      <c r="B7" s="34" t="inlineStr">
        <is>
          <t>600217.SH</t>
        </is>
      </c>
      <c r="C7" s="29">
        <f>[1]!s_info_name(B7)</f>
        <v/>
      </c>
      <c r="D7" s="39">
        <f>[1]!s_info_industry_sw_2021(B7,"",1)</f>
        <v/>
      </c>
      <c r="E7" s="31">
        <f>IF([1]!s_info_industry_sw_2021(B7,"",2)="消费电子",分工!$E$4,VLOOKUP(D7,分工!$B$2:'分工'!$C$32,2,0))</f>
        <v/>
      </c>
      <c r="F7" s="35" t="inlineStr">
        <is>
          <t>预计2024-01-01到2024-06-30业绩：净利润13700万元至16700万元;增长幅度为1,036%至1,285%;上年同期业绩:净利润1205.82万元,基本每股收益0.0087元;</t>
        </is>
      </c>
      <c r="G7" s="33">
        <f>IFERROR(VLOOKUP(C7,重点公司!$C$2:$E$800,2,FALSE),0)</f>
        <v/>
      </c>
    </row>
    <row r="8" ht="14" customHeight="1">
      <c r="B8" s="34" t="inlineStr">
        <is>
          <t>600685.SH</t>
        </is>
      </c>
      <c r="C8" s="29">
        <f>[1]!s_info_name(B8)</f>
        <v/>
      </c>
      <c r="D8" s="39">
        <f>[1]!s_info_industry_sw_2021(B8,"",1)</f>
        <v/>
      </c>
      <c r="E8" s="31">
        <f>IF([1]!s_info_industry_sw_2021(B8,"",2)="消费电子",分工!$E$4,VLOOKUP(D8,分工!$B$2:'分工'!$C$32,2,0))</f>
        <v/>
      </c>
      <c r="F8" s="35" t="inlineStr">
        <is>
          <t>预计2024-01-01到2024-06-30业绩：净利润13500万元至16000万元;增长幅度为965.91%至1163.30%;上年同期业绩:净利润1266.53万元,基本每股收益0.0090元;</t>
        </is>
      </c>
      <c r="G8" s="33">
        <f>IFERROR(VLOOKUP(C8,重点公司!$C$2:$E$800,2,FALSE),0)</f>
        <v/>
      </c>
    </row>
    <row r="9" ht="14" customHeight="1">
      <c r="B9" s="34" t="inlineStr">
        <is>
          <t>603177.SH</t>
        </is>
      </c>
      <c r="C9" s="29">
        <f>[1]!s_info_name(B9)</f>
        <v/>
      </c>
      <c r="D9" s="39">
        <f>[1]!s_info_industry_sw_2021(B9,"",1)</f>
        <v/>
      </c>
      <c r="E9" s="31">
        <f>IF([1]!s_info_industry_sw_2021(B9,"",2)="消费电子",分工!$E$4,VLOOKUP(D9,分工!$B$2:'分工'!$C$32,2,0))</f>
        <v/>
      </c>
      <c r="F9" s="35" t="inlineStr">
        <is>
          <t>预计2024-01-01到2024-06-30业绩：净利润2080.00万元左右;增长幅度为972.52%左右;上年同期业绩:净利润193.94万元,基本每股收益0.01元;</t>
        </is>
      </c>
      <c r="G9" s="33">
        <f>IFERROR(VLOOKUP(C9,重点公司!$C$2:$E$800,2,FALSE),0)</f>
        <v/>
      </c>
    </row>
    <row r="10" ht="14" customHeight="1">
      <c r="B10" s="34" t="inlineStr">
        <is>
          <t>688183.SH</t>
        </is>
      </c>
      <c r="C10" s="29">
        <f>[1]!s_info_name(B10)</f>
        <v/>
      </c>
      <c r="D10" s="39">
        <f>[1]!s_info_industry_sw_2021(B10,"",1)</f>
        <v/>
      </c>
      <c r="E10" s="31">
        <f>IF([1]!s_info_industry_sw_2021(B10,"",2)="消费电子",分工!$E$4,VLOOKUP(D10,分工!$B$2:'分工'!$C$32,2,0))</f>
        <v/>
      </c>
      <c r="F10" s="35" t="inlineStr">
        <is>
          <t>预计2024-01-01到2024-06-30业绩：净利润9350万元至11000万元;增长幅度为876.88%至1,049.27%;上年同期业绩:净利润957.13万元;</t>
        </is>
      </c>
      <c r="G10" s="33">
        <f>IFERROR(VLOOKUP(C10,重点公司!$C$2:$E$800,2,FALSE),0)</f>
        <v/>
      </c>
    </row>
    <row r="11" ht="14" customHeight="1">
      <c r="B11" s="34" t="inlineStr">
        <is>
          <t>605333.SH</t>
        </is>
      </c>
      <c r="C11" s="29">
        <f>[1]!s_info_name(B11)</f>
        <v/>
      </c>
      <c r="D11" s="39">
        <f>[1]!s_info_industry_sw_2021(B11,"",1)</f>
        <v/>
      </c>
      <c r="E11" s="31">
        <f>IF([1]!s_info_industry_sw_2021(B11,"",2)="消费电子",分工!$E$4,VLOOKUP(D11,分工!$B$2:'分工'!$C$32,2,0))</f>
        <v/>
      </c>
      <c r="F11" s="35" t="inlineStr">
        <is>
          <t>预计2024-01-01到2024-06-30业绩：净利润23000万元至27000万元;增长幅度为660.70%至758.21%;上年同期业绩:净利润-4102.03万元,基本每股收益-0.09元;</t>
        </is>
      </c>
      <c r="G11" s="33">
        <f>IFERROR(VLOOKUP(C11,重点公司!$C$2:$E$800,2,FALSE),0)</f>
        <v/>
      </c>
    </row>
    <row r="12" ht="14" customHeight="1">
      <c r="B12" s="34" t="inlineStr">
        <is>
          <t>002766.SZ</t>
        </is>
      </c>
      <c r="C12" s="29">
        <f>[1]!s_info_name(B12)</f>
        <v/>
      </c>
      <c r="D12" s="39">
        <f>[1]!s_info_industry_sw_2021(B12,"",1)</f>
        <v/>
      </c>
      <c r="E12" s="31">
        <f>IF([1]!s_info_industry_sw_2021(B12,"",2)="消费电子",分工!$E$4,VLOOKUP(D12,分工!$B$2:'分工'!$C$32,2,0))</f>
        <v/>
      </c>
      <c r="F12" s="35" t="inlineStr">
        <is>
          <t>预计2024-01-01到2024-06-30业绩：净利润2200.00万元至3000.00万元;增长幅度为578.30%至824.96%,基本每股收益0.0259元至0.0354元;上年同期业绩:净利润324.34万元,基本每股收益0.0038元;</t>
        </is>
      </c>
      <c r="G12" s="33">
        <f>IFERROR(VLOOKUP(C12,重点公司!$C$2:$E$800,2,FALSE),0)</f>
        <v/>
      </c>
    </row>
    <row r="13" ht="14" customHeight="1">
      <c r="B13" s="34" t="inlineStr">
        <is>
          <t>001309.SZ</t>
        </is>
      </c>
      <c r="C13" s="29">
        <f>[1]!s_info_name(B13)</f>
        <v/>
      </c>
      <c r="D13" s="39">
        <f>[1]!s_info_industry_sw_2021(B13,"",1)</f>
        <v/>
      </c>
      <c r="E13" s="31">
        <f>IF([1]!s_info_industry_sw_2021(B13,"",2)="消费电子",分工!$E$4,VLOOKUP(D13,分工!$B$2:'分工'!$C$32,2,0))</f>
        <v/>
      </c>
      <c r="F13" s="35" t="inlineStr">
        <is>
          <t>预计2024-01-01到2024-06-30业绩：净利润38000万元至45000万元;增长幅度为578.49%至666.63%,基本每股收益2.58元至3.06元;上年同期业绩:净利润-7941.65万元,基本每股收益-0.54元;</t>
        </is>
      </c>
      <c r="G13" s="33">
        <f>IFERROR(VLOOKUP(C13,重点公司!$C$2:$E$800,2,FALSE),0)</f>
        <v/>
      </c>
    </row>
    <row r="14" ht="14" customHeight="1">
      <c r="B14" s="34" t="inlineStr">
        <is>
          <t>603399.SH</t>
        </is>
      </c>
      <c r="C14" s="29">
        <f>[1]!s_info_name(B14)</f>
        <v/>
      </c>
      <c r="D14" s="39">
        <f>[1]!s_info_industry_sw_2021(B14,"",1)</f>
        <v/>
      </c>
      <c r="E14" s="31">
        <f>IF([1]!s_info_industry_sw_2021(B14,"",2)="消费电子",分工!$E$4,VLOOKUP(D14,分工!$B$2:'分工'!$C$32,2,0))</f>
        <v/>
      </c>
      <c r="F14" s="35" t="inlineStr">
        <is>
          <t>预计2024-01-01到2024-06-30业绩：净利润5000万元至7500万元;增长幅度为459.89%至739.84%;上年同期业绩:净利润893.03万元,基本每股收益0.02元;</t>
        </is>
      </c>
      <c r="G14" s="33">
        <f>IFERROR(VLOOKUP(C14,重点公司!$C$2:$E$800,2,FALSE),0)</f>
        <v/>
      </c>
    </row>
    <row r="15" ht="14" customHeight="1">
      <c r="B15" s="34" t="inlineStr">
        <is>
          <t>600711.SH</t>
        </is>
      </c>
      <c r="C15" s="29">
        <f>[1]!s_info_name(B15)</f>
        <v/>
      </c>
      <c r="D15" s="39">
        <f>[1]!s_info_industry_sw_2021(B15,"",1)</f>
        <v/>
      </c>
      <c r="E15" s="31">
        <f>IF([1]!s_info_industry_sw_2021(B15,"",2)="消费电子",分工!$E$4,VLOOKUP(D15,分工!$B$2:'分工'!$C$32,2,0))</f>
        <v/>
      </c>
      <c r="F15" s="35" t="inlineStr">
        <is>
          <t>预计2024-01-01到2024-06-30业绩：净利润106000.00万元至126000.00万元;增长幅度为491.93%至603.61%;上年同期业绩:净利润17907.61万元,基本每股收益0.057元;</t>
        </is>
      </c>
      <c r="G15" s="33">
        <f>IFERROR(VLOOKUP(C15,重点公司!$C$2:$E$800,2,FALSE),0)</f>
        <v/>
      </c>
    </row>
    <row r="16" ht="14" customHeight="1">
      <c r="B16" s="34" t="inlineStr">
        <is>
          <t>600654.SH</t>
        </is>
      </c>
      <c r="C16" s="29">
        <f>[1]!s_info_name(B16)</f>
        <v/>
      </c>
      <c r="D16" s="39">
        <f>[1]!s_info_industry_sw_2021(B16,"",1)</f>
        <v/>
      </c>
      <c r="E16" s="31">
        <f>IF([1]!s_info_industry_sw_2021(B16,"",2)="消费电子",分工!$E$4,VLOOKUP(D16,分工!$B$2:'分工'!$C$32,2,0))</f>
        <v/>
      </c>
      <c r="F16" s="35" t="inlineStr">
        <is>
          <t>预计2024-01-01到2024-06-30业绩：净利润2250.00万元至3300.00万元;增长幅度为461.47%至630.16%;上年同期业绩:净利润-622.45万元,基本每股收益-0.0022元;</t>
        </is>
      </c>
      <c r="G16" s="33">
        <f>IFERROR(VLOOKUP(C16,重点公司!$C$2:$E$800,2,FALSE),0)</f>
        <v/>
      </c>
    </row>
    <row r="17" ht="14" customHeight="1">
      <c r="B17" s="34" t="inlineStr">
        <is>
          <t>603885.SH</t>
        </is>
      </c>
      <c r="C17" s="29">
        <f>[1]!s_info_name(B17)</f>
        <v/>
      </c>
      <c r="D17" s="39">
        <f>[1]!s_info_industry_sw_2021(B17,"",1)</f>
        <v/>
      </c>
      <c r="E17" s="31">
        <f>IF([1]!s_info_industry_sw_2021(B17,"",2)="消费电子",分工!$E$4,VLOOKUP(D17,分工!$B$2:'分工'!$C$32,2,0))</f>
        <v/>
      </c>
      <c r="F17" s="35" t="inlineStr">
        <is>
          <t>预计2024-01-01到2024-06-30业绩：净利润45000万元至55000万元;增长幅度为459.90%至584.32%;上年同期业绩:净利润8037.176980万元,基本每股收益0.04元;</t>
        </is>
      </c>
      <c r="G17" s="33">
        <f>IFERROR(VLOOKUP(C17,重点公司!$C$2:$E$800,2,FALSE),0)</f>
        <v/>
      </c>
    </row>
    <row r="18" ht="14" customHeight="1">
      <c r="B18" s="34" t="inlineStr">
        <is>
          <t>301046.SZ</t>
        </is>
      </c>
      <c r="C18" s="29">
        <f>[1]!s_info_name(B18)</f>
        <v/>
      </c>
      <c r="D18" s="39">
        <f>[1]!s_info_industry_sw_2021(B18,"",1)</f>
        <v/>
      </c>
      <c r="E18" s="31">
        <f>IF([1]!s_info_industry_sw_2021(B18,"",2)="消费电子",分工!$E$4,VLOOKUP(D18,分工!$B$2:'分工'!$C$32,2,0))</f>
        <v/>
      </c>
      <c r="F18" s="35" t="inlineStr">
        <is>
          <t>预计2024-01-01到2024-06-30业绩：净利润3000万元至4000万元;增长幅度为414.41%至585.88%;上年同期业绩:净利润583.19万元;</t>
        </is>
      </c>
      <c r="G18" s="33">
        <f>IFERROR(VLOOKUP(C18,重点公司!$C$2:$E$800,2,FALSE),0)</f>
        <v/>
      </c>
    </row>
    <row r="19" ht="14" customHeight="1">
      <c r="B19" s="34" t="inlineStr">
        <is>
          <t>002457.SZ</t>
        </is>
      </c>
      <c r="C19" s="29">
        <f>[1]!s_info_name(B19)</f>
        <v/>
      </c>
      <c r="D19" s="39">
        <f>[1]!s_info_industry_sw_2021(B19,"",1)</f>
        <v/>
      </c>
      <c r="E19" s="31">
        <f>IF([1]!s_info_industry_sw_2021(B19,"",2)="消费电子",分工!$E$4,VLOOKUP(D19,分工!$B$2:'分工'!$C$32,2,0))</f>
        <v/>
      </c>
      <c r="F19" s="35" t="inlineStr">
        <is>
          <t>预计2024-01-01到2024-06-30业绩：净利润6500万元至9000万元;增长幅度为372.07%至553.63%,基本每股收益0.1940元至0.2687元;上年同期业绩:净利润1376.92万元,基本每股收益0.0411元;</t>
        </is>
      </c>
      <c r="G19" s="33">
        <f>IFERROR(VLOOKUP(C19,重点公司!$C$2:$E$800,2,FALSE),0)</f>
        <v/>
      </c>
    </row>
    <row r="20" ht="14" customHeight="1">
      <c r="B20" s="34" t="inlineStr">
        <is>
          <t>600707.SH</t>
        </is>
      </c>
      <c r="C20" s="29">
        <f>[1]!s_info_name(B20)</f>
        <v/>
      </c>
      <c r="D20" s="39">
        <f>[1]!s_info_industry_sw_2021(B20,"",1)</f>
        <v/>
      </c>
      <c r="E20" s="31">
        <f>IF([1]!s_info_industry_sw_2021(B20,"",2)="消费电子",分工!$E$4,VLOOKUP(D20,分工!$B$2:'分工'!$C$32,2,0))</f>
        <v/>
      </c>
      <c r="F20" s="35" t="inlineStr">
        <is>
          <t>预计2024-01-01到2024-06-30业绩：净利润85000万元至95000万元;上年同期业绩:净利润-26998.25万元,基本每股收益-0.075元;</t>
        </is>
      </c>
      <c r="G20" s="33">
        <f>IFERROR(VLOOKUP(C20,重点公司!$C$2:$E$800,2,FALSE),0)</f>
        <v/>
      </c>
    </row>
    <row r="21" ht="14" customHeight="1">
      <c r="B21" s="34" t="inlineStr">
        <is>
          <t>600367.SH</t>
        </is>
      </c>
      <c r="C21" s="29">
        <f>[1]!s_info_name(B21)</f>
        <v/>
      </c>
      <c r="D21" s="39">
        <f>[1]!s_info_industry_sw_2021(B21,"",1)</f>
        <v/>
      </c>
      <c r="E21" s="31">
        <f>IF([1]!s_info_industry_sw_2021(B21,"",2)="消费电子",分工!$E$4,VLOOKUP(D21,分工!$B$2:'分工'!$C$32,2,0))</f>
        <v/>
      </c>
      <c r="F21" s="35" t="inlineStr">
        <is>
          <t>预计2024-01-01到2024-06-30业绩：净利润1700万元至2500万元;增长幅度为327.14%至528.14%;上年同期业绩:净利润398万元,基本每股收益0.01元;</t>
        </is>
      </c>
      <c r="G21" s="33">
        <f>IFERROR(VLOOKUP(C21,重点公司!$C$2:$E$800,2,FALSE),0)</f>
        <v/>
      </c>
    </row>
    <row r="22" ht="14" customHeight="1">
      <c r="B22" s="34" t="inlineStr">
        <is>
          <t>603980.SH</t>
        </is>
      </c>
      <c r="C22" s="29">
        <f>[1]!s_info_name(B22)</f>
        <v/>
      </c>
      <c r="D22" s="39">
        <f>[1]!s_info_industry_sw_2021(B22,"",1)</f>
        <v/>
      </c>
      <c r="E22" s="31">
        <f>IF([1]!s_info_industry_sw_2021(B22,"",2)="消费电子",分工!$E$4,VLOOKUP(D22,分工!$B$2:'分工'!$C$32,2,0))</f>
        <v/>
      </c>
      <c r="F22" s="35" t="inlineStr">
        <is>
          <t>预计2024-01-01到2024-06-30业绩：净利润10200万元左右;增长幅度为369.08%左右;上年同期业绩:净利润-3790.72万元,基本每股收益-0.054元;</t>
        </is>
      </c>
      <c r="G22" s="33">
        <f>IFERROR(VLOOKUP(C22,重点公司!$C$2:$E$800,2,FALSE),0)</f>
        <v/>
      </c>
    </row>
    <row r="23" ht="14" customHeight="1">
      <c r="B23" s="34" t="inlineStr">
        <is>
          <t>000762.SZ</t>
        </is>
      </c>
      <c r="C23" s="29">
        <f>[1]!s_info_name(B23)</f>
        <v/>
      </c>
      <c r="D23" s="39">
        <f>[1]!s_info_industry_sw_2021(B23,"",1)</f>
        <v/>
      </c>
      <c r="E23" s="31">
        <f>IF([1]!s_info_industry_sw_2021(B23,"",2)="消费电子",分工!$E$4,VLOOKUP(D23,分工!$B$2:'分工'!$C$32,2,0))</f>
        <v/>
      </c>
      <c r="F23" s="35" t="inlineStr">
        <is>
          <t>预计2024-01-01到2024-06-30业绩：净利润9000.00万元至13000.00万元;增长幅度为255.78%至413.91%,基本每股收益0.17元至0.25元;上年同期业绩:净利润2529.65万元,基本每股收益0.05元;</t>
        </is>
      </c>
      <c r="G23" s="33">
        <f>IFERROR(VLOOKUP(C23,重点公司!$C$2:$E$800,2,FALSE),0)</f>
        <v/>
      </c>
    </row>
    <row r="24" ht="14" customHeight="1">
      <c r="B24" s="34" t="inlineStr">
        <is>
          <t>603160.SH</t>
        </is>
      </c>
      <c r="C24" s="29">
        <f>[1]!s_info_name(B24)</f>
        <v/>
      </c>
      <c r="D24" s="39">
        <f>[1]!s_info_industry_sw_2021(B24,"",1)</f>
        <v/>
      </c>
      <c r="E24" s="31">
        <f>IF([1]!s_info_industry_sw_2021(B24,"",2)="消费电子",分工!$E$4,VLOOKUP(D24,分工!$B$2:'分工'!$C$32,2,0))</f>
        <v/>
      </c>
      <c r="F24" s="35" t="inlineStr">
        <is>
          <t>预计2024-01-01到2024-06-30业绩：净利润31700万元左右;上年同期业绩:净利润-13598万元,基本每股收益-0.30元;</t>
        </is>
      </c>
      <c r="G24" s="33">
        <f>IFERROR(VLOOKUP(C24,重点公司!$C$2:$E$800,2,FALSE),0)</f>
        <v/>
      </c>
    </row>
    <row r="25" ht="14" customHeight="1">
      <c r="B25" s="34" t="inlineStr">
        <is>
          <t>603496.SH</t>
        </is>
      </c>
      <c r="C25" s="29">
        <f>[1]!s_info_name(B25)</f>
        <v/>
      </c>
      <c r="D25" s="39">
        <f>[1]!s_info_industry_sw_2021(B25,"",1)</f>
        <v/>
      </c>
      <c r="E25" s="31">
        <f>IF([1]!s_info_industry_sw_2021(B25,"",2)="消费电子",分工!$E$4,VLOOKUP(D25,分工!$B$2:'分工'!$C$32,2,0))</f>
        <v/>
      </c>
      <c r="F25" s="35" t="inlineStr">
        <is>
          <t>预计2024-01-01到2024-06-30业绩：净利润6800万元至7300万元;增长幅度为303.61%至333.29%;上年同期业绩:净利润1684.78万元,基本每股收益0.0738元;</t>
        </is>
      </c>
      <c r="G25" s="33">
        <f>IFERROR(VLOOKUP(C25,重点公司!$C$2:$E$800,2,FALSE),0)</f>
        <v/>
      </c>
    </row>
    <row r="26" ht="14" customHeight="1">
      <c r="B26" s="34" t="inlineStr">
        <is>
          <t>600171.SH</t>
        </is>
      </c>
      <c r="C26" s="29">
        <f>[1]!s_info_name(B26)</f>
        <v/>
      </c>
      <c r="D26" s="39">
        <f>[1]!s_info_industry_sw_2021(B26,"",1)</f>
        <v/>
      </c>
      <c r="E26" s="31">
        <f>IF([1]!s_info_industry_sw_2021(B26,"",2)="消费电子",分工!$E$4,VLOOKUP(D26,分工!$B$2:'分工'!$C$32,2,0))</f>
        <v/>
      </c>
      <c r="F26" s="35" t="inlineStr">
        <is>
          <t>预计2024-01-01到2024-06-30业绩：净利润12000万元至14000万元;上年同期业绩:净利润-6330万元,基本每股收益-0.09元;</t>
        </is>
      </c>
      <c r="G26" s="33">
        <f>IFERROR(VLOOKUP(C26,重点公司!$C$2:$E$800,2,FALSE),0)</f>
        <v/>
      </c>
    </row>
    <row r="27" ht="14" customHeight="1">
      <c r="B27" s="34" t="inlineStr">
        <is>
          <t>603890.SH</t>
        </is>
      </c>
      <c r="C27" s="29">
        <f>[1]!s_info_name(B27)</f>
        <v/>
      </c>
      <c r="D27" s="39">
        <f>[1]!s_info_industry_sw_2021(B27,"",1)</f>
        <v/>
      </c>
      <c r="E27" s="31">
        <f>IF([1]!s_info_industry_sw_2021(B27,"",2)="消费电子",分工!$E$4,VLOOKUP(D27,分工!$B$2:'分工'!$C$32,2,0))</f>
        <v/>
      </c>
      <c r="F27" s="35" t="inlineStr">
        <is>
          <t>预计2024-01-01到2024-06-30业绩：净利润2400万元至3600万元;上年同期业绩:净利润-1528.29万元,基本每股收益-0.03元;</t>
        </is>
      </c>
      <c r="G27" s="33">
        <f>IFERROR(VLOOKUP(C27,重点公司!$C$2:$E$800,2,FALSE),0)</f>
        <v/>
      </c>
    </row>
    <row r="28" ht="14" customHeight="1">
      <c r="B28" s="34" t="inlineStr">
        <is>
          <t>600293.SH</t>
        </is>
      </c>
      <c r="C28" s="29">
        <f>[1]!s_info_name(B28)</f>
        <v/>
      </c>
      <c r="D28" s="39">
        <f>[1]!s_info_industry_sw_2021(B28,"",1)</f>
        <v/>
      </c>
      <c r="E28" s="31">
        <f>IF([1]!s_info_industry_sw_2021(B28,"",2)="消费电子",分工!$E$4,VLOOKUP(D28,分工!$B$2:'分工'!$C$32,2,0))</f>
        <v/>
      </c>
      <c r="F28" s="35" t="inlineStr">
        <is>
          <t>预计2024-01-01到2024-06-30业绩：净利润2800万元至3500万元;上年同期业绩:净利润-1784.67万元,基本每股收益-0.02元;</t>
        </is>
      </c>
      <c r="G28" s="33">
        <f>IFERROR(VLOOKUP(C28,重点公司!$C$2:$E$800,2,FALSE),0)</f>
        <v/>
      </c>
    </row>
    <row r="29" ht="14" customHeight="1">
      <c r="B29" s="34" t="inlineStr">
        <is>
          <t>603236.SH</t>
        </is>
      </c>
      <c r="C29" s="29">
        <f>[1]!s_info_name(B29)</f>
        <v/>
      </c>
      <c r="D29" s="39">
        <f>[1]!s_info_industry_sw_2021(B29,"",1)</f>
        <v/>
      </c>
      <c r="E29" s="31">
        <f>IF([1]!s_info_industry_sw_2021(B29,"",2)="消费电子",分工!$E$4,VLOOKUP(D29,分工!$B$2:'分工'!$C$32,2,0))</f>
        <v/>
      </c>
      <c r="F29" s="35" t="inlineStr">
        <is>
          <t>预计2024-01-01到2024-06-30业绩：净利润20000.00万元左右;上年同期业绩:净利润-11537.34万元,基本每股收益-0.44元;</t>
        </is>
      </c>
      <c r="G29" s="33">
        <f>IFERROR(VLOOKUP(C29,重点公司!$C$2:$E$800,2,FALSE),0)</f>
        <v/>
      </c>
    </row>
    <row r="30" ht="14" customHeight="1">
      <c r="B30" s="34" t="inlineStr">
        <is>
          <t>600433.SH</t>
        </is>
      </c>
      <c r="C30" s="29">
        <f>[1]!s_info_name(B30)</f>
        <v/>
      </c>
      <c r="D30" s="39">
        <f>[1]!s_info_industry_sw_2021(B30,"",1)</f>
        <v/>
      </c>
      <c r="E30" s="31">
        <f>IF([1]!s_info_industry_sw_2021(B30,"",2)="消费电子",分工!$E$4,VLOOKUP(D30,分工!$B$2:'分工'!$C$32,2,0))</f>
        <v/>
      </c>
      <c r="F30" s="35" t="inlineStr">
        <is>
          <t>预计2024-01-01到2024-06-30业绩：净利润8676万元左右;上年同期业绩:净利润-5159万元,基本每股收益-0.03元;</t>
        </is>
      </c>
      <c r="G30" s="33">
        <f>IFERROR(VLOOKUP(C30,重点公司!$C$2:$E$800,2,FALSE),0)</f>
        <v/>
      </c>
    </row>
    <row r="31" ht="14" customHeight="1">
      <c r="B31" s="34" t="inlineStr">
        <is>
          <t>605122.SH</t>
        </is>
      </c>
      <c r="C31" s="29">
        <f>[1]!s_info_name(B31)</f>
        <v/>
      </c>
      <c r="D31" s="39">
        <f>[1]!s_info_industry_sw_2021(B31,"",1)</f>
        <v/>
      </c>
      <c r="E31" s="31">
        <f>IF([1]!s_info_industry_sw_2021(B31,"",2)="消费电子",分工!$E$4,VLOOKUP(D31,分工!$B$2:'分工'!$C$32,2,0))</f>
        <v/>
      </c>
      <c r="F31" s="35" t="inlineStr">
        <is>
          <t>预计2024-01-01到2024-06-30业绩：净利润1000万元至1500万元;上年同期业绩:净利润-754万元,基本每股收益-0.04元;</t>
        </is>
      </c>
      <c r="G31" s="33">
        <f>IFERROR(VLOOKUP(C31,重点公司!$C$2:$E$800,2,FALSE),0)</f>
        <v/>
      </c>
    </row>
    <row r="32" ht="14" customHeight="1">
      <c r="B32" s="34" t="inlineStr">
        <is>
          <t>600854.SH</t>
        </is>
      </c>
      <c r="C32" s="29">
        <f>[1]!s_info_name(B32)</f>
        <v/>
      </c>
      <c r="D32" s="39">
        <f>[1]!s_info_industry_sw_2021(B32,"",1)</f>
        <v/>
      </c>
      <c r="E32" s="31">
        <f>IF([1]!s_info_industry_sw_2021(B32,"",2)="消费电子",分工!$E$4,VLOOKUP(D32,分工!$B$2:'分工'!$C$32,2,0))</f>
        <v/>
      </c>
      <c r="F32" s="35" t="inlineStr">
        <is>
          <t>预计2024-01-01到2024-06-30业绩：净利润10761.71万元至12180.84万元;增长幅度为233.54%至277.52%;上年同期业绩:净利润3226.50万元,基本每股收益0.0621元;</t>
        </is>
      </c>
      <c r="G32" s="33">
        <f>IFERROR(VLOOKUP(C32,重点公司!$C$2:$E$800,2,FALSE),0)</f>
        <v/>
      </c>
    </row>
    <row r="33" ht="14" customHeight="1">
      <c r="B33" s="34" t="inlineStr">
        <is>
          <t>600066.SH</t>
        </is>
      </c>
      <c r="C33" s="29">
        <f>[1]!s_info_name(B33)</f>
        <v/>
      </c>
      <c r="D33" s="39">
        <f>[1]!s_info_industry_sw_2021(B33,"",1)</f>
        <v/>
      </c>
      <c r="E33" s="31">
        <f>IF([1]!s_info_industry_sw_2021(B33,"",2)="消费电子",分工!$E$4,VLOOKUP(D33,分工!$B$2:'分工'!$C$32,2,0))</f>
        <v/>
      </c>
      <c r="F33" s="35" t="inlineStr">
        <is>
          <t>预计2024-01-01到2024-06-30业绩：净利润155000.0万元至179000.0万元;增长幅度为230%至280%;上年同期业绩:净利润47000.0万元,基本每股收益0.21元;</t>
        </is>
      </c>
      <c r="G33" s="33">
        <f>IFERROR(VLOOKUP(C33,重点公司!$C$2:$E$800,2,FALSE),0)</f>
        <v/>
      </c>
    </row>
    <row r="34" ht="14" customHeight="1">
      <c r="B34" s="34" t="inlineStr">
        <is>
          <t>601127.SH</t>
        </is>
      </c>
      <c r="C34" s="29">
        <f>[1]!s_info_name(B34)</f>
        <v/>
      </c>
      <c r="D34" s="39">
        <f>[1]!s_info_industry_sw_2021(B34,"",1)</f>
        <v/>
      </c>
      <c r="E34" s="31">
        <f>IF([1]!s_info_industry_sw_2021(B34,"",2)="消费电子",分工!$E$4,VLOOKUP(D34,分工!$B$2:'分工'!$C$32,2,0))</f>
        <v/>
      </c>
      <c r="F34" s="35" t="inlineStr">
        <is>
          <t>预计2024-01-01到2024-06-30业绩：净利润139000.0万元至170000.0万元;上年同期业绩:净利润-134000.0万元,基本每股收益-0.90元;</t>
        </is>
      </c>
      <c r="G34" s="33">
        <f>IFERROR(VLOOKUP(C34,重点公司!$C$2:$E$800,2,FALSE),0)</f>
        <v/>
      </c>
    </row>
    <row r="35" ht="14" customHeight="1">
      <c r="B35" s="34" t="inlineStr">
        <is>
          <t>002652.SZ</t>
        </is>
      </c>
      <c r="C35" s="29">
        <f>[1]!s_info_name(B35)</f>
        <v/>
      </c>
      <c r="D35" s="39">
        <f>[1]!s_info_industry_sw_2021(B35,"",1)</f>
        <v/>
      </c>
      <c r="E35" s="31">
        <f>IF([1]!s_info_industry_sw_2021(B35,"",2)="消费电子",分工!$E$4,VLOOKUP(D35,分工!$B$2:'分工'!$C$32,2,0))</f>
        <v/>
      </c>
      <c r="F35" s="35" t="inlineStr">
        <is>
          <t>预计2024-01-01到2024-06-30业绩：净利润1300万元至1700万元,基本每股收益0.0254元至0.0332元;上年同期业绩:净利润-1303.93万元,基本每股收益-0.0255元;</t>
        </is>
      </c>
      <c r="G35" s="33">
        <f>IFERROR(VLOOKUP(C35,重点公司!$C$2:$E$800,2,FALSE),0)</f>
        <v/>
      </c>
    </row>
    <row r="36" ht="14" customHeight="1">
      <c r="B36" s="34" t="inlineStr">
        <is>
          <t>605001.SH</t>
        </is>
      </c>
      <c r="C36" s="29">
        <f>[1]!s_info_name(B36)</f>
        <v/>
      </c>
      <c r="D36" s="39">
        <f>[1]!s_info_industry_sw_2021(B36,"",1)</f>
        <v/>
      </c>
      <c r="E36" s="31">
        <f>IF([1]!s_info_industry_sw_2021(B36,"",2)="消费电子",分工!$E$4,VLOOKUP(D36,分工!$B$2:'分工'!$C$32,2,0))</f>
        <v/>
      </c>
      <c r="F36" s="35" t="inlineStr">
        <is>
          <t>预计2024-01-01到2024-06-30业绩：净利润2390.91万元至3586.36万元;上年同期业绩:净利润-2722.5361万元,基本每股收益-0.07元;</t>
        </is>
      </c>
      <c r="G36" s="33">
        <f>IFERROR(VLOOKUP(C36,重点公司!$C$2:$E$800,2,FALSE),0)</f>
        <v/>
      </c>
    </row>
    <row r="37" ht="14" customHeight="1">
      <c r="B37" s="34" t="inlineStr">
        <is>
          <t>000565.SZ</t>
        </is>
      </c>
      <c r="C37" s="29">
        <f>[1]!s_info_name(B37)</f>
        <v/>
      </c>
      <c r="D37" s="39">
        <f>[1]!s_info_industry_sw_2021(B37,"",1)</f>
        <v/>
      </c>
      <c r="E37" s="31">
        <f>IF([1]!s_info_industry_sw_2021(B37,"",2)="消费电子",分工!$E$4,VLOOKUP(D37,分工!$B$2:'分工'!$C$32,2,0))</f>
        <v/>
      </c>
      <c r="F37" s="35" t="inlineStr">
        <is>
          <t>预计2024-01-01到2024-06-30业绩：净利润1800万元至2300万元,基本每股收益0.04元至0.05元;上年同期业绩:净利润-1884.99万元,基本每股收益-0.04元;</t>
        </is>
      </c>
      <c r="G37" s="33">
        <f>IFERROR(VLOOKUP(C37,重点公司!$C$2:$E$800,2,FALSE),0)</f>
        <v/>
      </c>
    </row>
    <row r="38" ht="14" customHeight="1">
      <c r="B38" s="34" t="inlineStr">
        <is>
          <t>600470.SH</t>
        </is>
      </c>
      <c r="C38" s="29">
        <f>[1]!s_info_name(B38)</f>
        <v/>
      </c>
      <c r="D38" s="39">
        <f>[1]!s_info_industry_sw_2021(B38,"",1)</f>
        <v/>
      </c>
      <c r="E38" s="31">
        <f>IF([1]!s_info_industry_sw_2021(B38,"",2)="消费电子",分工!$E$4,VLOOKUP(D38,分工!$B$2:'分工'!$C$32,2,0))</f>
        <v/>
      </c>
      <c r="F38" s="35" t="inlineStr">
        <is>
          <t>预计2024-01-01到2024-06-30业绩：净利润2700万元至3200万元;增长幅度为177.50%至228.89%;上年同期业绩:净利润972.98万元,基本每股收益0.02元;</t>
        </is>
      </c>
      <c r="G38" s="33">
        <f>IFERROR(VLOOKUP(C38,重点公司!$C$2:$E$800,2,FALSE),0)</f>
        <v/>
      </c>
    </row>
    <row r="39" ht="14" customHeight="1">
      <c r="B39" s="34" t="inlineStr">
        <is>
          <t>002490.SZ</t>
        </is>
      </c>
      <c r="C39" s="29">
        <f>[1]!s_info_name(B39)</f>
        <v/>
      </c>
      <c r="D39" s="39">
        <f>[1]!s_info_industry_sw_2021(B39,"",1)</f>
        <v/>
      </c>
      <c r="E39" s="31">
        <f>IF([1]!s_info_industry_sw_2021(B39,"",2)="消费电子",分工!$E$4,VLOOKUP(D39,分工!$B$2:'分工'!$C$32,2,0))</f>
        <v/>
      </c>
      <c r="F39" s="35" t="inlineStr">
        <is>
          <t>预计2024-01-01到2024-06-30业绩：净利润14500万元至18000万元,基本每股收益0.182元至0.226元;上年同期业绩:净利润-15824.24万元,基本每股收益-0.1983元;</t>
        </is>
      </c>
      <c r="G39" s="33">
        <f>IFERROR(VLOOKUP(C39,重点公司!$C$2:$E$800,2,FALSE),0)</f>
        <v/>
      </c>
    </row>
    <row r="40" ht="14" customHeight="1">
      <c r="B40" s="34" t="inlineStr">
        <is>
          <t>601069.SH</t>
        </is>
      </c>
      <c r="C40" s="29">
        <f>[1]!s_info_name(B40)</f>
        <v/>
      </c>
      <c r="D40" s="39">
        <f>[1]!s_info_industry_sw_2021(B40,"",1)</f>
        <v/>
      </c>
      <c r="E40" s="31">
        <f>IF([1]!s_info_industry_sw_2021(B40,"",2)="消费电子",分工!$E$4,VLOOKUP(D40,分工!$B$2:'分工'!$C$32,2,0))</f>
        <v/>
      </c>
      <c r="F40" s="35" t="inlineStr">
        <is>
          <t>预计2024-01-01到2024-06-30业绩：净利润5000万元至6900万元;上年同期业绩:净利润-5882.96万元,基本每股收益-0.0641元;</t>
        </is>
      </c>
      <c r="G40" s="33">
        <f>IFERROR(VLOOKUP(C40,重点公司!$C$2:$E$800,2,FALSE),0)</f>
        <v/>
      </c>
    </row>
    <row r="41" ht="14" customHeight="1">
      <c r="B41" s="34" t="inlineStr">
        <is>
          <t>600080.SH</t>
        </is>
      </c>
      <c r="C41" s="29">
        <f>[1]!s_info_name(B41)</f>
        <v/>
      </c>
      <c r="D41" s="39">
        <f>[1]!s_info_industry_sw_2021(B41,"",1)</f>
        <v/>
      </c>
      <c r="E41" s="31">
        <f>IF([1]!s_info_industry_sw_2021(B41,"",2)="消费电子",分工!$E$4,VLOOKUP(D41,分工!$B$2:'分工'!$C$32,2,0))</f>
        <v/>
      </c>
      <c r="F41" s="35" t="inlineStr">
        <is>
          <t>预计2024-01-01到2024-06-30业绩：净利润793万元至1032万元;增长幅度为160.63%至239.18%;上年同期业绩:净利润304.26万元,基本每股收益0.0082元;</t>
        </is>
      </c>
      <c r="G41" s="33">
        <f>IFERROR(VLOOKUP(C41,重点公司!$C$2:$E$800,2,FALSE),0)</f>
        <v/>
      </c>
    </row>
    <row r="42" ht="14" customHeight="1">
      <c r="B42" s="34" t="inlineStr">
        <is>
          <t>605376.SH</t>
        </is>
      </c>
      <c r="C42" s="29">
        <f>[1]!s_info_name(B42)</f>
        <v/>
      </c>
      <c r="D42" s="39">
        <f>[1]!s_info_industry_sw_2021(B42,"",1)</f>
        <v/>
      </c>
      <c r="E42" s="31">
        <f>IF([1]!s_info_industry_sw_2021(B42,"",2)="消费电子",分工!$E$4,VLOOKUP(D42,分工!$B$2:'分工'!$C$32,2,0))</f>
        <v/>
      </c>
      <c r="F42" s="35" t="inlineStr">
        <is>
          <t>预计2024-01-01到2024-06-30业绩：净利润4200.00万元至5800.00万元;增长幅度为149.08%至243.96%;上年同期业绩:净利润1686.22万元,基本每股收益0.06元;</t>
        </is>
      </c>
      <c r="G42" s="33">
        <f>IFERROR(VLOOKUP(C42,重点公司!$C$2:$E$800,2,FALSE),0)</f>
        <v/>
      </c>
    </row>
    <row r="43" ht="14" customHeight="1">
      <c r="B43" s="34" t="inlineStr">
        <is>
          <t>000100.SZ</t>
        </is>
      </c>
      <c r="C43" s="29">
        <f>[1]!s_info_name(B43)</f>
        <v/>
      </c>
      <c r="D43" s="39">
        <f>[1]!s_info_industry_sw_2021(B43,"",1)</f>
        <v/>
      </c>
      <c r="E43" s="31">
        <f>IF([1]!s_info_industry_sw_2021(B43,"",2)="消费电子",分工!$E$4,VLOOKUP(D43,分工!$B$2:'分工'!$C$32,2,0))</f>
        <v/>
      </c>
      <c r="F43" s="35" t="inlineStr">
        <is>
          <t>预计2024-01-01到2024-06-30业绩：净利润95000万元至105000万元;增长幅度为180%至210%,基本每股收益0.0511元至0.0565元;上年同期业绩:净利润34000万元,基本每股收益0.0184元;</t>
        </is>
      </c>
      <c r="G43" s="33">
        <f>IFERROR(VLOOKUP(C43,重点公司!$C$2:$E$800,2,FALSE),0)</f>
        <v/>
      </c>
    </row>
    <row r="44" ht="14" customHeight="1">
      <c r="B44" s="34" t="inlineStr">
        <is>
          <t>605055.SH</t>
        </is>
      </c>
      <c r="C44" s="29">
        <f>[1]!s_info_name(B44)</f>
        <v/>
      </c>
      <c r="D44" s="39">
        <f>[1]!s_info_industry_sw_2021(B44,"",1)</f>
        <v/>
      </c>
      <c r="E44" s="31">
        <f>IF([1]!s_info_industry_sw_2021(B44,"",2)="消费电子",分工!$E$4,VLOOKUP(D44,分工!$B$2:'分工'!$C$32,2,0))</f>
        <v/>
      </c>
      <c r="F44" s="35" t="inlineStr">
        <is>
          <t>预计2024-01-01到2024-06-30业绩：净利润2500万元至3000万元;增长幅度为168.12%至221.74%;上年同期业绩:净利润932.42万元,基本每股收益0.02元;</t>
        </is>
      </c>
      <c r="G44" s="33">
        <f>IFERROR(VLOOKUP(C44,重点公司!$C$2:$E$800,2,FALSE),0)</f>
        <v/>
      </c>
    </row>
    <row r="45" ht="14" customHeight="1">
      <c r="B45" s="34" t="inlineStr">
        <is>
          <t>603186.SH</t>
        </is>
      </c>
      <c r="C45" s="29">
        <f>[1]!s_info_name(B45)</f>
        <v/>
      </c>
      <c r="D45" s="39">
        <f>[1]!s_info_industry_sw_2021(B45,"",1)</f>
        <v/>
      </c>
      <c r="E45" s="31">
        <f>IF([1]!s_info_industry_sw_2021(B45,"",2)="消费电子",分工!$E$4,VLOOKUP(D45,分工!$B$2:'分工'!$C$32,2,0))</f>
        <v/>
      </c>
      <c r="F45" s="35" t="inlineStr">
        <is>
          <t>预计2024-01-01到2024-06-30业绩：净利润900万元至1200万元;上年同期业绩:净利润-1127.00万元,基本每股收益-0.08元;</t>
        </is>
      </c>
      <c r="G45" s="33">
        <f>IFERROR(VLOOKUP(C45,重点公司!$C$2:$E$800,2,FALSE),0)</f>
        <v/>
      </c>
    </row>
    <row r="46" ht="14" customHeight="1">
      <c r="B46" s="34" t="inlineStr">
        <is>
          <t>600865.SH</t>
        </is>
      </c>
      <c r="C46" s="29">
        <f>[1]!s_info_name(B46)</f>
        <v/>
      </c>
      <c r="D46" s="39">
        <f>[1]!s_info_industry_sw_2021(B46,"",1)</f>
        <v/>
      </c>
      <c r="E46" s="31">
        <f>IF([1]!s_info_industry_sw_2021(B46,"",2)="消费电子",分工!$E$4,VLOOKUP(D46,分工!$B$2:'分工'!$C$32,2,0))</f>
        <v/>
      </c>
      <c r="F46" s="35" t="inlineStr">
        <is>
          <t>预计2024-01-01到2024-06-30业绩：净利润5000万元至7000万元;增长幅度为141.77%至238.47%;上年同期业绩:净利润2068.12万元,基本每股收益0.05元;</t>
        </is>
      </c>
      <c r="G46" s="33">
        <f>IFERROR(VLOOKUP(C46,重点公司!$C$2:$E$800,2,FALSE),0)</f>
        <v/>
      </c>
    </row>
    <row r="47" ht="14" customHeight="1">
      <c r="B47" s="34" t="inlineStr">
        <is>
          <t>601700.SH</t>
        </is>
      </c>
      <c r="C47" s="29">
        <f>[1]!s_info_name(B47)</f>
        <v/>
      </c>
      <c r="D47" s="39">
        <f>[1]!s_info_industry_sw_2021(B47,"",1)</f>
        <v/>
      </c>
      <c r="E47" s="31">
        <f>IF([1]!s_info_industry_sw_2021(B47,"",2)="消费电子",分工!$E$4,VLOOKUP(D47,分工!$B$2:'分工'!$C$32,2,0))</f>
        <v/>
      </c>
      <c r="F47" s="35" t="inlineStr">
        <is>
          <t>预计2024-01-01到2024-06-30业绩：净利润7300万元至8700万元;增长幅度为164%至215%;上年同期业绩:净利润2756.32万元,基本每股收益0.024元;</t>
        </is>
      </c>
      <c r="G47" s="33">
        <f>IFERROR(VLOOKUP(C47,重点公司!$C$2:$E$800,2,FALSE),0)</f>
        <v/>
      </c>
    </row>
    <row r="48" ht="14" customHeight="1">
      <c r="B48" s="34" t="inlineStr">
        <is>
          <t>600462.SH</t>
        </is>
      </c>
      <c r="C48" s="29">
        <f>[1]!s_info_name(B48)</f>
        <v/>
      </c>
      <c r="D48" s="39">
        <f>[1]!s_info_industry_sw_2021(B48,"",1)</f>
        <v/>
      </c>
      <c r="E48" s="31">
        <f>IF([1]!s_info_industry_sw_2021(B48,"",2)="消费电子",分工!$E$4,VLOOKUP(D48,分工!$B$2:'分工'!$C$32,2,0))</f>
        <v/>
      </c>
      <c r="F48" s="35" t="inlineStr">
        <is>
          <t>预计2024-01-01到2024-06-30业绩：净利润1148.23万元左右;增长幅度为184.10%左右;上年同期业绩:净利润-1365.28万元,基本每股收益-0.0234元;</t>
        </is>
      </c>
      <c r="G48" s="33">
        <f>IFERROR(VLOOKUP(C48,重点公司!$C$2:$E$800,2,FALSE),0)</f>
        <v/>
      </c>
    </row>
    <row r="49" ht="14" customHeight="1">
      <c r="B49" s="34" t="inlineStr">
        <is>
          <t>600331.SH</t>
        </is>
      </c>
      <c r="C49" s="29">
        <f>[1]!s_info_name(B49)</f>
        <v/>
      </c>
      <c r="D49" s="39">
        <f>[1]!s_info_industry_sw_2021(B49,"",1)</f>
        <v/>
      </c>
      <c r="E49" s="31">
        <f>IF([1]!s_info_industry_sw_2021(B49,"",2)="消费电子",分工!$E$4,VLOOKUP(D49,分工!$B$2:'分工'!$C$32,2,0))</f>
        <v/>
      </c>
      <c r="F49" s="35" t="inlineStr">
        <is>
          <t>预计2024-01-01到2024-06-30业绩：净利润5000万元至6000万元;上年同期业绩:净利润-6654万元,基本每股收益-0.0327元;</t>
        </is>
      </c>
      <c r="G49" s="33">
        <f>IFERROR(VLOOKUP(C49,重点公司!$C$2:$E$800,2,FALSE),0)</f>
        <v/>
      </c>
    </row>
    <row r="50" ht="14" customHeight="1">
      <c r="B50" s="34" t="inlineStr">
        <is>
          <t>603322.SH</t>
        </is>
      </c>
      <c r="C50" s="29">
        <f>[1]!s_info_name(B50)</f>
        <v/>
      </c>
      <c r="D50" s="39">
        <f>[1]!s_info_industry_sw_2021(B50,"",1)</f>
        <v/>
      </c>
      <c r="E50" s="31">
        <f>IF([1]!s_info_industry_sw_2021(B50,"",2)="消费电子",分工!$E$4,VLOOKUP(D50,分工!$B$2:'分工'!$C$32,2,0))</f>
        <v/>
      </c>
      <c r="F50" s="35" t="inlineStr">
        <is>
          <t>预计2024-01-01到2024-06-30业绩：净利润2600万元至3600万元;上年同期业绩:净利润-3816.57万元,基本每股收益-0.24元;</t>
        </is>
      </c>
      <c r="G50" s="33">
        <f>IFERROR(VLOOKUP(C50,重点公司!$C$2:$E$800,2,FALSE),0)</f>
        <v/>
      </c>
    </row>
    <row r="51" ht="14" customHeight="1">
      <c r="B51" s="34" t="inlineStr">
        <is>
          <t>600882.SH</t>
        </is>
      </c>
      <c r="C51" s="29">
        <f>[1]!s_info_name(B51)</f>
        <v/>
      </c>
      <c r="D51" s="39">
        <f>[1]!s_info_industry_sw_2021(B51,"",1)</f>
        <v/>
      </c>
      <c r="E51" s="31">
        <f>IF([1]!s_info_industry_sw_2021(B51,"",2)="消费电子",分工!$E$4,VLOOKUP(D51,分工!$B$2:'分工'!$C$32,2,0))</f>
        <v/>
      </c>
      <c r="F51" s="35" t="inlineStr">
        <is>
          <t>预计2024-01-01到2024-06-30业绩：净利润6500.00万元至9000.00万元;增长幅度为128%至215%;上年同期业绩:净利润2856.71万元,基本每股收益0.056元;</t>
        </is>
      </c>
      <c r="G51" s="33">
        <f>IFERROR(VLOOKUP(C51,重点公司!$C$2:$E$800,2,FALSE),0)</f>
        <v/>
      </c>
    </row>
    <row r="52" ht="14" customHeight="1">
      <c r="B52" s="34" t="inlineStr">
        <is>
          <t>603779.SH</t>
        </is>
      </c>
      <c r="C52" s="29">
        <f>[1]!s_info_name(B52)</f>
        <v/>
      </c>
      <c r="D52" s="39">
        <f>[1]!s_info_industry_sw_2021(B52,"",1)</f>
        <v/>
      </c>
      <c r="E52" s="31">
        <f>IF([1]!s_info_industry_sw_2021(B52,"",2)="消费电子",分工!$E$4,VLOOKUP(D52,分工!$B$2:'分工'!$C$32,2,0))</f>
        <v/>
      </c>
      <c r="F52" s="35" t="inlineStr">
        <is>
          <t>预计2024-01-01到2024-06-30业绩：净利润678万元至1065万元;上年同期业绩:净利润-1306.22万元,基本每股收益-0.04元;</t>
        </is>
      </c>
      <c r="G52" s="33">
        <f>IFERROR(VLOOKUP(C52,重点公司!$C$2:$E$800,2,FALSE),0)</f>
        <v/>
      </c>
    </row>
    <row r="53" ht="14" customHeight="1">
      <c r="B53" s="34" t="inlineStr">
        <is>
          <t>600615.SH</t>
        </is>
      </c>
      <c r="C53" s="29">
        <f>[1]!s_info_name(B53)</f>
        <v/>
      </c>
      <c r="D53" s="39">
        <f>[1]!s_info_industry_sw_2021(B53,"",1)</f>
        <v/>
      </c>
      <c r="E53" s="31">
        <f>IF([1]!s_info_industry_sw_2021(B53,"",2)="消费电子",分工!$E$4,VLOOKUP(D53,分工!$B$2:'分工'!$C$32,2,0))</f>
        <v/>
      </c>
      <c r="F53" s="35" t="inlineStr">
        <is>
          <t>预计2024-01-01到2024-06-30业绩：净利润190万元至280万元;上年同期业绩:净利润-352.25万元,基本每股收益-0.019元;</t>
        </is>
      </c>
      <c r="G53" s="33">
        <f>IFERROR(VLOOKUP(C53,重点公司!$C$2:$E$800,2,FALSE),0)</f>
        <v/>
      </c>
    </row>
    <row r="54" ht="14" customHeight="1">
      <c r="B54" s="34" t="inlineStr">
        <is>
          <t>600819.SH</t>
        </is>
      </c>
      <c r="C54" s="29">
        <f>[1]!s_info_name(B54)</f>
        <v/>
      </c>
      <c r="D54" s="39">
        <f>[1]!s_info_industry_sw_2021(B54,"",1)</f>
        <v/>
      </c>
      <c r="E54" s="31">
        <f>IF([1]!s_info_industry_sw_2021(B54,"",2)="消费电子",分工!$E$4,VLOOKUP(D54,分工!$B$2:'分工'!$C$32,2,0))</f>
        <v/>
      </c>
      <c r="F54" s="35" t="inlineStr">
        <is>
          <t>预计2024-01-01到2024-06-30业绩：净利润6200万元左右;上年同期业绩:净利润-9919.38万元,基本每股收益-0.11元;</t>
        </is>
      </c>
      <c r="G54" s="33">
        <f>IFERROR(VLOOKUP(C54,重点公司!$C$2:$E$800,2,FALSE),0)</f>
        <v/>
      </c>
    </row>
    <row r="55" ht="14" customHeight="1">
      <c r="B55" s="34" t="inlineStr">
        <is>
          <t>600692.SH</t>
        </is>
      </c>
      <c r="C55" s="29">
        <f>[1]!s_info_name(B55)</f>
        <v/>
      </c>
      <c r="D55" s="39">
        <f>[1]!s_info_industry_sw_2021(B55,"",1)</f>
        <v/>
      </c>
      <c r="E55" s="31">
        <f>IF([1]!s_info_industry_sw_2021(B55,"",2)="消费电子",分工!$E$4,VLOOKUP(D55,分工!$B$2:'分工'!$C$32,2,0))</f>
        <v/>
      </c>
      <c r="F55" s="35" t="inlineStr">
        <is>
          <t>预计2024-01-01到2024-06-30业绩：净利润1050.00万元至1400.00万元;上年同期业绩:净利润-2168.27万元,基本每股收益-0.0616元;</t>
        </is>
      </c>
      <c r="G55" s="33">
        <f>IFERROR(VLOOKUP(C55,重点公司!$C$2:$E$800,2,FALSE),0)</f>
        <v/>
      </c>
    </row>
    <row r="56" ht="14" customHeight="1">
      <c r="B56" s="34" t="inlineStr">
        <is>
          <t>002685.SZ</t>
        </is>
      </c>
      <c r="C56" s="29">
        <f>[1]!s_info_name(B56)</f>
        <v/>
      </c>
      <c r="D56" s="39">
        <f>[1]!s_info_industry_sw_2021(B56,"",1)</f>
        <v/>
      </c>
      <c r="E56" s="31">
        <f>IF([1]!s_info_industry_sw_2021(B56,"",2)="消费电子",分工!$E$4,VLOOKUP(D56,分工!$B$2:'分工'!$C$32,2,0))</f>
        <v/>
      </c>
      <c r="F56" s="35" t="inlineStr">
        <is>
          <t>预计2024-01-01到2024-06-30业绩：净利润2000万元至3000万元,基本每股收益0.0198元至0.0298元;上年同期业绩:净利润-4551.45万元,基本每股收益-0.0452元;</t>
        </is>
      </c>
      <c r="G56" s="33">
        <f>IFERROR(VLOOKUP(C56,重点公司!$C$2:$E$800,2,FALSE),0)</f>
        <v/>
      </c>
    </row>
    <row r="57" ht="14" customHeight="1">
      <c r="B57" s="34" t="inlineStr">
        <is>
          <t>605018.SH</t>
        </is>
      </c>
      <c r="C57" s="29">
        <f>[1]!s_info_name(B57)</f>
        <v/>
      </c>
      <c r="D57" s="39">
        <f>[1]!s_info_industry_sw_2021(B57,"",1)</f>
        <v/>
      </c>
      <c r="E57" s="31">
        <f>IF([1]!s_info_industry_sw_2021(B57,"",2)="消费电子",分工!$E$4,VLOOKUP(D57,分工!$B$2:'分工'!$C$32,2,0))</f>
        <v/>
      </c>
      <c r="F57" s="35" t="inlineStr">
        <is>
          <t>预计2024-01-01到2024-06-30业绩：净利润5600.00万元至6600.00万元;增长幅度为133.29%至174.95%;上年同期业绩:净利润2400.41万元,基本每股收益0.05元;</t>
        </is>
      </c>
      <c r="G57" s="33">
        <f>IFERROR(VLOOKUP(C57,重点公司!$C$2:$E$800,2,FALSE),0)</f>
        <v/>
      </c>
    </row>
    <row r="58" ht="14" customHeight="1">
      <c r="B58" s="34" t="inlineStr">
        <is>
          <t>603051.SH</t>
        </is>
      </c>
      <c r="C58" s="29">
        <f>[1]!s_info_name(B58)</f>
        <v/>
      </c>
      <c r="D58" s="39">
        <f>[1]!s_info_industry_sw_2021(B58,"",1)</f>
        <v/>
      </c>
      <c r="E58" s="31">
        <f>IF([1]!s_info_industry_sw_2021(B58,"",2)="消费电子",分工!$E$4,VLOOKUP(D58,分工!$B$2:'分工'!$C$32,2,0))</f>
        <v/>
      </c>
      <c r="F58" s="35" t="inlineStr">
        <is>
          <t>预计2024-01-01到2024-06-30业绩：净利润3000万元至4000万元;上年同期业绩:净利润-6704.06万元,基本每股收益-0.72元;</t>
        </is>
      </c>
      <c r="G58" s="33">
        <f>IFERROR(VLOOKUP(C58,重点公司!$C$2:$E$800,2,FALSE),0)</f>
        <v/>
      </c>
    </row>
    <row r="59" ht="14" customHeight="1">
      <c r="B59" s="34" t="inlineStr">
        <is>
          <t>600300.SH</t>
        </is>
      </c>
      <c r="C59" s="29">
        <f>[1]!s_info_name(B59)</f>
        <v/>
      </c>
      <c r="D59" s="39">
        <f>[1]!s_info_industry_sw_2021(B59,"",1)</f>
        <v/>
      </c>
      <c r="E59" s="31">
        <f>IF([1]!s_info_industry_sw_2021(B59,"",2)="消费电子",分工!$E$4,VLOOKUP(D59,分工!$B$2:'分工'!$C$32,2,0))</f>
        <v/>
      </c>
      <c r="F59" s="35" t="inlineStr">
        <is>
          <t>预计2024-01-01到2024-06-30业绩：净利润14000万元至17000万元;增长幅度为127.64%至176.42%;上年同期业绩:净利润6150.05万元,基本每股收益0.04元;</t>
        </is>
      </c>
      <c r="G59" s="33">
        <f>IFERROR(VLOOKUP(C59,重点公司!$C$2:$E$800,2,FALSE),0)</f>
        <v/>
      </c>
    </row>
    <row r="60" ht="14" customHeight="1">
      <c r="B60" s="34" t="inlineStr">
        <is>
          <t>603329.SH</t>
        </is>
      </c>
      <c r="C60" s="29">
        <f>[1]!s_info_name(B60)</f>
        <v/>
      </c>
      <c r="D60" s="39">
        <f>[1]!s_info_industry_sw_2021(B60,"",1)</f>
        <v/>
      </c>
      <c r="E60" s="31">
        <f>IF([1]!s_info_industry_sw_2021(B60,"",2)="消费电子",分工!$E$4,VLOOKUP(D60,分工!$B$2:'分工'!$C$32,2,0))</f>
        <v/>
      </c>
      <c r="F60" s="35" t="inlineStr">
        <is>
          <t>预计2024-01-01到2024-06-30业绩：净利润1350万元至2000万元;上年同期业绩:净利润-3497.92万元,基本每股收益-0.22元;</t>
        </is>
      </c>
      <c r="G60" s="33">
        <f>IFERROR(VLOOKUP(C60,重点公司!$C$2:$E$800,2,FALSE),0)</f>
        <v/>
      </c>
    </row>
    <row r="61" ht="14" customHeight="1">
      <c r="B61" s="34" t="inlineStr">
        <is>
          <t>002282.SZ</t>
        </is>
      </c>
      <c r="C61" s="29">
        <f>[1]!s_info_name(B61)</f>
        <v/>
      </c>
      <c r="D61" s="39">
        <f>[1]!s_info_industry_sw_2021(B61,"",1)</f>
        <v/>
      </c>
      <c r="E61" s="31">
        <f>IF([1]!s_info_industry_sw_2021(B61,"",2)="消费电子",分工!$E$4,VLOOKUP(D61,分工!$B$2:'分工'!$C$32,2,0))</f>
        <v/>
      </c>
      <c r="F61" s="35" t="inlineStr">
        <is>
          <t>预计2024-01-01到2024-06-30业绩：净利润8850.00万元至11500.00万元;增长幅度为113.99%至178.07%,基本每股收益0.1627元至0.2114元;上年同期业绩:净利润4135.68万元,基本每股收益0.0760元;</t>
        </is>
      </c>
      <c r="G61" s="33">
        <f>IFERROR(VLOOKUP(C61,重点公司!$C$2:$E$800,2,FALSE),0)</f>
        <v/>
      </c>
    </row>
    <row r="62" ht="14" customHeight="1">
      <c r="B62" s="34" t="inlineStr">
        <is>
          <t>600158.SH</t>
        </is>
      </c>
      <c r="C62" s="29">
        <f>[1]!s_info_name(B62)</f>
        <v/>
      </c>
      <c r="D62" s="39">
        <f>[1]!s_info_industry_sw_2021(B62,"",1)</f>
        <v/>
      </c>
      <c r="E62" s="31">
        <f>IF([1]!s_info_industry_sw_2021(B62,"",2)="消费电子",分工!$E$4,VLOOKUP(D62,分工!$B$2:'分工'!$C$32,2,0))</f>
        <v/>
      </c>
      <c r="F62" s="35" t="inlineStr">
        <is>
          <t>预计2024-01-01到2024-06-30业绩：净利润2000万元至2500万元;增长幅度为141%至151%;上年同期业绩:净利润-4900万元,基本每股收益-0.0511元;</t>
        </is>
      </c>
      <c r="G62" s="33">
        <f>IFERROR(VLOOKUP(C62,重点公司!$C$2:$E$800,2,FALSE),0)</f>
        <v/>
      </c>
    </row>
    <row r="63" ht="14" customHeight="1">
      <c r="B63" s="34" t="inlineStr">
        <is>
          <t>600746.SH</t>
        </is>
      </c>
      <c r="C63" s="29">
        <f>[1]!s_info_name(B63)</f>
        <v/>
      </c>
      <c r="D63" s="39">
        <f>[1]!s_info_industry_sw_2021(B63,"",1)</f>
        <v/>
      </c>
      <c r="E63" s="31">
        <f>IF([1]!s_info_industry_sw_2021(B63,"",2)="消费电子",分工!$E$4,VLOOKUP(D63,分工!$B$2:'分工'!$C$32,2,0))</f>
        <v/>
      </c>
      <c r="F63" s="35" t="inlineStr">
        <is>
          <t>预计2024-01-01到2024-06-30业绩：净利润11000万元至12500万元;上年同期业绩:净利润-25614.90万元,基本每股收益-0.2193元;</t>
        </is>
      </c>
      <c r="G63" s="33">
        <f>IFERROR(VLOOKUP(C63,重点公司!$C$2:$E$800,2,FALSE),0)</f>
        <v/>
      </c>
    </row>
    <row r="64" ht="14" customHeight="1">
      <c r="B64" s="34" t="inlineStr">
        <is>
          <t>605296.SH</t>
        </is>
      </c>
      <c r="C64" s="29">
        <f>[1]!s_info_name(B64)</f>
        <v/>
      </c>
      <c r="D64" s="39">
        <f>[1]!s_info_industry_sw_2021(B64,"",1)</f>
        <v/>
      </c>
      <c r="E64" s="31">
        <f>IF([1]!s_info_industry_sw_2021(B64,"",2)="消费电子",分工!$E$4,VLOOKUP(D64,分工!$B$2:'分工'!$C$32,2,0))</f>
        <v/>
      </c>
      <c r="F64" s="35" t="inlineStr">
        <is>
          <t>预计2024-01-01到2024-06-30业绩：净利润10400.00万元至12800.00万元;增长幅度为139.42%至148.52%,基本每股收益0.2元至0.25元,增减变动为139.22%至149.02%;上年同期业绩:净利润-26381.87万元,基本每股收益-0.51元;</t>
        </is>
      </c>
      <c r="G64" s="33">
        <f>IFERROR(VLOOKUP(C64,重点公司!$C$2:$E$800,2,FALSE),0)</f>
        <v/>
      </c>
    </row>
    <row r="65" ht="14" customHeight="1">
      <c r="B65" s="34" t="inlineStr">
        <is>
          <t>600605.SH</t>
        </is>
      </c>
      <c r="C65" s="29">
        <f>[1]!s_info_name(B65)</f>
        <v/>
      </c>
      <c r="D65" s="39">
        <f>[1]!s_info_industry_sw_2021(B65,"",1)</f>
        <v/>
      </c>
      <c r="E65" s="31">
        <f>IF([1]!s_info_industry_sw_2021(B65,"",2)="消费电子",分工!$E$4,VLOOKUP(D65,分工!$B$2:'分工'!$C$32,2,0))</f>
        <v/>
      </c>
      <c r="F65" s="35" t="inlineStr">
        <is>
          <t>预计2024-01-01到2024-06-30业绩：净利润7500万元至8500万元;增长幅度为127.03%至157.30%;上年同期业绩:净利润3303.60万元,基本每股收益0.160元;</t>
        </is>
      </c>
      <c r="G65" s="33">
        <f>IFERROR(VLOOKUP(C65,重点公司!$C$2:$E$800,2,FALSE),0)</f>
        <v/>
      </c>
    </row>
    <row r="66" ht="14" customHeight="1">
      <c r="B66" s="34" t="inlineStr">
        <is>
          <t>600966.SH</t>
        </is>
      </c>
      <c r="C66" s="29">
        <f>[1]!s_info_name(B66)</f>
        <v/>
      </c>
      <c r="D66" s="39">
        <f>[1]!s_info_industry_sw_2021(B66,"",1)</f>
        <v/>
      </c>
      <c r="E66" s="31">
        <f>IF([1]!s_info_industry_sw_2021(B66,"",2)="消费电子",分工!$E$4,VLOOKUP(D66,分工!$B$2:'分工'!$C$32,2,0))</f>
        <v/>
      </c>
      <c r="F66" s="35" t="inlineStr">
        <is>
          <t>预计2024-01-01到2024-06-30业绩：净利润11420.38万元至16022.95万元;上年同期业绩:净利润-34629.41万元,基本每股收益-0.2800元;</t>
        </is>
      </c>
      <c r="G66" s="33">
        <f>IFERROR(VLOOKUP(C66,重点公司!$C$2:$E$800,2,FALSE),0)</f>
        <v/>
      </c>
    </row>
    <row r="67" ht="14" customHeight="1">
      <c r="B67" s="34" t="inlineStr">
        <is>
          <t>600354.SH</t>
        </is>
      </c>
      <c r="C67" s="29">
        <f>[1]!s_info_name(B67)</f>
        <v/>
      </c>
      <c r="D67" s="39">
        <f>[1]!s_info_industry_sw_2021(B67,"",1)</f>
        <v/>
      </c>
      <c r="E67" s="31">
        <f>IF([1]!s_info_industry_sw_2021(B67,"",2)="消费电子",分工!$E$4,VLOOKUP(D67,分工!$B$2:'分工'!$C$32,2,0))</f>
        <v/>
      </c>
      <c r="F67" s="35" t="inlineStr">
        <is>
          <t>预计2024-01-01到2024-06-30业绩：净利润3000万元左右;增长幅度为137.18%左右;上年同期业绩:净利润1264.85万元,基本每股收益0.024元;</t>
        </is>
      </c>
      <c r="G67" s="33">
        <f>IFERROR(VLOOKUP(C67,重点公司!$C$2:$E$800,2,FALSE),0)</f>
        <v/>
      </c>
    </row>
    <row r="68" ht="14" customHeight="1">
      <c r="B68" s="34" t="inlineStr">
        <is>
          <t>600199.SH</t>
        </is>
      </c>
      <c r="C68" s="29">
        <f>[1]!s_info_name(B68)</f>
        <v/>
      </c>
      <c r="D68" s="39">
        <f>[1]!s_info_industry_sw_2021(B68,"",1)</f>
        <v/>
      </c>
      <c r="E68" s="31">
        <f>IF([1]!s_info_industry_sw_2021(B68,"",2)="消费电子",分工!$E$4,VLOOKUP(D68,分工!$B$2:'分工'!$C$32,2,0))</f>
        <v/>
      </c>
      <c r="F68" s="35" t="inlineStr">
        <is>
          <t>预计2024-01-01到2024-06-30业绩：净利润1000万元至1500万元;上年同期业绩:净利润-3781.47万元,基本每股收益-0.0575元;</t>
        </is>
      </c>
      <c r="G68" s="33">
        <f>IFERROR(VLOOKUP(C68,重点公司!$C$2:$E$800,2,FALSE),0)</f>
        <v/>
      </c>
    </row>
    <row r="69" ht="14" customHeight="1">
      <c r="B69" s="34" t="inlineStr">
        <is>
          <t>688478.SH</t>
        </is>
      </c>
      <c r="C69" s="29">
        <f>[1]!s_info_name(B69)</f>
        <v/>
      </c>
      <c r="D69" s="39">
        <f>[1]!s_info_industry_sw_2021(B69,"",1)</f>
        <v/>
      </c>
      <c r="E69" s="31">
        <f>IF([1]!s_info_industry_sw_2021(B69,"",2)="消费电子",分工!$E$4,VLOOKUP(D69,分工!$B$2:'分工'!$C$32,2,0))</f>
        <v/>
      </c>
      <c r="F69" s="35" t="inlineStr">
        <is>
          <t>预计2024-01-01到2024-06-30业绩：净利润3300.00万元至3650.00万元;增长幅度为118.72%至141.92%;上年同期业绩:净利润1508.77万元,基本每股收益0.13元;</t>
        </is>
      </c>
      <c r="G69" s="33">
        <f>IFERROR(VLOOKUP(C69,重点公司!$C$2:$E$800,2,FALSE),0)</f>
        <v/>
      </c>
    </row>
    <row r="70" ht="14" customHeight="1">
      <c r="B70" s="34" t="inlineStr">
        <is>
          <t>600815.SH</t>
        </is>
      </c>
      <c r="C70" s="29">
        <f>[1]!s_info_name(B70)</f>
        <v/>
      </c>
      <c r="D70" s="39">
        <f>[1]!s_info_industry_sw_2021(B70,"",1)</f>
        <v/>
      </c>
      <c r="E70" s="31">
        <f>IF([1]!s_info_industry_sw_2021(B70,"",2)="消费电子",分工!$E$4,VLOOKUP(D70,分工!$B$2:'分工'!$C$32,2,0))</f>
        <v/>
      </c>
      <c r="F70" s="35" t="inlineStr">
        <is>
          <t>预计2024-01-01到2024-06-30业绩：净利润500万元至750万元;上年同期业绩:净利润-2321万元,基本每股收益-0.01元;</t>
        </is>
      </c>
      <c r="G70" s="33">
        <f>IFERROR(VLOOKUP(C70,重点公司!$C$2:$E$800,2,FALSE),0)</f>
        <v/>
      </c>
    </row>
    <row r="71" ht="14" customHeight="1">
      <c r="B71" s="34" t="inlineStr">
        <is>
          <t>600830.SH</t>
        </is>
      </c>
      <c r="C71" s="29">
        <f>[1]!s_info_name(B71)</f>
        <v/>
      </c>
      <c r="D71" s="39">
        <f>[1]!s_info_industry_sw_2021(B71,"",1)</f>
        <v/>
      </c>
      <c r="E71" s="31">
        <f>IF([1]!s_info_industry_sw_2021(B71,"",2)="消费电子",分工!$E$4,VLOOKUP(D71,分工!$B$2:'分工'!$C$32,2,0))</f>
        <v/>
      </c>
      <c r="F71" s="35" t="inlineStr">
        <is>
          <t>预计2024-01-01到2024-06-30业绩：净利润3300万元至4600万元;上年同期业绩:净利润1748.19万元,基本每股收益0.038元;</t>
        </is>
      </c>
      <c r="G71" s="33">
        <f>IFERROR(VLOOKUP(C71,重点公司!$C$2:$E$800,2,FALSE),0)</f>
        <v/>
      </c>
    </row>
    <row r="72" ht="14" customHeight="1">
      <c r="B72" s="34" t="inlineStr">
        <is>
          <t>000825.SZ</t>
        </is>
      </c>
      <c r="C72" s="29">
        <f>[1]!s_info_name(B72)</f>
        <v/>
      </c>
      <c r="D72" s="39">
        <f>[1]!s_info_industry_sw_2021(B72,"",1)</f>
        <v/>
      </c>
      <c r="E72" s="31">
        <f>IF([1]!s_info_industry_sw_2021(B72,"",2)="消费电子",分工!$E$4,VLOOKUP(D72,分工!$B$2:'分工'!$C$32,2,0))</f>
        <v/>
      </c>
      <c r="F72" s="35" t="inlineStr">
        <is>
          <t>预计2024-01-01到2024-06-30业绩：净利润10500万元至15000万元,基本每股收益0.018元至0.026元;上年同期业绩:净利润-49549万元,基本每股收益-0.087元;</t>
        </is>
      </c>
      <c r="G72" s="33">
        <f>IFERROR(VLOOKUP(C72,重点公司!$C$2:$E$800,2,FALSE),0)</f>
        <v/>
      </c>
    </row>
    <row r="73" ht="14" customHeight="1">
      <c r="B73" s="34" t="inlineStr">
        <is>
          <t>600366.SH</t>
        </is>
      </c>
      <c r="C73" s="29">
        <f>[1]!s_info_name(B73)</f>
        <v/>
      </c>
      <c r="D73" s="39">
        <f>[1]!s_info_industry_sw_2021(B73,"",1)</f>
        <v/>
      </c>
      <c r="E73" s="31">
        <f>IF([1]!s_info_industry_sw_2021(B73,"",2)="消费电子",分工!$E$4,VLOOKUP(D73,分工!$B$2:'分工'!$C$32,2,0))</f>
        <v/>
      </c>
      <c r="F73" s="35" t="inlineStr">
        <is>
          <t>预计2024-01-01到2024-06-30业绩：净利润3600万元至5400万元;上年同期业绩:净利润-18678.48万元,基本每股收益-0.1732元;</t>
        </is>
      </c>
      <c r="G73" s="33">
        <f>IFERROR(VLOOKUP(C73,重点公司!$C$2:$E$800,2,FALSE),0)</f>
        <v/>
      </c>
    </row>
    <row r="74" ht="14" customHeight="1">
      <c r="B74" s="34" t="inlineStr">
        <is>
          <t>600872.SH</t>
        </is>
      </c>
      <c r="C74" s="29">
        <f>[1]!s_info_name(B74)</f>
        <v/>
      </c>
      <c r="D74" s="39">
        <f>[1]!s_info_industry_sw_2021(B74,"",1)</f>
        <v/>
      </c>
      <c r="E74" s="31">
        <f>IF([1]!s_info_industry_sw_2021(B74,"",2)="消费电子",分工!$E$4,VLOOKUP(D74,分工!$B$2:'分工'!$C$32,2,0))</f>
        <v/>
      </c>
      <c r="F74" s="35" t="inlineStr">
        <is>
          <t>预计2024-01-01到2024-06-30业绩：净利润31500万元至37800万元;上年同期业绩:净利润-144300万元,基本每股收益-1.8714元;</t>
        </is>
      </c>
      <c r="G74" s="33">
        <f>IFERROR(VLOOKUP(C74,重点公司!$C$2:$E$800,2,FALSE),0)</f>
        <v/>
      </c>
    </row>
    <row r="75" ht="14" customHeight="1">
      <c r="B75" s="34" t="inlineStr">
        <is>
          <t>600228.SH</t>
        </is>
      </c>
      <c r="C75" s="29">
        <f>[1]!s_info_name(B75)</f>
        <v/>
      </c>
      <c r="D75" s="39">
        <f>[1]!s_info_industry_sw_2021(B75,"",1)</f>
        <v/>
      </c>
      <c r="E75" s="31">
        <f>IF([1]!s_info_industry_sw_2021(B75,"",2)="消费电子",分工!$E$4,VLOOKUP(D75,分工!$B$2:'分工'!$C$32,2,0))</f>
        <v/>
      </c>
      <c r="F75" s="35" t="inlineStr">
        <is>
          <t>预计2024-01-01到2024-06-30业绩：净利润225万元至335万元;上年同期业绩:净利润-1210.98万元,基本每股收益-0.0166元;</t>
        </is>
      </c>
      <c r="G75" s="33">
        <f>IFERROR(VLOOKUP(C75,重点公司!$C$2:$E$800,2,FALSE),0)</f>
        <v/>
      </c>
    </row>
    <row r="76" ht="14" customHeight="1">
      <c r="B76" s="34" t="inlineStr">
        <is>
          <t>600396.SH</t>
        </is>
      </c>
      <c r="C76" s="29">
        <f>[1]!s_info_name(B76)</f>
        <v/>
      </c>
      <c r="D76" s="39">
        <f>[1]!s_info_industry_sw_2021(B76,"",1)</f>
        <v/>
      </c>
      <c r="E76" s="31">
        <f>IF([1]!s_info_industry_sw_2021(B76,"",2)="消费电子",分工!$E$4,VLOOKUP(D76,分工!$B$2:'分工'!$C$32,2,0))</f>
        <v/>
      </c>
      <c r="F76" s="35" t="inlineStr">
        <is>
          <t>预计2024-01-01到2024-06-30业绩：净利润10000.00万元至12000.00万元;上年同期业绩:净利润-51000.00万元,基本每股收益-0.3461元;</t>
        </is>
      </c>
      <c r="G76" s="33">
        <f>IFERROR(VLOOKUP(C76,重点公司!$C$2:$E$800,2,FALSE),0)</f>
        <v/>
      </c>
    </row>
    <row r="77" ht="14" customHeight="1">
      <c r="B77" s="34" t="inlineStr">
        <is>
          <t>600795.SH</t>
        </is>
      </c>
      <c r="C77" s="29">
        <f>[1]!s_info_name(B77)</f>
        <v/>
      </c>
      <c r="D77" s="39">
        <f>[1]!s_info_industry_sw_2021(B77,"",1)</f>
        <v/>
      </c>
      <c r="E77" s="31">
        <f>IF([1]!s_info_industry_sw_2021(B77,"",2)="消费电子",分工!$E$4,VLOOKUP(D77,分工!$B$2:'分工'!$C$32,2,0))</f>
        <v/>
      </c>
      <c r="F77" s="35" t="inlineStr">
        <is>
          <t>预计2024-01-01到2024-06-30业绩：净利润640000万元至680000万元;增长幅度为114.22%至127.61%;上年同期业绩:净利润298751.81万元,基本每股收益0.168元;</t>
        </is>
      </c>
      <c r="G77" s="33">
        <f>IFERROR(VLOOKUP(C77,重点公司!$C$2:$E$800,2,FALSE),0)</f>
        <v/>
      </c>
    </row>
    <row r="78" ht="14" customHeight="1">
      <c r="B78" s="34" t="inlineStr">
        <is>
          <t>688105.SH</t>
        </is>
      </c>
      <c r="C78" s="29">
        <f>[1]!s_info_name(B78)</f>
        <v/>
      </c>
      <c r="D78" s="39">
        <f>[1]!s_info_industry_sw_2021(B78,"",1)</f>
        <v/>
      </c>
      <c r="E78" s="31">
        <f>IF([1]!s_info_industry_sw_2021(B78,"",2)="消费电子",分工!$E$4,VLOOKUP(D78,分工!$B$2:'分工'!$C$32,2,0))</f>
        <v/>
      </c>
      <c r="F78" s="35" t="inlineStr">
        <is>
          <t>预计2024-01-01到2024-06-30业绩：净利润1500.00万元至1700.00万元;上年同期业绩:净利润-8109.35万元;</t>
        </is>
      </c>
      <c r="G78" s="33">
        <f>IFERROR(VLOOKUP(C78,重点公司!$C$2:$E$800,2,FALSE),0)</f>
        <v/>
      </c>
    </row>
    <row r="79" ht="14" customHeight="1">
      <c r="B79" s="34" t="inlineStr">
        <is>
          <t>600866.SH</t>
        </is>
      </c>
      <c r="C79" s="29">
        <f>[1]!s_info_name(B79)</f>
        <v/>
      </c>
      <c r="D79" s="39">
        <f>[1]!s_info_industry_sw_2021(B79,"",1)</f>
        <v/>
      </c>
      <c r="E79" s="31">
        <f>IF([1]!s_info_industry_sw_2021(B79,"",2)="消费电子",分工!$E$4,VLOOKUP(D79,分工!$B$2:'分工'!$C$32,2,0))</f>
        <v/>
      </c>
      <c r="F79" s="35" t="inlineStr">
        <is>
          <t>预计2024-01-01到2024-06-30业绩：净利润48000万元至53000万元;增长幅度为108.54%至130.26%,基本每股收益0.2889元至0.3190元;上年同期业绩:净利润23016.98万元,基本每股收益0.1385元;</t>
        </is>
      </c>
      <c r="G79" s="33">
        <f>IFERROR(VLOOKUP(C79,重点公司!$C$2:$E$800,2,FALSE),0)</f>
        <v/>
      </c>
    </row>
    <row r="80" ht="14" customHeight="1">
      <c r="B80" s="34" t="inlineStr">
        <is>
          <t>600712.SH</t>
        </is>
      </c>
      <c r="C80" s="29">
        <f>[1]!s_info_name(B80)</f>
        <v/>
      </c>
      <c r="D80" s="39">
        <f>[1]!s_info_industry_sw_2021(B80,"",1)</f>
        <v/>
      </c>
      <c r="E80" s="31">
        <f>IF([1]!s_info_industry_sw_2021(B80,"",2)="消费电子",分工!$E$4,VLOOKUP(D80,分工!$B$2:'分工'!$C$32,2,0))</f>
        <v/>
      </c>
      <c r="F80" s="35" t="inlineStr">
        <is>
          <t>预计2024-01-01到2024-06-30业绩：净利润205万元左右;上年同期业绩:净利润-1064.9655万元,基本每股收益-0.0196元;</t>
        </is>
      </c>
      <c r="G80" s="33">
        <f>IFERROR(VLOOKUP(C80,重点公司!$C$2:$E$800,2,FALSE),0)</f>
        <v/>
      </c>
    </row>
    <row r="81" ht="14" customHeight="1">
      <c r="B81" s="34" t="inlineStr">
        <is>
          <t>601068.SH</t>
        </is>
      </c>
      <c r="C81" s="29">
        <f>[1]!s_info_name(B81)</f>
        <v/>
      </c>
      <c r="D81" s="39">
        <f>[1]!s_info_industry_sw_2021(B81,"",1)</f>
        <v/>
      </c>
      <c r="E81" s="31">
        <f>IF([1]!s_info_industry_sw_2021(B81,"",2)="消费电子",分工!$E$4,VLOOKUP(D81,分工!$B$2:'分工'!$C$32,2,0))</f>
        <v/>
      </c>
      <c r="F81" s="35" t="inlineStr">
        <is>
          <t>预计2024-01-01到2024-06-30业绩：净利润14000.0万元至16000.0万元;上年同期业绩:净利润-83100.00万元,基本每股收益-0.30元;</t>
        </is>
      </c>
      <c r="G81" s="33">
        <f>IFERROR(VLOOKUP(C81,重点公司!$C$2:$E$800,2,FALSE),0)</f>
        <v/>
      </c>
    </row>
    <row r="82" ht="14" customHeight="1">
      <c r="B82" s="34" t="inlineStr">
        <is>
          <t>600409.SH</t>
        </is>
      </c>
      <c r="C82" s="29">
        <f>[1]!s_info_name(B82)</f>
        <v/>
      </c>
      <c r="D82" s="39">
        <f>[1]!s_info_industry_sw_2021(B82,"",1)</f>
        <v/>
      </c>
      <c r="E82" s="31">
        <f>IF([1]!s_info_industry_sw_2021(B82,"",2)="消费电子",分工!$E$4,VLOOKUP(D82,分工!$B$2:'分工'!$C$32,2,0))</f>
        <v/>
      </c>
      <c r="F82" s="35" t="inlineStr">
        <is>
          <t>预计2024-01-01到2024-06-30业绩：净利润33600万元左右;增长幅度为117%左右;上年同期业绩:净利润15511.74万元,基本每股收益0.0751元;</t>
        </is>
      </c>
      <c r="G82" s="33">
        <f>IFERROR(VLOOKUP(C82,重点公司!$C$2:$E$800,2,FALSE),0)</f>
        <v/>
      </c>
    </row>
    <row r="83" ht="14" customHeight="1">
      <c r="B83" s="34" t="inlineStr">
        <is>
          <t>600503.SH</t>
        </is>
      </c>
      <c r="C83" s="29">
        <f>[1]!s_info_name(B83)</f>
        <v/>
      </c>
      <c r="D83" s="39">
        <f>[1]!s_info_industry_sw_2021(B83,"",1)</f>
        <v/>
      </c>
      <c r="E83" s="31">
        <f>IF([1]!s_info_industry_sw_2021(B83,"",2)="消费电子",分工!$E$4,VLOOKUP(D83,分工!$B$2:'分工'!$C$32,2,0))</f>
        <v/>
      </c>
      <c r="F83" s="35" t="inlineStr">
        <is>
          <t>预计2024-01-01到2024-06-30业绩：净利润246万元至369万元;上年同期业绩:净利润-1943.56万元,基本每股收益-0.0121元;</t>
        </is>
      </c>
      <c r="G83" s="33">
        <f>IFERROR(VLOOKUP(C83,重点公司!$C$2:$E$800,2,FALSE),0)</f>
        <v/>
      </c>
    </row>
    <row r="84" ht="14" customHeight="1">
      <c r="B84" s="34" t="inlineStr">
        <is>
          <t>601212.SH</t>
        </is>
      </c>
      <c r="C84" s="29">
        <f>[1]!s_info_name(B84)</f>
        <v/>
      </c>
      <c r="D84" s="39">
        <f>[1]!s_info_industry_sw_2021(B84,"",1)</f>
        <v/>
      </c>
      <c r="E84" s="31">
        <f>IF([1]!s_info_industry_sw_2021(B84,"",2)="消费电子",分工!$E$4,VLOOKUP(D84,分工!$B$2:'分工'!$C$32,2,0))</f>
        <v/>
      </c>
      <c r="F84" s="35" t="inlineStr">
        <is>
          <t>预计2024-01-01到2024-06-30业绩：净利润900万元至1350万元;上年同期业绩:净利润-7334.99万元,基本每股收益-0.010元;</t>
        </is>
      </c>
      <c r="G84" s="33">
        <f>IFERROR(VLOOKUP(C84,重点公司!$C$2:$E$800,2,FALSE),0)</f>
        <v/>
      </c>
    </row>
    <row r="85" ht="14" customHeight="1">
      <c r="B85" s="34" t="inlineStr">
        <is>
          <t>600530.SH</t>
        </is>
      </c>
      <c r="C85" s="29">
        <f>[1]!s_info_name(B85)</f>
        <v/>
      </c>
      <c r="D85" s="39">
        <f>[1]!s_info_industry_sw_2021(B85,"",1)</f>
        <v/>
      </c>
      <c r="E85" s="31">
        <f>IF([1]!s_info_industry_sw_2021(B85,"",2)="消费电子",分工!$E$4,VLOOKUP(D85,分工!$B$2:'分工'!$C$32,2,0))</f>
        <v/>
      </c>
      <c r="F85" s="35" t="inlineStr">
        <is>
          <t>预计2024-01-01到2024-06-30业绩：净利润300万元左右;上年同期业绩:净利润-2067万元,基本每股收益-0.03元;</t>
        </is>
      </c>
      <c r="G85" s="33">
        <f>IFERROR(VLOOKUP(C85,重点公司!$C$2:$E$800,2,FALSE),0)</f>
        <v/>
      </c>
    </row>
    <row r="86" ht="14" customHeight="1">
      <c r="B86" s="34" t="inlineStr">
        <is>
          <t>600149.SH</t>
        </is>
      </c>
      <c r="C86" s="29">
        <f>[1]!s_info_name(B86)</f>
        <v/>
      </c>
      <c r="D86" s="39">
        <f>[1]!s_info_industry_sw_2021(B86,"",1)</f>
        <v/>
      </c>
      <c r="E86" s="31">
        <f>IF([1]!s_info_industry_sw_2021(B86,"",2)="消费电子",分工!$E$4,VLOOKUP(D86,分工!$B$2:'分工'!$C$32,2,0))</f>
        <v/>
      </c>
      <c r="F86" s="35" t="inlineStr">
        <is>
          <t>预计2024-01-01到2024-06-30业绩：净利润95万元左右;上年同期业绩:净利润-706.31万元,基本每股收益-0.019元;</t>
        </is>
      </c>
      <c r="G86" s="33">
        <f>IFERROR(VLOOKUP(C86,重点公司!$C$2:$E$800,2,FALSE),0)</f>
        <v/>
      </c>
    </row>
    <row r="87" ht="14" customHeight="1">
      <c r="B87" s="34" t="inlineStr">
        <is>
          <t>002456.SZ</t>
        </is>
      </c>
      <c r="C87" s="29">
        <f>[1]!s_info_name(B87)</f>
        <v/>
      </c>
      <c r="D87" s="39">
        <f>[1]!s_info_industry_sw_2021(B87,"",1)</f>
        <v/>
      </c>
      <c r="E87" s="31">
        <f>IF([1]!s_info_industry_sw_2021(B87,"",2)="消费电子",分工!$E$4,VLOOKUP(D87,分工!$B$2:'分工'!$C$32,2,0))</f>
        <v/>
      </c>
      <c r="F87" s="35" t="inlineStr">
        <is>
          <t>预计2024-01-01到2024-06-30业绩：净利润3600万元至4500万元,基本每股收益0.0110元至0.0138元;上年同期业绩:净利润-35367.65万元,基本每股收益-0.1086元;</t>
        </is>
      </c>
      <c r="G87" s="33">
        <f>IFERROR(VLOOKUP(C87,重点公司!$C$2:$E$800,2,FALSE),0)</f>
        <v/>
      </c>
    </row>
    <row r="88" ht="14" customHeight="1">
      <c r="B88" s="34" t="inlineStr">
        <is>
          <t>600619.SH</t>
        </is>
      </c>
      <c r="C88" s="29">
        <f>[1]!s_info_name(B88)</f>
        <v/>
      </c>
      <c r="D88" s="39">
        <f>[1]!s_info_industry_sw_2021(B88,"",1)</f>
        <v/>
      </c>
      <c r="E88" s="31">
        <f>IF([1]!s_info_industry_sw_2021(B88,"",2)="消费电子",分工!$E$4,VLOOKUP(D88,分工!$B$2:'分工'!$C$32,2,0))</f>
        <v/>
      </c>
      <c r="F88" s="35" t="inlineStr">
        <is>
          <t>预计2024-01-01到2024-06-30业绩：净利润379.97万元至449.97万元;上年同期业绩:净利润-4896.46万元,基本每股收益-0.05元;</t>
        </is>
      </c>
      <c r="G88" s="33">
        <f>IFERROR(VLOOKUP(C88,重点公司!$C$2:$E$800,2,FALSE),0)</f>
        <v/>
      </c>
    </row>
    <row r="89" ht="14" customHeight="1">
      <c r="B89" s="34" t="inlineStr">
        <is>
          <t>002637.SZ</t>
        </is>
      </c>
      <c r="C89" s="29">
        <f>[1]!s_info_name(B89)</f>
        <v/>
      </c>
      <c r="D89" s="39">
        <f>[1]!s_info_industry_sw_2021(B89,"",1)</f>
        <v/>
      </c>
      <c r="E89" s="31">
        <f>IF([1]!s_info_industry_sw_2021(B89,"",2)="消费电子",分工!$E$4,VLOOKUP(D89,分工!$B$2:'分工'!$C$32,2,0))</f>
        <v/>
      </c>
      <c r="F89" s="35" t="inlineStr">
        <is>
          <t>预计2024-01-01到2024-06-30业绩：净利润8000.00万元至10500.00万元;增长幅度为80.14%至136.44%,基本每股收益0.19元至0.24元;上年同期业绩:净利润4440.94万元,基本每股收益0.10元;</t>
        </is>
      </c>
      <c r="G89" s="33">
        <f>IFERROR(VLOOKUP(C89,重点公司!$C$2:$E$800,2,FALSE),0)</f>
        <v/>
      </c>
    </row>
    <row r="90" ht="14" customHeight="1">
      <c r="B90" s="34" t="inlineStr">
        <is>
          <t>603612.SH</t>
        </is>
      </c>
      <c r="C90" s="29">
        <f>[1]!s_info_name(B90)</f>
        <v/>
      </c>
      <c r="D90" s="39">
        <f>[1]!s_info_industry_sw_2021(B90,"",1)</f>
        <v/>
      </c>
      <c r="E90" s="31">
        <f>IF([1]!s_info_industry_sw_2021(B90,"",2)="消费电子",分工!$E$4,VLOOKUP(D90,分工!$B$2:'分工'!$C$32,2,0))</f>
        <v/>
      </c>
      <c r="F90" s="35" t="inlineStr">
        <is>
          <t>预计2024-01-01到2024-06-30业绩：净利润2600万元至3500万元;上年同期业绩:净利润-40866.67万元,基本每股收益-0.87元;</t>
        </is>
      </c>
      <c r="G90" s="33">
        <f>IFERROR(VLOOKUP(C90,重点公司!$C$2:$E$800,2,FALSE),0)</f>
        <v/>
      </c>
    </row>
    <row r="91" ht="14" customHeight="1">
      <c r="B91" s="34" t="inlineStr">
        <is>
          <t>600500.SH</t>
        </is>
      </c>
      <c r="C91" s="29">
        <f>[1]!s_info_name(B91)</f>
        <v/>
      </c>
      <c r="D91" s="39">
        <f>[1]!s_info_industry_sw_2021(B91,"",1)</f>
        <v/>
      </c>
      <c r="E91" s="31">
        <f>IF([1]!s_info_industry_sw_2021(B91,"",2)="消费电子",分工!$E$4,VLOOKUP(D91,分工!$B$2:'分工'!$C$32,2,0))</f>
        <v/>
      </c>
      <c r="F91" s="35" t="inlineStr">
        <is>
          <t>预计2024-01-01到2024-06-30业绩：净利润950万元至1425万元;上年同期业绩:净利润-16397万元,基本每股收益-0.05元;</t>
        </is>
      </c>
      <c r="G91" s="33">
        <f>IFERROR(VLOOKUP(C91,重点公司!$C$2:$E$800,2,FALSE),0)</f>
        <v/>
      </c>
    </row>
    <row r="92" ht="14" customHeight="1">
      <c r="B92" s="34" t="inlineStr">
        <is>
          <t>603717.SH</t>
        </is>
      </c>
      <c r="C92" s="29">
        <f>[1]!s_info_name(B92)</f>
        <v/>
      </c>
      <c r="D92" s="39">
        <f>[1]!s_info_industry_sw_2021(B92,"",1)</f>
        <v/>
      </c>
      <c r="E92" s="31">
        <f>IF([1]!s_info_industry_sw_2021(B92,"",2)="消费电子",分工!$E$4,VLOOKUP(D92,分工!$B$2:'分工'!$C$32,2,0))</f>
        <v/>
      </c>
      <c r="F92" s="35" t="inlineStr">
        <is>
          <t>预计2024-01-01到2024-06-30业绩：净利润500万元至750万元;上年同期业绩:净利润-9090.24万元,基本每股收益-0.3759元;</t>
        </is>
      </c>
      <c r="G92" s="33">
        <f>IFERROR(VLOOKUP(C92,重点公司!$C$2:$E$800,2,FALSE),0)</f>
        <v/>
      </c>
    </row>
    <row r="93" ht="14" customHeight="1">
      <c r="B93" s="34" t="inlineStr">
        <is>
          <t>601058.SH</t>
        </is>
      </c>
      <c r="C93" s="29">
        <f>[1]!s_info_name(B93)</f>
        <v/>
      </c>
      <c r="D93" s="39">
        <f>[1]!s_info_industry_sw_2021(B93,"",1)</f>
        <v/>
      </c>
      <c r="E93" s="31">
        <f>IF([1]!s_info_industry_sw_2021(B93,"",2)="消费电子",分工!$E$4,VLOOKUP(D93,分工!$B$2:'分工'!$C$32,2,0))</f>
        <v/>
      </c>
      <c r="F93" s="35" t="inlineStr">
        <is>
          <t>预计2024-01-01到2024-06-30业绩：净利润212000.00万元至218000.00万元;增长幅度为102.68%至108.41%;上年同期业绩:净利润104600.00万元,基本每股收益0.34元;</t>
        </is>
      </c>
      <c r="G93" s="33">
        <f>IFERROR(VLOOKUP(C93,重点公司!$C$2:$E$800,2,FALSE),0)</f>
        <v/>
      </c>
    </row>
    <row r="94" ht="14" customHeight="1">
      <c r="B94" s="34" t="inlineStr">
        <is>
          <t>601991.SH</t>
        </is>
      </c>
      <c r="C94" s="29">
        <f>[1]!s_info_name(B94)</f>
        <v/>
      </c>
      <c r="D94" s="39">
        <f>[1]!s_info_industry_sw_2021(B94,"",1)</f>
        <v/>
      </c>
      <c r="E94" s="31">
        <f>IF([1]!s_info_industry_sw_2021(B94,"",2)="消费电子",分工!$E$4,VLOOKUP(D94,分工!$B$2:'分工'!$C$32,2,0))</f>
        <v/>
      </c>
      <c r="F94" s="35" t="inlineStr">
        <is>
          <t>预计2024-01-01到2024-06-30业绩：净利润280000万元至340000万元;增长幅度为85%至124%;上年同期业绩:净利润152000万元,基本每股收益0.0398元;</t>
        </is>
      </c>
      <c r="G94" s="33">
        <f>IFERROR(VLOOKUP(C94,重点公司!$C$2:$E$800,2,FALSE),0)</f>
        <v/>
      </c>
    </row>
    <row r="95" ht="14" customHeight="1">
      <c r="B95" s="34" t="inlineStr">
        <is>
          <t>600301.SH</t>
        </is>
      </c>
      <c r="C95" s="29">
        <f>[1]!s_info_name(B95)</f>
        <v/>
      </c>
      <c r="D95" s="39">
        <f>[1]!s_info_industry_sw_2021(B95,"",1)</f>
        <v/>
      </c>
      <c r="E95" s="31">
        <f>IF([1]!s_info_industry_sw_2021(B95,"",2)="消费电子",分工!$E$4,VLOOKUP(D95,分工!$B$2:'分工'!$C$32,2,0))</f>
        <v/>
      </c>
      <c r="F95" s="35" t="inlineStr">
        <is>
          <t>预计2024-01-01到2024-06-30业绩：净利润32000万元至38000万元;增长幅度为86.75%至121.76%;上年同期业绩:净利润17135.29万元,基本每股收益0.35元;</t>
        </is>
      </c>
      <c r="G95" s="33">
        <f>IFERROR(VLOOKUP(C95,重点公司!$C$2:$E$800,2,FALSE),0)</f>
        <v/>
      </c>
    </row>
    <row r="96" ht="14" customHeight="1">
      <c r="B96" s="34" t="inlineStr">
        <is>
          <t>000816.SZ</t>
        </is>
      </c>
      <c r="C96" s="29">
        <f>[1]!s_info_name(B96)</f>
        <v/>
      </c>
      <c r="D96" s="39">
        <f>[1]!s_info_industry_sw_2021(B96,"",1)</f>
        <v/>
      </c>
      <c r="E96" s="31">
        <f>IF([1]!s_info_industry_sw_2021(B96,"",2)="消费电子",分工!$E$4,VLOOKUP(D96,分工!$B$2:'分工'!$C$32,2,0))</f>
        <v/>
      </c>
      <c r="F96" s="35" t="inlineStr">
        <is>
          <t>预计2024-01-01到2024-06-30业绩：净利润1500万元至2000万元;增长幅度为74.30%至132.40%,基本每股收益0.0104元至0.0138元;上年同期业绩:净利润860.57万元,基本每股收益0.0060元;</t>
        </is>
      </c>
      <c r="G96" s="33">
        <f>IFERROR(VLOOKUP(C96,重点公司!$C$2:$E$800,2,FALSE),0)</f>
        <v/>
      </c>
    </row>
    <row r="97" ht="14" customHeight="1">
      <c r="B97" s="34" t="inlineStr">
        <is>
          <t>605116.SH</t>
        </is>
      </c>
      <c r="C97" s="29">
        <f>[1]!s_info_name(B97)</f>
        <v/>
      </c>
      <c r="D97" s="39">
        <f>[1]!s_info_industry_sw_2021(B97,"",1)</f>
        <v/>
      </c>
      <c r="E97" s="31">
        <f>IF([1]!s_info_industry_sw_2021(B97,"",2)="消费电子",分工!$E$4,VLOOKUP(D97,分工!$B$2:'分工'!$C$32,2,0))</f>
        <v/>
      </c>
      <c r="F97" s="35" t="inlineStr">
        <is>
          <t>预计2024-01-01到2024-06-30业绩：净利润17500.00万元至21500.00万元;增长幅度为82%至124%;上年同期业绩:净利润9589.71万元,基本每股收益0.24元;</t>
        </is>
      </c>
      <c r="G97" s="33">
        <f>IFERROR(VLOOKUP(C97,重点公司!$C$2:$E$800,2,FALSE),0)</f>
        <v/>
      </c>
    </row>
    <row r="98" ht="14" customHeight="1">
      <c r="B98" s="34" t="inlineStr">
        <is>
          <t>002916.SZ</t>
        </is>
      </c>
      <c r="C98" s="29">
        <f>[1]!s_info_name(B98)</f>
        <v/>
      </c>
      <c r="D98" s="39">
        <f>[1]!s_info_industry_sw_2021(B98,"",1)</f>
        <v/>
      </c>
      <c r="E98" s="31">
        <f>IF([1]!s_info_industry_sw_2021(B98,"",2)="消费电子",分工!$E$4,VLOOKUP(D98,分工!$B$2:'分工'!$C$32,2,0))</f>
        <v/>
      </c>
      <c r="F98" s="35" t="inlineStr">
        <is>
          <t>预计2024-01-01到2024-06-30业绩：净利润91000万元至100000万元;增长幅度为92.01%至111.00%,基本每股收益1.77元至1.95元;上年同期业绩:净利润47393.20万元,基本每股收益0.92元;</t>
        </is>
      </c>
      <c r="G98" s="33">
        <f>IFERROR(VLOOKUP(C98,重点公司!$C$2:$E$800,2,FALSE),0)</f>
        <v/>
      </c>
    </row>
    <row r="99" ht="14" customHeight="1">
      <c r="B99" s="34" t="inlineStr">
        <is>
          <t>603023.SH</t>
        </is>
      </c>
      <c r="C99" s="29">
        <f>[1]!s_info_name(B99)</f>
        <v/>
      </c>
      <c r="D99" s="39">
        <f>[1]!s_info_industry_sw_2021(B99,"",1)</f>
        <v/>
      </c>
      <c r="E99" s="31">
        <f>IF([1]!s_info_industry_sw_2021(B99,"",2)="消费电子",分工!$E$4,VLOOKUP(D99,分工!$B$2:'分工'!$C$32,2,0))</f>
        <v/>
      </c>
      <c r="F99" s="35" t="inlineStr">
        <is>
          <t>预计2024-01-01到2024-06-30业绩：净利润350万元至480万元;增长幅度为69.26%至132.13%;上年同期业绩:净利润206.78万元,基本每股收益0.004元;</t>
        </is>
      </c>
      <c r="G99" s="33">
        <f>IFERROR(VLOOKUP(C99,重点公司!$C$2:$E$800,2,FALSE),0)</f>
        <v/>
      </c>
    </row>
    <row r="100" ht="14" customHeight="1">
      <c r="B100" s="34" t="inlineStr">
        <is>
          <t>603995.SH</t>
        </is>
      </c>
      <c r="C100" s="29">
        <f>[1]!s_info_name(B100)</f>
        <v/>
      </c>
      <c r="D100" s="39">
        <f>[1]!s_info_industry_sw_2021(B100,"",1)</f>
        <v/>
      </c>
      <c r="E100" s="31">
        <f>IF([1]!s_info_industry_sw_2021(B100,"",2)="消费电子",分工!$E$4,VLOOKUP(D100,分工!$B$2:'分工'!$C$32,2,0))</f>
        <v/>
      </c>
      <c r="F100" s="35" t="inlineStr">
        <is>
          <t>预计2024-01-01到2024-06-30业绩：净利润40000.00万元至45000.00万元;增长幅度为87.34%至110.76%;上年同期业绩:净利润21351.61万元,基本每股收益0.60元;</t>
        </is>
      </c>
      <c r="G100" s="33">
        <f>IFERROR(VLOOKUP(C100,重点公司!$C$2:$E$800,2,FALSE),0)</f>
        <v/>
      </c>
    </row>
    <row r="101" ht="14" customHeight="1">
      <c r="B101" s="34" t="inlineStr">
        <is>
          <t>600136.SH</t>
        </is>
      </c>
      <c r="C101" s="29">
        <f>[1]!s_info_name(B101)</f>
        <v/>
      </c>
      <c r="D101" s="39">
        <f>[1]!s_info_industry_sw_2021(B101,"",1)</f>
        <v/>
      </c>
      <c r="E101" s="31">
        <f>IF([1]!s_info_industry_sw_2021(B101,"",2)="消费电子",分工!$E$4,VLOOKUP(D101,分工!$B$2:'分工'!$C$32,2,0))</f>
        <v/>
      </c>
      <c r="F101" s="35" t="inlineStr">
        <is>
          <t>预计2024-01-01到2024-06-30业绩：净利润-2800.00万元至-1800.00万元;上年同期业绩:净利润-191333.94万元,基本每股收益-3.28元;</t>
        </is>
      </c>
      <c r="G101" s="33">
        <f>IFERROR(VLOOKUP(C101,重点公司!$C$2:$E$800,2,FALSE),0)</f>
        <v/>
      </c>
    </row>
    <row r="102" ht="14" customHeight="1">
      <c r="B102" s="34" t="inlineStr">
        <is>
          <t>601368.SH</t>
        </is>
      </c>
      <c r="C102" s="29">
        <f>[1]!s_info_name(B102)</f>
        <v/>
      </c>
      <c r="D102" s="39">
        <f>[1]!s_info_industry_sw_2021(B102,"",1)</f>
        <v/>
      </c>
      <c r="E102" s="31">
        <f>IF([1]!s_info_industry_sw_2021(B102,"",2)="消费电子",分工!$E$4,VLOOKUP(D102,分工!$B$2:'分工'!$C$32,2,0))</f>
        <v/>
      </c>
      <c r="F102" s="35" t="inlineStr">
        <is>
          <t>预计2024-01-01到2024-06-30业绩：净利润6500万元至7500万元;增长幅度为82.67%至110.77%;上年同期业绩:净利润3558.35万元,基本每股收益0.0403元;</t>
        </is>
      </c>
      <c r="G102" s="33">
        <f>IFERROR(VLOOKUP(C102,重点公司!$C$2:$E$800,2,FALSE),0)</f>
        <v/>
      </c>
    </row>
    <row r="103" ht="14" customHeight="1">
      <c r="B103" s="34" t="inlineStr">
        <is>
          <t>603557.SH</t>
        </is>
      </c>
      <c r="C103" s="29">
        <f>[1]!s_info_name(B103)</f>
        <v/>
      </c>
      <c r="D103" s="39">
        <f>[1]!s_info_industry_sw_2021(B103,"",1)</f>
        <v/>
      </c>
      <c r="E103" s="31">
        <f>IF([1]!s_info_industry_sw_2021(B103,"",2)="消费电子",分工!$E$4,VLOOKUP(D103,分工!$B$2:'分工'!$C$32,2,0))</f>
        <v/>
      </c>
      <c r="F103" s="35" t="inlineStr">
        <is>
          <t>预计2024-01-01到2024-06-30业绩：净利润-950万元至-650万元;上年同期业绩:净利润-18683.79万元,基本每股收益-0.3782元;</t>
        </is>
      </c>
      <c r="G103" s="33">
        <f>IFERROR(VLOOKUP(C103,重点公司!$C$2:$E$800,2,FALSE),0)</f>
        <v/>
      </c>
    </row>
    <row r="104" ht="14" customHeight="1">
      <c r="B104" s="34" t="inlineStr">
        <is>
          <t>002553.SZ</t>
        </is>
      </c>
      <c r="C104" s="29">
        <f>[1]!s_info_name(B104)</f>
        <v/>
      </c>
      <c r="D104" s="39">
        <f>[1]!s_info_industry_sw_2021(B104,"",1)</f>
        <v/>
      </c>
      <c r="E104" s="31">
        <f>IF([1]!s_info_industry_sw_2021(B104,"",2)="消费电子",分工!$E$4,VLOOKUP(D104,分工!$B$2:'分工'!$C$32,2,0))</f>
        <v/>
      </c>
      <c r="F104" s="35" t="inlineStr">
        <is>
          <t>预计2024-01-01到2024-06-30业绩：净利润-100万元至-50万元;增长幅度为92%至96%,基本每股收益-0.0029元至-0.0014元;上年同期业绩:净利润-1236.08万元,基本每股收益-0.0355元;</t>
        </is>
      </c>
      <c r="G104" s="33">
        <f>IFERROR(VLOOKUP(C104,重点公司!$C$2:$E$800,2,FALSE),0)</f>
        <v/>
      </c>
    </row>
    <row r="105" ht="14" customHeight="1">
      <c r="B105" s="34" t="inlineStr">
        <is>
          <t>002157.SZ</t>
        </is>
      </c>
      <c r="C105" s="29">
        <f>[1]!s_info_name(B105)</f>
        <v/>
      </c>
      <c r="D105" s="39">
        <f>[1]!s_info_industry_sw_2021(B105,"",1)</f>
        <v/>
      </c>
      <c r="E105" s="31">
        <f>IF([1]!s_info_industry_sw_2021(B105,"",2)="消费电子",分工!$E$4,VLOOKUP(D105,分工!$B$2:'分工'!$C$32,2,0))</f>
        <v/>
      </c>
      <c r="F105" s="35" t="inlineStr">
        <is>
          <t>预计2024-01-01到2024-06-30业绩：净利润-15000万元至-12000万元,基本每股收益-0.0162元至-0.0130元;上年同期业绩:净利润-199394.90万元,基本每股收益-0.6019元;</t>
        </is>
      </c>
      <c r="G105" s="33">
        <f>IFERROR(VLOOKUP(C105,重点公司!$C$2:$E$800,2,FALSE),0)</f>
        <v/>
      </c>
    </row>
    <row r="106" ht="14" customHeight="1">
      <c r="B106" s="34" t="inlineStr">
        <is>
          <t>600684.SH</t>
        </is>
      </c>
      <c r="C106" s="29">
        <f>[1]!s_info_name(B106)</f>
        <v/>
      </c>
      <c r="D106" s="39">
        <f>[1]!s_info_industry_sw_2021(B106,"",1)</f>
        <v/>
      </c>
      <c r="E106" s="31">
        <f>IF([1]!s_info_industry_sw_2021(B106,"",2)="消费电子",分工!$E$4,VLOOKUP(D106,分工!$B$2:'分工'!$C$32,2,0))</f>
        <v/>
      </c>
      <c r="F106" s="35" t="inlineStr">
        <is>
          <t>预计2024-01-01到2024-06-30业绩：净利润-850万元至-500万元;上年同期业绩:净利润-6929.95万元,基本每股收益-0.08元;</t>
        </is>
      </c>
      <c r="G106" s="33">
        <f>IFERROR(VLOOKUP(C106,重点公司!$C$2:$E$800,2,FALSE),0)</f>
        <v/>
      </c>
    </row>
    <row r="107" ht="14" customHeight="1">
      <c r="B107" s="34" t="inlineStr">
        <is>
          <t>600152.SH</t>
        </is>
      </c>
      <c r="C107" s="29">
        <f>[1]!s_info_name(B107)</f>
        <v/>
      </c>
      <c r="D107" s="39">
        <f>[1]!s_info_industry_sw_2021(B107,"",1)</f>
        <v/>
      </c>
      <c r="E107" s="31">
        <f>IF([1]!s_info_industry_sw_2021(B107,"",2)="消费电子",分工!$E$4,VLOOKUP(D107,分工!$B$2:'分工'!$C$32,2,0))</f>
        <v/>
      </c>
      <c r="F107" s="35" t="inlineStr">
        <is>
          <t>预计2024-01-01到2024-06-30业绩：净利润-655.00万元左右;上年同期业绩:净利润-6362.72万元,基本每股收益-0.1212 元;</t>
        </is>
      </c>
      <c r="G107" s="33">
        <f>IFERROR(VLOOKUP(C107,重点公司!$C$2:$E$800,2,FALSE),0)</f>
        <v/>
      </c>
    </row>
    <row r="108" ht="14" customHeight="1">
      <c r="B108" s="34" t="inlineStr">
        <is>
          <t>002053.SZ</t>
        </is>
      </c>
      <c r="C108" s="29">
        <f>[1]!s_info_name(B108)</f>
        <v/>
      </c>
      <c r="D108" s="39">
        <f>[1]!s_info_industry_sw_2021(B108,"",1)</f>
        <v/>
      </c>
      <c r="E108" s="31">
        <f>IF([1]!s_info_industry_sw_2021(B108,"",2)="消费电子",分工!$E$4,VLOOKUP(D108,分工!$B$2:'分工'!$C$32,2,0))</f>
        <v/>
      </c>
      <c r="F108" s="35" t="inlineStr">
        <is>
          <t>预计2024-01-01到2024-06-30业绩：净利润55000.00万元至58000.00万元;增长幅度为84.50%至94.57%,基本每股收益0.5974元至0.6299元;上年同期业绩:净利润29809.99万元,基本每股收益0.3238元;</t>
        </is>
      </c>
      <c r="G108" s="33">
        <f>IFERROR(VLOOKUP(C108,重点公司!$C$2:$E$800,2,FALSE),0)</f>
        <v/>
      </c>
    </row>
    <row r="109" ht="14" customHeight="1">
      <c r="B109" s="34" t="inlineStr">
        <is>
          <t>600860.SH</t>
        </is>
      </c>
      <c r="C109" s="29">
        <f>[1]!s_info_name(B109)</f>
        <v/>
      </c>
      <c r="D109" s="39">
        <f>[1]!s_info_industry_sw_2021(B109,"",1)</f>
        <v/>
      </c>
      <c r="E109" s="31">
        <f>IF([1]!s_info_industry_sw_2021(B109,"",2)="消费电子",分工!$E$4,VLOOKUP(D109,分工!$B$2:'分工'!$C$32,2,0))</f>
        <v/>
      </c>
      <c r="F109" s="35" t="inlineStr">
        <is>
          <t>预计2024-01-01到2024-06-30业绩：净利润-360万元至-300万元;上年同期业绩:净利润-2969.09万元,基本每股收益-0.05元;</t>
        </is>
      </c>
      <c r="G109" s="33">
        <f>IFERROR(VLOOKUP(C109,重点公司!$C$2:$E$800,2,FALSE),0)</f>
        <v/>
      </c>
    </row>
    <row r="110" ht="14" customHeight="1">
      <c r="B110" s="34" t="inlineStr">
        <is>
          <t>600664.SH</t>
        </is>
      </c>
      <c r="C110" s="29">
        <f>[1]!s_info_name(B110)</f>
        <v/>
      </c>
      <c r="D110" s="39">
        <f>[1]!s_info_industry_sw_2021(B110,"",1)</f>
        <v/>
      </c>
      <c r="E110" s="31">
        <f>IF([1]!s_info_industry_sw_2021(B110,"",2)="消费电子",分工!$E$4,VLOOKUP(D110,分工!$B$2:'分工'!$C$32,2,0))</f>
        <v/>
      </c>
      <c r="F110" s="35" t="inlineStr">
        <is>
          <t>预计2024-01-01到2024-06-30业绩：净利润31230万元至37475万元;增长幅度为71%至105%;上年同期业绩:净利润18271.25万元,基本每股收益0.07元;</t>
        </is>
      </c>
      <c r="G110" s="33">
        <f>IFERROR(VLOOKUP(C110,重点公司!$C$2:$E$800,2,FALSE),0)</f>
        <v/>
      </c>
    </row>
    <row r="111" ht="14" customHeight="1">
      <c r="B111" s="34" t="inlineStr">
        <is>
          <t>002331.SZ</t>
        </is>
      </c>
      <c r="C111" s="29">
        <f>[1]!s_info_name(B111)</f>
        <v/>
      </c>
      <c r="D111" s="39">
        <f>[1]!s_info_industry_sw_2021(B111,"",1)</f>
        <v/>
      </c>
      <c r="E111" s="31">
        <f>IF([1]!s_info_industry_sw_2021(B111,"",2)="消费电子",分工!$E$4,VLOOKUP(D111,分工!$B$2:'分工'!$C$32,2,0))</f>
        <v/>
      </c>
      <c r="F111" s="35" t="inlineStr">
        <is>
          <t>预计2024-01-01到2024-06-30业绩：净利润-1070.77万元至-614.97万元,基本每股收益-0.0261元至-0.0150元;上年同期业绩:净利润-6818.73万元,基本每股收益-0.1662元;</t>
        </is>
      </c>
      <c r="G111" s="33">
        <f>IFERROR(VLOOKUP(C111,重点公司!$C$2:$E$800,2,FALSE),0)</f>
        <v/>
      </c>
    </row>
    <row r="112" ht="14" customHeight="1">
      <c r="B112" s="34" t="inlineStr">
        <is>
          <t>002054.SZ</t>
        </is>
      </c>
      <c r="C112" s="29">
        <f>[1]!s_info_name(B112)</f>
        <v/>
      </c>
      <c r="D112" s="39">
        <f>[1]!s_info_industry_sw_2021(B112,"",1)</f>
        <v/>
      </c>
      <c r="E112" s="31">
        <f>IF([1]!s_info_industry_sw_2021(B112,"",2)="消费电子",分工!$E$4,VLOOKUP(D112,分工!$B$2:'分工'!$C$32,2,0))</f>
        <v/>
      </c>
      <c r="F112" s="35" t="inlineStr">
        <is>
          <t>预计2024-01-01到2024-06-30业绩：净利润3600.00万元至4300.00万元;增长幅度为70.89%至104.12%,基本每股收益0.0755元至0.0902元;上年同期业绩:净利润2106.57万元,基本每股收益0.0437元;</t>
        </is>
      </c>
      <c r="G112" s="33">
        <f>IFERROR(VLOOKUP(C112,重点公司!$C$2:$E$800,2,FALSE),0)</f>
        <v/>
      </c>
    </row>
    <row r="113" ht="14" customHeight="1">
      <c r="B113" s="34" t="inlineStr">
        <is>
          <t>600418.SH</t>
        </is>
      </c>
      <c r="C113" s="29">
        <f>[1]!s_info_name(B113)</f>
        <v/>
      </c>
      <c r="D113" s="39">
        <f>[1]!s_info_industry_sw_2021(B113,"",1)</f>
        <v/>
      </c>
      <c r="E113" s="31">
        <f>IF([1]!s_info_industry_sw_2021(B113,"",2)="消费电子",分工!$E$4,VLOOKUP(D113,分工!$B$2:'分工'!$C$32,2,0))</f>
        <v/>
      </c>
      <c r="F113" s="35" t="inlineStr">
        <is>
          <t>预计2024-01-01到2024-06-30业绩：净利润29000万元左右;增长幅度为86.86%左右;上年同期业绩:净利润15519.34万元,基本每股收益0.07元;</t>
        </is>
      </c>
      <c r="G113" s="33">
        <f>IFERROR(VLOOKUP(C113,重点公司!$C$2:$E$800,2,FALSE),0)</f>
        <v/>
      </c>
    </row>
    <row r="114" ht="14" customHeight="1">
      <c r="B114" s="34" t="inlineStr">
        <is>
          <t>600338.SH</t>
        </is>
      </c>
      <c r="C114" s="29">
        <f>[1]!s_info_name(B114)</f>
        <v/>
      </c>
      <c r="D114" s="39">
        <f>[1]!s_info_industry_sw_2021(B114,"",1)</f>
        <v/>
      </c>
      <c r="E114" s="31">
        <f>IF([1]!s_info_industry_sw_2021(B114,"",2)="消费电子",分工!$E$4,VLOOKUP(D114,分工!$B$2:'分工'!$C$32,2,0))</f>
        <v/>
      </c>
      <c r="F114" s="35" t="inlineStr">
        <is>
          <t>预计2024-01-01到2024-06-30业绩：净利润9348万元至14022万元;增长幅度为49.28%至123.91%;上年同期业绩:净利润6262万元,基本每股收益0.0685元;</t>
        </is>
      </c>
      <c r="G114" s="33">
        <f>IFERROR(VLOOKUP(C114,重点公司!$C$2:$E$800,2,FALSE),0)</f>
        <v/>
      </c>
    </row>
    <row r="115" ht="14" customHeight="1">
      <c r="B115" s="34" t="inlineStr">
        <is>
          <t>002988.SZ</t>
        </is>
      </c>
      <c r="C115" s="29">
        <f>[1]!s_info_name(B115)</f>
        <v/>
      </c>
      <c r="D115" s="39">
        <f>[1]!s_info_industry_sw_2021(B115,"",1)</f>
        <v/>
      </c>
      <c r="E115" s="31">
        <f>IF([1]!s_info_industry_sw_2021(B115,"",2)="消费电子",分工!$E$4,VLOOKUP(D115,分工!$B$2:'分工'!$C$32,2,0))</f>
        <v/>
      </c>
      <c r="F115" s="35" t="inlineStr">
        <is>
          <t>预计2024-01-01到2024-06-30业绩：净利润11500万元至13500万元;增长幅度为71.26%至101.05%,基本每股收益 0.4638元至0.5444元;上年同期业绩:净利润6714.89万元,基本每股收益0.2885元;</t>
        </is>
      </c>
      <c r="G115" s="33">
        <f>IFERROR(VLOOKUP(C115,重点公司!$C$2:$E$800,2,FALSE),0)</f>
        <v/>
      </c>
    </row>
    <row r="116" ht="14" customHeight="1">
      <c r="B116" s="34" t="inlineStr">
        <is>
          <t>601113.SH</t>
        </is>
      </c>
      <c r="C116" s="29">
        <f>[1]!s_info_name(B116)</f>
        <v/>
      </c>
      <c r="D116" s="39">
        <f>[1]!s_info_industry_sw_2021(B116,"",1)</f>
        <v/>
      </c>
      <c r="E116" s="31">
        <f>IF([1]!s_info_industry_sw_2021(B116,"",2)="消费电子",分工!$E$4,VLOOKUP(D116,分工!$B$2:'分工'!$C$32,2,0))</f>
        <v/>
      </c>
      <c r="F116" s="35" t="inlineStr">
        <is>
          <t>预计2024-01-01到2024-06-30业绩：净利润13500.00万元至20000.00万元;增长幅度为49.28%至121.16%;上年同期业绩:净利润9043.43万元,基本每股收益0.08元;</t>
        </is>
      </c>
      <c r="G116" s="33">
        <f>IFERROR(VLOOKUP(C116,重点公司!$C$2:$E$800,2,FALSE),0)</f>
        <v/>
      </c>
    </row>
    <row r="117" ht="14" customHeight="1">
      <c r="B117" s="34" t="inlineStr">
        <is>
          <t>603809.SH</t>
        </is>
      </c>
      <c r="C117" s="29">
        <f>[1]!s_info_name(B117)</f>
        <v/>
      </c>
      <c r="D117" s="39">
        <f>[1]!s_info_industry_sw_2021(B117,"",1)</f>
        <v/>
      </c>
      <c r="E117" s="31">
        <f>IF([1]!s_info_industry_sw_2021(B117,"",2)="消费电子",分工!$E$4,VLOOKUP(D117,分工!$B$2:'分工'!$C$32,2,0))</f>
        <v/>
      </c>
      <c r="F117" s="35" t="inlineStr">
        <is>
          <t>预计2024-01-01到2024-06-30业绩：净利润16000万元至17000万元;增长幅度为79%至91%;上年同期业绩:净利润8917.33万元,基本每股收益0.2292元;</t>
        </is>
      </c>
      <c r="G117" s="33">
        <f>IFERROR(VLOOKUP(C117,重点公司!$C$2:$E$800,2,FALSE),0)</f>
        <v/>
      </c>
    </row>
    <row r="118" ht="14" customHeight="1">
      <c r="B118" s="34" t="inlineStr">
        <is>
          <t>002251.SZ</t>
        </is>
      </c>
      <c r="C118" s="29">
        <f>[1]!s_info_name(B118)</f>
        <v/>
      </c>
      <c r="D118" s="39">
        <f>[1]!s_info_industry_sw_2021(B118,"",1)</f>
        <v/>
      </c>
      <c r="E118" s="31">
        <f>IF([1]!s_info_industry_sw_2021(B118,"",2)="消费电子",分工!$E$4,VLOOKUP(D118,分工!$B$2:'分工'!$C$32,2,0))</f>
        <v/>
      </c>
      <c r="F118" s="35" t="inlineStr">
        <is>
          <t>预计2024-01-01到2024-06-30业绩：净利润-8000万元至-5600万元;增长幅度为82.20%至87.54%,基本每股收益-0.09元至-0.07元;上年同期业绩:净利润-44942.76万元,基本每股收益-0.53元;</t>
        </is>
      </c>
      <c r="G118" s="33">
        <f>IFERROR(VLOOKUP(C118,重点公司!$C$2:$E$800,2,FALSE),0)</f>
        <v/>
      </c>
    </row>
    <row r="119" ht="14" customHeight="1">
      <c r="B119" s="34" t="inlineStr">
        <is>
          <t>002026.SZ</t>
        </is>
      </c>
      <c r="C119" s="29">
        <f>[1]!s_info_name(B119)</f>
        <v/>
      </c>
      <c r="D119" s="39">
        <f>[1]!s_info_industry_sw_2021(B119,"",1)</f>
        <v/>
      </c>
      <c r="E119" s="31">
        <f>IF([1]!s_info_industry_sw_2021(B119,"",2)="消费电子",分工!$E$4,VLOOKUP(D119,分工!$B$2:'分工'!$C$32,2,0))</f>
        <v/>
      </c>
      <c r="F119" s="35" t="inlineStr">
        <is>
          <t>预计2024-01-01到2024-06-30业绩：净利润11500.00万元至15000.00万元;增长幅度为60.34%至109.14%,基本每股收益0.26元至0.34元;上年同期业绩:净利润7172.29万元,基本每股收益0.16元;</t>
        </is>
      </c>
      <c r="G119" s="33">
        <f>IFERROR(VLOOKUP(C119,重点公司!$C$2:$E$800,2,FALSE),0)</f>
        <v/>
      </c>
    </row>
    <row r="120" ht="14" customHeight="1">
      <c r="B120" s="34" t="inlineStr">
        <is>
          <t>605069.SH</t>
        </is>
      </c>
      <c r="C120" s="29">
        <f>[1]!s_info_name(B120)</f>
        <v/>
      </c>
      <c r="D120" s="39">
        <f>[1]!s_info_industry_sw_2021(B120,"",1)</f>
        <v/>
      </c>
      <c r="E120" s="31">
        <f>IF([1]!s_info_industry_sw_2021(B120,"",2)="消费电子",分工!$E$4,VLOOKUP(D120,分工!$B$2:'分工'!$C$32,2,0))</f>
        <v/>
      </c>
      <c r="F120" s="35" t="inlineStr">
        <is>
          <t>预计2024-01-01到2024-06-30业绩：净利润-3000万元至-2000万元;增长幅度为81%至88%;上年同期业绩:净利润-16031.17万元,基本每股收益-0.76元;</t>
        </is>
      </c>
      <c r="G120" s="33">
        <f>IFERROR(VLOOKUP(C120,重点公司!$C$2:$E$800,2,FALSE),0)</f>
        <v/>
      </c>
    </row>
    <row r="121" ht="14" customHeight="1">
      <c r="B121" s="34" t="inlineStr">
        <is>
          <t>600661.SH</t>
        </is>
      </c>
      <c r="C121" s="29">
        <f>[1]!s_info_name(B121)</f>
        <v/>
      </c>
      <c r="D121" s="39">
        <f>[1]!s_info_industry_sw_2021(B121,"",1)</f>
        <v/>
      </c>
      <c r="E121" s="31">
        <f>IF([1]!s_info_industry_sw_2021(B121,"",2)="消费电子",分工!$E$4,VLOOKUP(D121,分工!$B$2:'分工'!$C$32,2,0))</f>
        <v/>
      </c>
      <c r="F121" s="35" t="inlineStr">
        <is>
          <t>预计2024-01-01到2024-06-30业绩：净利润-1760万元左右;上年同期业绩:净利润-10767.15万元,基本每股收益-0.4144元;</t>
        </is>
      </c>
      <c r="G121" s="33">
        <f>IFERROR(VLOOKUP(C121,重点公司!$C$2:$E$800,2,FALSE),0)</f>
        <v/>
      </c>
    </row>
    <row r="122" ht="14" customHeight="1">
      <c r="B122" s="34" t="inlineStr">
        <is>
          <t>600272.SH</t>
        </is>
      </c>
      <c r="C122" s="29">
        <f>[1]!s_info_name(B122)</f>
        <v/>
      </c>
      <c r="D122" s="39">
        <f>[1]!s_info_industry_sw_2021(B122,"",1)</f>
        <v/>
      </c>
      <c r="E122" s="31">
        <f>IF([1]!s_info_industry_sw_2021(B122,"",2)="消费电子",分工!$E$4,VLOOKUP(D122,分工!$B$2:'分工'!$C$32,2,0))</f>
        <v/>
      </c>
      <c r="F122" s="35" t="inlineStr">
        <is>
          <t>预计2024-01-01到2024-06-30业绩：净利润2820万元至3380万元;增长幅度为66.65%至99.75%;上年同期业绩:净利润1692.14万元,基本每股收益0.07元;</t>
        </is>
      </c>
      <c r="G122" s="33">
        <f>IFERROR(VLOOKUP(C122,重点公司!$C$2:$E$800,2,FALSE),0)</f>
        <v/>
      </c>
    </row>
    <row r="123" ht="14" customHeight="1">
      <c r="B123" s="34" t="inlineStr">
        <is>
          <t>605378.SH</t>
        </is>
      </c>
      <c r="C123" s="29">
        <f>[1]!s_info_name(B123)</f>
        <v/>
      </c>
      <c r="D123" s="39">
        <f>[1]!s_info_industry_sw_2021(B123,"",1)</f>
        <v/>
      </c>
      <c r="E123" s="31">
        <f>IF([1]!s_info_industry_sw_2021(B123,"",2)="消费电子",分工!$E$4,VLOOKUP(D123,分工!$B$2:'分工'!$C$32,2,0))</f>
        <v/>
      </c>
      <c r="F123" s="35" t="inlineStr">
        <is>
          <t>预计2024-01-01到2024-06-30业绩：净利润6128.21万元至7490.03万元;增长幅度为64.32%至100.84%;上年同期业绩:净利润3729.43万元,基本每股收益0.28元;</t>
        </is>
      </c>
      <c r="G123" s="33">
        <f>IFERROR(VLOOKUP(C123,重点公司!$C$2:$E$800,2,FALSE),0)</f>
        <v/>
      </c>
    </row>
    <row r="124" ht="14" customHeight="1">
      <c r="B124" s="34" t="inlineStr">
        <is>
          <t>603069.SH</t>
        </is>
      </c>
      <c r="C124" s="29">
        <f>[1]!s_info_name(B124)</f>
        <v/>
      </c>
      <c r="D124" s="39">
        <f>[1]!s_info_industry_sw_2021(B124,"",1)</f>
        <v/>
      </c>
      <c r="E124" s="31">
        <f>IF([1]!s_info_industry_sw_2021(B124,"",2)="消费电子",分工!$E$4,VLOOKUP(D124,分工!$B$2:'分工'!$C$32,2,0))</f>
        <v/>
      </c>
      <c r="F124" s="35" t="inlineStr">
        <is>
          <t>预计2024-01-01到2024-06-30业绩：净利润-900万元至-720万元;增长幅度为80.55%至84.44%;上年同期业绩:净利润-4626.40万元,基本每股收益-0.15元;</t>
        </is>
      </c>
      <c r="G124" s="33">
        <f>IFERROR(VLOOKUP(C124,重点公司!$C$2:$E$800,2,FALSE),0)</f>
        <v/>
      </c>
    </row>
    <row r="125" ht="14" customHeight="1">
      <c r="B125" s="34" t="inlineStr">
        <is>
          <t>601798.SH</t>
        </is>
      </c>
      <c r="C125" s="29">
        <f>[1]!s_info_name(B125)</f>
        <v/>
      </c>
      <c r="D125" s="39">
        <f>[1]!s_info_industry_sw_2021(B125,"",1)</f>
        <v/>
      </c>
      <c r="E125" s="31">
        <f>IF([1]!s_info_industry_sw_2021(B125,"",2)="消费电子",分工!$E$4,VLOOKUP(D125,分工!$B$2:'分工'!$C$32,2,0))</f>
        <v/>
      </c>
      <c r="F125" s="35" t="inlineStr">
        <is>
          <t>预计2024-01-01到2024-06-30业绩：净利润-968.81万元左右;上年同期业绩:净利润-5324.96万元,基本每股收益-0.15元;</t>
        </is>
      </c>
      <c r="G125" s="33">
        <f>IFERROR(VLOOKUP(C125,重点公司!$C$2:$E$800,2,FALSE),0)</f>
        <v/>
      </c>
    </row>
    <row r="126" ht="14" customHeight="1">
      <c r="B126" s="34" t="inlineStr">
        <is>
          <t>002984.SZ</t>
        </is>
      </c>
      <c r="C126" s="29">
        <f>[1]!s_info_name(B126)</f>
        <v/>
      </c>
      <c r="D126" s="39">
        <f>[1]!s_info_industry_sw_2021(B126,"",1)</f>
        <v/>
      </c>
      <c r="E126" s="31">
        <f>IF([1]!s_info_industry_sw_2021(B126,"",2)="消费电子",分工!$E$4,VLOOKUP(D126,分工!$B$2:'分工'!$C$32,2,0))</f>
        <v/>
      </c>
      <c r="F126" s="35" t="inlineStr">
        <is>
          <t>预计2024-01-01到2024-06-30业绩：净利润100000万元至120000万元;增长幅度为64.95%至97.94%,基本每股收益0.97元至1.17元;上年同期业绩:净利润60623.13万元,基本每股收益0.93元;</t>
        </is>
      </c>
      <c r="G126" s="33">
        <f>IFERROR(VLOOKUP(C126,重点公司!$C$2:$E$800,2,FALSE),0)</f>
        <v/>
      </c>
    </row>
    <row r="127" ht="14" customHeight="1">
      <c r="B127" s="34" t="inlineStr">
        <is>
          <t>603823.SH</t>
        </is>
      </c>
      <c r="C127" s="29">
        <f>[1]!s_info_name(B127)</f>
        <v/>
      </c>
      <c r="D127" s="39">
        <f>[1]!s_info_industry_sw_2021(B127,"",1)</f>
        <v/>
      </c>
      <c r="E127" s="31">
        <f>IF([1]!s_info_industry_sw_2021(B127,"",2)="消费电子",分工!$E$4,VLOOKUP(D127,分工!$B$2:'分工'!$C$32,2,0))</f>
        <v/>
      </c>
      <c r="F127" s="35" t="inlineStr">
        <is>
          <t>预计2024-01-01到2024-06-30业绩：净利润9700.00万元至10200.00万元;增长幅度为76.69%至85.80%;上年同期业绩:净利润5489.77万元,基本每股收益0.13元;</t>
        </is>
      </c>
      <c r="G127" s="33">
        <f>IFERROR(VLOOKUP(C127,重点公司!$C$2:$E$800,2,FALSE),0)</f>
        <v/>
      </c>
    </row>
    <row r="128" ht="14" customHeight="1">
      <c r="B128" s="34" t="inlineStr">
        <is>
          <t>600979.SH</t>
        </is>
      </c>
      <c r="C128" s="29">
        <f>[1]!s_info_name(B128)</f>
        <v/>
      </c>
      <c r="D128" s="39">
        <f>[1]!s_info_industry_sw_2021(B128,"",1)</f>
        <v/>
      </c>
      <c r="E128" s="31">
        <f>IF([1]!s_info_industry_sw_2021(B128,"",2)="消费电子",分工!$E$4,VLOOKUP(D128,分工!$B$2:'分工'!$C$32,2,0))</f>
        <v/>
      </c>
      <c r="F128" s="35" t="inlineStr">
        <is>
          <t>预计2024-01-01到2024-06-30业绩：净利润10832.97万元至12716.97万元;增长幅度为66.65%至95.64%;上年同期业绩:净利润6500.29万元,基本每股收益0.0528元;</t>
        </is>
      </c>
      <c r="G128" s="33">
        <f>IFERROR(VLOOKUP(C128,重点公司!$C$2:$E$800,2,FALSE),0)</f>
        <v/>
      </c>
    </row>
    <row r="129" ht="14" customHeight="1">
      <c r="B129" s="34" t="inlineStr">
        <is>
          <t>000782.SZ</t>
        </is>
      </c>
      <c r="C129" s="29">
        <f>[1]!s_info_name(B129)</f>
        <v/>
      </c>
      <c r="D129" s="39">
        <f>[1]!s_info_industry_sw_2021(B129,"",1)</f>
        <v/>
      </c>
      <c r="E129" s="31">
        <f>IF([1]!s_info_industry_sw_2021(B129,"",2)="消费电子",分工!$E$4,VLOOKUP(D129,分工!$B$2:'分工'!$C$32,2,0))</f>
        <v/>
      </c>
      <c r="F129" s="35" t="inlineStr">
        <is>
          <t>预计2024-01-01到2024-06-30业绩：净利润-1200万元至-800万元,基本每股收益-0.02元至-0.01元;上年同期业绩:净利润-5069.89万元,基本每股收益-0.10元;</t>
        </is>
      </c>
      <c r="G129" s="33">
        <f>IFERROR(VLOOKUP(C129,重点公司!$C$2:$E$800,2,FALSE),0)</f>
        <v/>
      </c>
    </row>
    <row r="130" ht="14" customHeight="1">
      <c r="B130" s="34" t="inlineStr">
        <is>
          <t>603162.SH</t>
        </is>
      </c>
      <c r="C130" s="29">
        <f>[1]!s_info_name(B130)</f>
        <v/>
      </c>
      <c r="D130" s="39">
        <f>[1]!s_info_industry_sw_2021(B130,"",1)</f>
        <v/>
      </c>
      <c r="E130" s="31">
        <f>IF([1]!s_info_industry_sw_2021(B130,"",2)="消费电子",分工!$E$4,VLOOKUP(D130,分工!$B$2:'分工'!$C$32,2,0))</f>
        <v/>
      </c>
      <c r="F130" s="35" t="inlineStr">
        <is>
          <t>预计2024-01-01到2024-06-30业绩：净利润22000.0万元至26000.0万元;增长幅度为64.18%至94.03%;上年同期业绩:净利润13400.00万元,基本每股收益0.27元;</t>
        </is>
      </c>
      <c r="G130" s="33">
        <f>IFERROR(VLOOKUP(C130,重点公司!$C$2:$E$800,2,FALSE),0)</f>
        <v/>
      </c>
    </row>
    <row r="131" ht="14" customHeight="1">
      <c r="B131" s="34" t="inlineStr">
        <is>
          <t>002482.SZ</t>
        </is>
      </c>
      <c r="C131" s="29">
        <f>[1]!s_info_name(B131)</f>
        <v/>
      </c>
      <c r="D131" s="39">
        <f>[1]!s_info_industry_sw_2021(B131,"",1)</f>
        <v/>
      </c>
      <c r="E131" s="31">
        <f>IF([1]!s_info_industry_sw_2021(B131,"",2)="消费电子",分工!$E$4,VLOOKUP(D131,分工!$B$2:'分工'!$C$32,2,0))</f>
        <v/>
      </c>
      <c r="F131" s="35" t="inlineStr">
        <is>
          <t>预计2024-01-01到2024-06-30业绩：净利润-15000.00万元至-10000.00万元;增长幅度为74.56%至83.04%,基本每股收益-0.04元至-0.03元;上年同期业绩:净利润-58962.13万元,基本每股收益-0.16元;</t>
        </is>
      </c>
      <c r="G131" s="33">
        <f>IFERROR(VLOOKUP(C131,重点公司!$C$2:$E$800,2,FALSE),0)</f>
        <v/>
      </c>
    </row>
    <row r="132" ht="14" customHeight="1">
      <c r="B132" s="34" t="inlineStr">
        <is>
          <t>002385.SZ</t>
        </is>
      </c>
      <c r="C132" s="29">
        <f>[1]!s_info_name(B132)</f>
        <v/>
      </c>
      <c r="D132" s="39">
        <f>[1]!s_info_industry_sw_2021(B132,"",1)</f>
        <v/>
      </c>
      <c r="E132" s="31">
        <f>IF([1]!s_info_industry_sw_2021(B132,"",2)="消费电子",分工!$E$4,VLOOKUP(D132,分工!$B$2:'分工'!$C$32,2,0))</f>
        <v/>
      </c>
      <c r="F132" s="35" t="inlineStr">
        <is>
          <t>预计2024-01-01到2024-06-30业绩：净利润-18000万元至-15000万元;增长幅度为76.75%至80.62%,基本每股收益为-0.04元左右;上年同期业绩:净利润-77404.00万元,基本每股收益-0.19元;</t>
        </is>
      </c>
      <c r="G132" s="33">
        <f>IFERROR(VLOOKUP(C132,重点公司!$C$2:$E$800,2,FALSE),0)</f>
        <v/>
      </c>
    </row>
    <row r="133" ht="14" customHeight="1">
      <c r="B133" s="34" t="inlineStr">
        <is>
          <t>000564.SZ</t>
        </is>
      </c>
      <c r="C133" s="29">
        <f>[1]!s_info_name(B133)</f>
        <v/>
      </c>
      <c r="D133" s="39">
        <f>[1]!s_info_industry_sw_2021(B133,"",1)</f>
        <v/>
      </c>
      <c r="E133" s="31">
        <f>IF([1]!s_info_industry_sw_2021(B133,"",2)="消费电子",分工!$E$4,VLOOKUP(D133,分工!$B$2:'分工'!$C$32,2,0))</f>
        <v/>
      </c>
      <c r="F133" s="35" t="inlineStr">
        <is>
          <t>预计2024-01-01到2024-06-30业绩：净利润-5900.00万元至-3000.00万元;增长幅度为70.89%至85.20%,基本每股收益-0.0031元至-0.0016元;上年同期业绩:净利润-20266.81万元,基本每股收益-0.0106元;</t>
        </is>
      </c>
      <c r="G133" s="33">
        <f>IFERROR(VLOOKUP(C133,重点公司!$C$2:$E$800,2,FALSE),0)</f>
        <v/>
      </c>
    </row>
    <row r="134" ht="14" customHeight="1">
      <c r="B134" s="34" t="inlineStr">
        <is>
          <t>600227.SH</t>
        </is>
      </c>
      <c r="C134" s="29">
        <f>[1]!s_info_name(B134)</f>
        <v/>
      </c>
      <c r="D134" s="39">
        <f>[1]!s_info_industry_sw_2021(B134,"",1)</f>
        <v/>
      </c>
      <c r="E134" s="31">
        <f>IF([1]!s_info_industry_sw_2021(B134,"",2)="消费电子",分工!$E$4,VLOOKUP(D134,分工!$B$2:'分工'!$C$32,2,0))</f>
        <v/>
      </c>
      <c r="F134" s="35" t="inlineStr">
        <is>
          <t>预计2024-01-01到2024-06-30业绩：净利润-4500万元至-3000万元;上年同期业绩:净利润-15869.75万元,基本每股收益-0.0937元;</t>
        </is>
      </c>
      <c r="G134" s="33">
        <f>IFERROR(VLOOKUP(C134,重点公司!$C$2:$E$800,2,FALSE),0)</f>
        <v/>
      </c>
    </row>
    <row r="135" ht="14" customHeight="1">
      <c r="B135" s="34" t="inlineStr">
        <is>
          <t>603726.SH</t>
        </is>
      </c>
      <c r="C135" s="29">
        <f>[1]!s_info_name(B135)</f>
        <v/>
      </c>
      <c r="D135" s="39">
        <f>[1]!s_info_industry_sw_2021(B135,"",1)</f>
        <v/>
      </c>
      <c r="E135" s="31">
        <f>IF([1]!s_info_industry_sw_2021(B135,"",2)="消费电子",分工!$E$4,VLOOKUP(D135,分工!$B$2:'分工'!$C$32,2,0))</f>
        <v/>
      </c>
      <c r="F135" s="35" t="inlineStr">
        <is>
          <t>预计2024-01-01到2024-06-30业绩：净利润9109万元至10206万元;增长幅度为66%至86%;上年同期业绩:净利润5485.17万元,基本每股收益0.3元;</t>
        </is>
      </c>
      <c r="G135" s="33">
        <f>IFERROR(VLOOKUP(C135,重点公司!$C$2:$E$800,2,FALSE),0)</f>
        <v/>
      </c>
    </row>
    <row r="136" ht="14" customHeight="1">
      <c r="B136" s="34" t="inlineStr">
        <is>
          <t>002036.SZ</t>
        </is>
      </c>
      <c r="C136" s="29">
        <f>[1]!s_info_name(B136)</f>
        <v/>
      </c>
      <c r="D136" s="39">
        <f>[1]!s_info_industry_sw_2021(B136,"",1)</f>
        <v/>
      </c>
      <c r="E136" s="31">
        <f>IF([1]!s_info_industry_sw_2021(B136,"",2)="消费电子",分工!$E$4,VLOOKUP(D136,分工!$B$2:'分工'!$C$32,2,0))</f>
        <v/>
      </c>
      <c r="F136" s="35" t="inlineStr">
        <is>
          <t>预计2024-01-01到2024-06-30业绩：净利润-8000万元至-5500万元;增长幅度为71.37%至80.32%,基本每股收益-0.0749元至-0.0515元;上年同期业绩:净利润-27947.00万元,基本每股收益-0.2603元;</t>
        </is>
      </c>
      <c r="G136" s="33">
        <f>IFERROR(VLOOKUP(C136,重点公司!$C$2:$E$800,2,FALSE),0)</f>
        <v/>
      </c>
    </row>
    <row r="137" ht="14" customHeight="1">
      <c r="B137" s="34" t="inlineStr">
        <is>
          <t>000969.SZ</t>
        </is>
      </c>
      <c r="C137" s="29">
        <f>[1]!s_info_name(B137)</f>
        <v/>
      </c>
      <c r="D137" s="39">
        <f>[1]!s_info_industry_sw_2021(B137,"",1)</f>
        <v/>
      </c>
      <c r="E137" s="31">
        <f>IF([1]!s_info_industry_sw_2021(B137,"",2)="消费电子",分工!$E$4,VLOOKUP(D137,分工!$B$2:'分工'!$C$32,2,0))</f>
        <v/>
      </c>
      <c r="F137" s="35" t="inlineStr">
        <is>
          <t>预计2024-01-01到2024-06-30业绩：净利润26000万元至29000万元;增长幅度为65.67%至84.79%,基本每股收益0.2515元至0.2807元;上年同期业绩:净利润15693.81万元,基本每股收益0.1530元;</t>
        </is>
      </c>
      <c r="G137" s="33">
        <f>IFERROR(VLOOKUP(C137,重点公司!$C$2:$E$800,2,FALSE),0)</f>
        <v/>
      </c>
    </row>
    <row r="138" ht="14" customHeight="1">
      <c r="B138" s="34" t="inlineStr">
        <is>
          <t>002617.SZ</t>
        </is>
      </c>
      <c r="C138" s="29">
        <f>[1]!s_info_name(B138)</f>
        <v/>
      </c>
      <c r="D138" s="39">
        <f>[1]!s_info_industry_sw_2021(B138,"",1)</f>
        <v/>
      </c>
      <c r="E138" s="31">
        <f>IF([1]!s_info_industry_sw_2021(B138,"",2)="消费电子",分工!$E$4,VLOOKUP(D138,分工!$B$2:'分工'!$C$32,2,0))</f>
        <v/>
      </c>
      <c r="F138" s="35" t="inlineStr">
        <is>
          <t>预计2024-01-01到2024-06-30业绩：净利润18000万元至21000万元;增长幅度为61.75%至88.71%,基本每股收益0.09元至0.11元;上年同期业绩:净利润11128.37万元,基本每股收益0.06元;</t>
        </is>
      </c>
      <c r="G138" s="33">
        <f>IFERROR(VLOOKUP(C138,重点公司!$C$2:$E$800,2,FALSE),0)</f>
        <v/>
      </c>
    </row>
    <row r="139" ht="14" customHeight="1">
      <c r="B139" s="34" t="inlineStr">
        <is>
          <t>000032.SZ</t>
        </is>
      </c>
      <c r="C139" s="29">
        <f>[1]!s_info_name(B139)</f>
        <v/>
      </c>
      <c r="D139" s="39">
        <f>[1]!s_info_industry_sw_2021(B139,"",1)</f>
        <v/>
      </c>
      <c r="E139" s="31">
        <f>IF([1]!s_info_industry_sw_2021(B139,"",2)="消费电子",分工!$E$4,VLOOKUP(D139,分工!$B$2:'分工'!$C$32,2,0))</f>
        <v/>
      </c>
      <c r="F139" s="35" t="inlineStr">
        <is>
          <t>预计2024-01-01到2024-06-30业绩：净利润-4500万元至-3000万元,基本每股收益-0.0395元至-0.0264元;上年同期业绩:净利润-14883.35万元,基本每股收益-0.1308元;</t>
        </is>
      </c>
      <c r="G139" s="33">
        <f>IFERROR(VLOOKUP(C139,重点公司!$C$2:$E$800,2,FALSE),0)</f>
        <v/>
      </c>
    </row>
    <row r="140" ht="14" customHeight="1">
      <c r="B140" s="34" t="inlineStr">
        <is>
          <t>605500.SH</t>
        </is>
      </c>
      <c r="C140" s="29">
        <f>[1]!s_info_name(B140)</f>
        <v/>
      </c>
      <c r="D140" s="39">
        <f>[1]!s_info_industry_sw_2021(B140,"",1)</f>
        <v/>
      </c>
      <c r="E140" s="31">
        <f>IF([1]!s_info_industry_sw_2021(B140,"",2)="消费电子",分工!$E$4,VLOOKUP(D140,分工!$B$2:'分工'!$C$32,2,0))</f>
        <v/>
      </c>
      <c r="F140" s="35" t="inlineStr">
        <is>
          <t>预计2024-01-01到2024-06-30业绩：净利润6850.00万元至9000.00万元;增长幅度为51.06%至98.48%;上年同期业绩:净利润4534.49万元,基本每股收益0.11元;</t>
        </is>
      </c>
      <c r="G140" s="33">
        <f>IFERROR(VLOOKUP(C140,重点公司!$C$2:$E$800,2,FALSE),0)</f>
        <v/>
      </c>
    </row>
    <row r="141" ht="14" customHeight="1">
      <c r="B141" s="34" t="inlineStr">
        <is>
          <t>605319.SH</t>
        </is>
      </c>
      <c r="C141" s="29">
        <f>[1]!s_info_name(B141)</f>
        <v/>
      </c>
      <c r="D141" s="39">
        <f>[1]!s_info_industry_sw_2021(B141,"",1)</f>
        <v/>
      </c>
      <c r="E141" s="31">
        <f>IF([1]!s_info_industry_sw_2021(B141,"",2)="消费电子",分工!$E$4,VLOOKUP(D141,分工!$B$2:'分工'!$C$32,2,0))</f>
        <v/>
      </c>
      <c r="F141" s="35" t="inlineStr">
        <is>
          <t>预计2024-01-01到2024-06-30业绩：净利润15500.00万元至16000.00万元;增长幅度为71.23%至76.76%;上年同期业绩:净利润9051.91万元,基本每股收益0.39元;</t>
        </is>
      </c>
      <c r="G141" s="33">
        <f>IFERROR(VLOOKUP(C141,重点公司!$C$2:$E$800,2,FALSE),0)</f>
        <v/>
      </c>
    </row>
    <row r="142" ht="14" customHeight="1">
      <c r="B142" s="34" t="inlineStr">
        <is>
          <t>603286.SH</t>
        </is>
      </c>
      <c r="C142" s="29">
        <f>[1]!s_info_name(B142)</f>
        <v/>
      </c>
      <c r="D142" s="39">
        <f>[1]!s_info_industry_sw_2021(B142,"",1)</f>
        <v/>
      </c>
      <c r="E142" s="31">
        <f>IF([1]!s_info_industry_sw_2021(B142,"",2)="消费电子",分工!$E$4,VLOOKUP(D142,分工!$B$2:'分工'!$C$32,2,0))</f>
        <v/>
      </c>
      <c r="F142" s="35" t="inlineStr">
        <is>
          <t>预计2024-01-01到2024-06-30业绩：净利润700.0000万元至900.0000万元;增长幅度为52.05%至95.49%;上年同期业绩:净利润460.373301万元,基本每股收益0.05元;</t>
        </is>
      </c>
      <c r="G142" s="33">
        <f>IFERROR(VLOOKUP(C142,重点公司!$C$2:$E$800,2,FALSE),0)</f>
        <v/>
      </c>
    </row>
    <row r="143" ht="14" customHeight="1">
      <c r="B143" s="34" t="inlineStr">
        <is>
          <t>600568.SH</t>
        </is>
      </c>
      <c r="C143" s="29">
        <f>[1]!s_info_name(B143)</f>
        <v/>
      </c>
      <c r="D143" s="39">
        <f>[1]!s_info_industry_sw_2021(B143,"",1)</f>
        <v/>
      </c>
      <c r="E143" s="31">
        <f>IF([1]!s_info_industry_sw_2021(B143,"",2)="消费电子",分工!$E$4,VLOOKUP(D143,分工!$B$2:'分工'!$C$32,2,0))</f>
        <v/>
      </c>
      <c r="F143" s="35" t="inlineStr">
        <is>
          <t>预计2024-01-01到2024-06-30业绩：净利润-7800万元至-5200万元;上年同期业绩:净利润-24152.61万元,基本每股收益-0.1212元;</t>
        </is>
      </c>
      <c r="G143" s="33">
        <f>IFERROR(VLOOKUP(C143,重点公司!$C$2:$E$800,2,FALSE),0)</f>
        <v/>
      </c>
    </row>
    <row r="144" ht="14" customHeight="1">
      <c r="B144" s="34" t="inlineStr">
        <is>
          <t>002092.SZ</t>
        </is>
      </c>
      <c r="C144" s="29">
        <f>[1]!s_info_name(B144)</f>
        <v/>
      </c>
      <c r="D144" s="39">
        <f>[1]!s_info_industry_sw_2021(B144,"",1)</f>
        <v/>
      </c>
      <c r="E144" s="31">
        <f>IF([1]!s_info_industry_sw_2021(B144,"",2)="消费电子",分工!$E$4,VLOOKUP(D144,分工!$B$2:'分工'!$C$32,2,0))</f>
        <v/>
      </c>
      <c r="F144" s="35" t="inlineStr">
        <is>
          <t>预计2024-01-01到2024-06-30业绩：净利润-28000万元至-23000万元;增长幅度为69.98%至75.34%,基本每股收益-0.1087元至-0.0893元;上年同期业绩:净利润-93259.39万元,基本每股收益-0.3621元;</t>
        </is>
      </c>
      <c r="G144" s="33">
        <f>IFERROR(VLOOKUP(C144,重点公司!$C$2:$E$800,2,FALSE),0)</f>
        <v/>
      </c>
    </row>
    <row r="145" ht="14" customHeight="1">
      <c r="B145" s="34" t="inlineStr">
        <is>
          <t>600512.SH</t>
        </is>
      </c>
      <c r="C145" s="29">
        <f>[1]!s_info_name(B145)</f>
        <v/>
      </c>
      <c r="D145" s="39">
        <f>[1]!s_info_industry_sw_2021(B145,"",1)</f>
        <v/>
      </c>
      <c r="E145" s="31">
        <f>IF([1]!s_info_industry_sw_2021(B145,"",2)="消费电子",分工!$E$4,VLOOKUP(D145,分工!$B$2:'分工'!$C$32,2,0))</f>
        <v/>
      </c>
      <c r="F145" s="35" t="inlineStr">
        <is>
          <t>预计2024-01-01到2024-06-30业绩：净利润10600万元左右;增长幅度为72.65%左右;上年同期业绩:净利润6138.63万元,基本每股收益0.04元;</t>
        </is>
      </c>
      <c r="G145" s="33">
        <f>IFERROR(VLOOKUP(C145,重点公司!$C$2:$E$800,2,FALSE),0)</f>
        <v/>
      </c>
    </row>
    <row r="146" ht="14" customHeight="1">
      <c r="B146" s="34" t="inlineStr">
        <is>
          <t>600476.SH</t>
        </is>
      </c>
      <c r="C146" s="29">
        <f>[1]!s_info_name(B146)</f>
        <v/>
      </c>
      <c r="D146" s="39">
        <f>[1]!s_info_industry_sw_2021(B146,"",1)</f>
        <v/>
      </c>
      <c r="E146" s="31">
        <f>IF([1]!s_info_industry_sw_2021(B146,"",2)="消费电子",分工!$E$4,VLOOKUP(D146,分工!$B$2:'分工'!$C$32,2,0))</f>
        <v/>
      </c>
      <c r="F146" s="35" t="inlineStr">
        <is>
          <t>预计2024-01-01到2024-06-30业绩：净利润-600万元至-300万元;上年同期业绩:净利润-1640.72万元,基本每股收益-0.102元;</t>
        </is>
      </c>
      <c r="G146" s="33">
        <f>IFERROR(VLOOKUP(C146,重点公司!$C$2:$E$800,2,FALSE),0)</f>
        <v/>
      </c>
    </row>
    <row r="147" ht="14" customHeight="1">
      <c r="B147" s="34" t="inlineStr">
        <is>
          <t>603909.SH</t>
        </is>
      </c>
      <c r="C147" s="29">
        <f>[1]!s_info_name(B147)</f>
        <v/>
      </c>
      <c r="D147" s="39">
        <f>[1]!s_info_industry_sw_2021(B147,"",1)</f>
        <v/>
      </c>
      <c r="E147" s="31">
        <f>IF([1]!s_info_industry_sw_2021(B147,"",2)="消费电子",分工!$E$4,VLOOKUP(D147,分工!$B$2:'分工'!$C$32,2,0))</f>
        <v/>
      </c>
      <c r="F147" s="35" t="inlineStr">
        <is>
          <t>预计2024-01-01到2024-06-30业绩：净利润3538.67万元左右;增长幅度为72.52%左右;上年同期业绩:净利润2051.16万元,基本每股收益0.0787元;</t>
        </is>
      </c>
      <c r="G147" s="33">
        <f>IFERROR(VLOOKUP(C147,重点公司!$C$2:$E$800,2,FALSE),0)</f>
        <v/>
      </c>
    </row>
    <row r="148" ht="14" customHeight="1">
      <c r="B148" s="34" t="inlineStr">
        <is>
          <t>600770.SH</t>
        </is>
      </c>
      <c r="C148" s="29">
        <f>[1]!s_info_name(B148)</f>
        <v/>
      </c>
      <c r="D148" s="39">
        <f>[1]!s_info_industry_sw_2021(B148,"",1)</f>
        <v/>
      </c>
      <c r="E148" s="31">
        <f>IF([1]!s_info_industry_sw_2021(B148,"",2)="消费电子",分工!$E$4,VLOOKUP(D148,分工!$B$2:'分工'!$C$32,2,0))</f>
        <v/>
      </c>
      <c r="F148" s="35" t="inlineStr">
        <is>
          <t>预计2024-01-01到2024-06-30业绩：净利润-2000.00万元左右;上年同期业绩:净利润-7239.09万元,基本每股收益-0.06元;</t>
        </is>
      </c>
      <c r="G148" s="33">
        <f>IFERROR(VLOOKUP(C148,重点公司!$C$2:$E$800,2,FALSE),0)</f>
        <v/>
      </c>
    </row>
    <row r="149" ht="14" customHeight="1">
      <c r="B149" s="34" t="inlineStr">
        <is>
          <t>603315.SH</t>
        </is>
      </c>
      <c r="C149" s="29">
        <f>[1]!s_info_name(B149)</f>
        <v/>
      </c>
      <c r="D149" s="39">
        <f>[1]!s_info_industry_sw_2021(B149,"",1)</f>
        <v/>
      </c>
      <c r="E149" s="31">
        <f>IF([1]!s_info_industry_sw_2021(B149,"",2)="消费电子",分工!$E$4,VLOOKUP(D149,分工!$B$2:'分工'!$C$32,2,0))</f>
        <v/>
      </c>
      <c r="F149" s="35" t="inlineStr">
        <is>
          <t>预计2024-01-01到2024-06-30业绩：净利润5500万元至6500万元;增长幅度为56.43%至84.87%;上年同期业绩:净利润3516.0366万元,基本每股收益0.1145元;</t>
        </is>
      </c>
      <c r="G149" s="33">
        <f>IFERROR(VLOOKUP(C149,重点公司!$C$2:$E$800,2,FALSE),0)</f>
        <v/>
      </c>
    </row>
    <row r="150" ht="14" customHeight="1">
      <c r="B150" s="34" t="inlineStr">
        <is>
          <t>600482.SH</t>
        </is>
      </c>
      <c r="C150" s="29">
        <f>[1]!s_info_name(B150)</f>
        <v/>
      </c>
      <c r="D150" s="39">
        <f>[1]!s_info_industry_sw_2021(B150,"",1)</f>
        <v/>
      </c>
      <c r="E150" s="31">
        <f>IF([1]!s_info_industry_sw_2021(B150,"",2)="消费电子",分工!$E$4,VLOOKUP(D150,分工!$B$2:'分工'!$C$32,2,0))</f>
        <v/>
      </c>
      <c r="F150" s="35" t="inlineStr">
        <is>
          <t>预计2024-01-01到2024-06-30业绩：净利润45907万元至51645万元;增长幅度为60%至80%;上年同期业绩:净利润28692万元,基本每股收益0.13元;</t>
        </is>
      </c>
      <c r="G150" s="33">
        <f>IFERROR(VLOOKUP(C150,重点公司!$C$2:$E$800,2,FALSE),0)</f>
        <v/>
      </c>
    </row>
    <row r="151" ht="14" customHeight="1">
      <c r="B151" s="34" t="inlineStr">
        <is>
          <t>000545.SZ</t>
        </is>
      </c>
      <c r="C151" s="29">
        <f>[1]!s_info_name(B151)</f>
        <v/>
      </c>
      <c r="D151" s="39">
        <f>[1]!s_info_industry_sw_2021(B151,"",1)</f>
        <v/>
      </c>
      <c r="E151" s="31">
        <f>IF([1]!s_info_industry_sw_2021(B151,"",2)="消费电子",分工!$E$4,VLOOKUP(D151,分工!$B$2:'分工'!$C$32,2,0))</f>
        <v/>
      </c>
      <c r="F151" s="35" t="inlineStr">
        <is>
          <t>预计2024-01-01到2024-06-30业绩：净利润-2744.34万元至-1960.25万元;增长幅度为65%至75%,基本每股收益-0.0278元至-0.0199元;上年同期业绩:净利润-7840.98万元,基本每股收益-0.0795元;</t>
        </is>
      </c>
      <c r="G151" s="33">
        <f>IFERROR(VLOOKUP(C151,重点公司!$C$2:$E$800,2,FALSE),0)</f>
        <v/>
      </c>
    </row>
    <row r="152" ht="14" customHeight="1">
      <c r="B152" s="34" t="inlineStr">
        <is>
          <t>002840.SZ</t>
        </is>
      </c>
      <c r="C152" s="29">
        <f>[1]!s_info_name(B152)</f>
        <v/>
      </c>
      <c r="D152" s="39">
        <f>[1]!s_info_industry_sw_2021(B152,"",1)</f>
        <v/>
      </c>
      <c r="E152" s="31">
        <f>IF([1]!s_info_industry_sw_2021(B152,"",2)="消费电子",分工!$E$4,VLOOKUP(D152,分工!$B$2:'分工'!$C$32,2,0))</f>
        <v/>
      </c>
      <c r="F152" s="35" t="inlineStr">
        <is>
          <t>预计2024-01-01到2024-06-30业绩：净利润-12000万元至-9500万元;增长幅度为66.33%至73.34%,基本每股收益-0.19元至-0.15元;上年同期业绩:净利润-35637.13万元,基本每股收益-0.60元;</t>
        </is>
      </c>
      <c r="G152" s="33">
        <f>IFERROR(VLOOKUP(C152,重点公司!$C$2:$E$800,2,FALSE),0)</f>
        <v/>
      </c>
    </row>
    <row r="153" ht="14" customHeight="1">
      <c r="B153" s="34" t="inlineStr">
        <is>
          <t>002306.SZ</t>
        </is>
      </c>
      <c r="C153" s="29">
        <f>[1]!s_info_name(B153)</f>
        <v/>
      </c>
      <c r="D153" s="39">
        <f>[1]!s_info_industry_sw_2021(B153,"",1)</f>
        <v/>
      </c>
      <c r="E153" s="31">
        <f>IF([1]!s_info_industry_sw_2021(B153,"",2)="消费电子",分工!$E$4,VLOOKUP(D153,分工!$B$2:'分工'!$C$32,2,0))</f>
        <v/>
      </c>
      <c r="F153" s="35" t="inlineStr">
        <is>
          <t>预计2024-01-01到2024-06-30业绩：净利润-3200万元至-2600万元;增长幅度为65.50%至71.97%,基本每股收益-0.0391元至-0.0317元;上年同期业绩:净利润-9275.36万元,基本每股收益-0.1133元;</t>
        </is>
      </c>
      <c r="G153" s="33">
        <f>IFERROR(VLOOKUP(C153,重点公司!$C$2:$E$800,2,FALSE),0)</f>
        <v/>
      </c>
    </row>
    <row r="154" ht="14" customHeight="1">
      <c r="B154" s="34" t="inlineStr">
        <is>
          <t>603906.SH</t>
        </is>
      </c>
      <c r="C154" s="29">
        <f>[1]!s_info_name(B154)</f>
        <v/>
      </c>
      <c r="D154" s="39">
        <f>[1]!s_info_industry_sw_2021(B154,"",1)</f>
        <v/>
      </c>
      <c r="E154" s="31">
        <f>IF([1]!s_info_industry_sw_2021(B154,"",2)="消费电子",分工!$E$4,VLOOKUP(D154,分工!$B$2:'分工'!$C$32,2,0))</f>
        <v/>
      </c>
      <c r="F154" s="35" t="inlineStr">
        <is>
          <t>预计2024-01-01到2024-06-30业绩：净利润-23008.88万元至-18241.27万元;上年同期业绩:净利润-65412.05万元,基本每股收益-1.16元;</t>
        </is>
      </c>
      <c r="G154" s="33">
        <f>IFERROR(VLOOKUP(C154,重点公司!$C$2:$E$800,2,FALSE),0)</f>
        <v/>
      </c>
    </row>
    <row r="155" ht="14" customHeight="1">
      <c r="B155" s="34" t="inlineStr">
        <is>
          <t>603316.SH</t>
        </is>
      </c>
      <c r="C155" s="29">
        <f>[1]!s_info_name(B155)</f>
        <v/>
      </c>
      <c r="D155" s="39">
        <f>[1]!s_info_industry_sw_2021(B155,"",1)</f>
        <v/>
      </c>
      <c r="E155" s="31">
        <f>IF([1]!s_info_industry_sw_2021(B155,"",2)="消费电子",分工!$E$4,VLOOKUP(D155,分工!$B$2:'分工'!$C$32,2,0))</f>
        <v/>
      </c>
      <c r="F155" s="35" t="inlineStr">
        <is>
          <t>预计2024-01-01到2024-06-30业绩：净利润-560.00万元左右;上年同期业绩:净利润-1675.13万元,基本每股收益-0.06元;</t>
        </is>
      </c>
      <c r="G155" s="33">
        <f>IFERROR(VLOOKUP(C155,重点公司!$C$2:$E$800,2,FALSE),0)</f>
        <v/>
      </c>
    </row>
    <row r="156" ht="14" customHeight="1">
      <c r="B156" s="34" t="inlineStr">
        <is>
          <t>600183.SH</t>
        </is>
      </c>
      <c r="C156" s="29">
        <f>[1]!s_info_name(B156)</f>
        <v/>
      </c>
      <c r="D156" s="39">
        <f>[1]!s_info_industry_sw_2021(B156,"",1)</f>
        <v/>
      </c>
      <c r="E156" s="31">
        <f>IF([1]!s_info_industry_sw_2021(B156,"",2)="消费电子",分工!$E$4,VLOOKUP(D156,分工!$B$2:'分工'!$C$32,2,0))</f>
        <v/>
      </c>
      <c r="F156" s="35" t="inlineStr">
        <is>
          <t>预计2024-01-01到2024-06-30业绩：净利润90000万元至95000万元;增长幅度为62%至71%;上年同期业绩:净利润55490万元,基本每股收益0.24元;</t>
        </is>
      </c>
      <c r="G156" s="33">
        <f>IFERROR(VLOOKUP(C156,重点公司!$C$2:$E$800,2,FALSE),0)</f>
        <v/>
      </c>
    </row>
    <row r="157" ht="14" customHeight="1">
      <c r="B157" s="34" t="inlineStr">
        <is>
          <t>600021.SH</t>
        </is>
      </c>
      <c r="C157" s="29">
        <f>[1]!s_info_name(B157)</f>
        <v/>
      </c>
      <c r="D157" s="39">
        <f>[1]!s_info_industry_sw_2021(B157,"",1)</f>
        <v/>
      </c>
      <c r="E157" s="31">
        <f>IF([1]!s_info_industry_sw_2021(B157,"",2)="消费电子",分工!$E$4,VLOOKUP(D157,分工!$B$2:'分工'!$C$32,2,0))</f>
        <v/>
      </c>
      <c r="F157" s="35" t="inlineStr">
        <is>
          <t>预计2024-01-01到2024-06-30业绩：净利润121700.00万元至144800.00万元;增长幅度为51.94%至80.77%;上年同期业绩:净利润80100.00万元,基本每股收益0.2538元;</t>
        </is>
      </c>
      <c r="G157" s="33">
        <f>IFERROR(VLOOKUP(C157,重点公司!$C$2:$E$800,2,FALSE),0)</f>
        <v/>
      </c>
    </row>
    <row r="158" ht="14" customHeight="1">
      <c r="B158" s="34" t="inlineStr">
        <is>
          <t>600326.SH</t>
        </is>
      </c>
      <c r="C158" s="29">
        <f>[1]!s_info_name(B158)</f>
        <v/>
      </c>
      <c r="D158" s="39">
        <f>[1]!s_info_industry_sw_2021(B158,"",1)</f>
        <v/>
      </c>
      <c r="E158" s="31">
        <f>IF([1]!s_info_industry_sw_2021(B158,"",2)="消费电子",分工!$E$4,VLOOKUP(D158,分工!$B$2:'分工'!$C$32,2,0))</f>
        <v/>
      </c>
      <c r="F158" s="35" t="inlineStr">
        <is>
          <t>预计2024-01-01到2024-06-30业绩：净利润-9900.00万元至-6000.00万元;增长幅度为57.93%至74.51%;上年同期业绩:净利润-23534.46万元,基本每股收益-0.26元;</t>
        </is>
      </c>
      <c r="G158" s="33">
        <f>IFERROR(VLOOKUP(C158,重点公司!$C$2:$E$800,2,FALSE),0)</f>
        <v/>
      </c>
    </row>
    <row r="159" ht="14" customHeight="1">
      <c r="B159" s="34" t="inlineStr">
        <is>
          <t>000678.SZ</t>
        </is>
      </c>
      <c r="C159" s="29">
        <f>[1]!s_info_name(B159)</f>
        <v/>
      </c>
      <c r="D159" s="39">
        <f>[1]!s_info_industry_sw_2021(B159,"",1)</f>
        <v/>
      </c>
      <c r="E159" s="31">
        <f>IF([1]!s_info_industry_sw_2021(B159,"",2)="消费电子",分工!$E$4,VLOOKUP(D159,分工!$B$2:'分工'!$C$32,2,0))</f>
        <v/>
      </c>
      <c r="F159" s="35" t="inlineStr">
        <is>
          <t>预计2024-01-01到2024-06-30业绩：净利润-1350万元左右;增长幅度为65.89%左右,基本每股收益为-0.029元左右;上年同期业绩:净利润-3957.83万元,基本每股收益-0.090元;</t>
        </is>
      </c>
      <c r="G159" s="33">
        <f>IFERROR(VLOOKUP(C159,重点公司!$C$2:$E$800,2,FALSE),0)</f>
        <v/>
      </c>
    </row>
    <row r="160" ht="14" customHeight="1">
      <c r="B160" s="34" t="inlineStr">
        <is>
          <t>600160.SH</t>
        </is>
      </c>
      <c r="C160" s="29">
        <f>[1]!s_info_name(B160)</f>
        <v/>
      </c>
      <c r="D160" s="39">
        <f>[1]!s_info_industry_sw_2021(B160,"",1)</f>
        <v/>
      </c>
      <c r="E160" s="31">
        <f>IF([1]!s_info_industry_sw_2021(B160,"",2)="消费电子",分工!$E$4,VLOOKUP(D160,分工!$B$2:'分工'!$C$32,2,0))</f>
        <v/>
      </c>
      <c r="F160" s="35" t="inlineStr">
        <is>
          <t>预计2024-01-01到2024-06-30业绩：净利润74000.0万元至88000.0万元;增长幅度为51%至80%;上年同期业绩:净利润48983.630000万元,基本每股收益0.181元;</t>
        </is>
      </c>
      <c r="G160" s="33">
        <f>IFERROR(VLOOKUP(C160,重点公司!$C$2:$E$800,2,FALSE),0)</f>
        <v/>
      </c>
    </row>
    <row r="161" ht="14" customHeight="1">
      <c r="B161" s="34" t="inlineStr">
        <is>
          <t>603408.SH</t>
        </is>
      </c>
      <c r="C161" s="29">
        <f>[1]!s_info_name(B161)</f>
        <v/>
      </c>
      <c r="D161" s="39">
        <f>[1]!s_info_industry_sw_2021(B161,"",1)</f>
        <v/>
      </c>
      <c r="E161" s="31">
        <f>IF([1]!s_info_industry_sw_2021(B161,"",2)="消费电子",分工!$E$4,VLOOKUP(D161,分工!$B$2:'分工'!$C$32,2,0))</f>
        <v/>
      </c>
      <c r="F161" s="35" t="inlineStr">
        <is>
          <t>预计2024-01-01到2024-06-30业绩：净利润24700.00万元至27900万元;增长幅度为55.3%至75.5%;上年同期业绩:净利润15900.00万元,基本每股收益0.36元;</t>
        </is>
      </c>
      <c r="G161" s="33">
        <f>IFERROR(VLOOKUP(C161,重点公司!$C$2:$E$800,2,FALSE),0)</f>
        <v/>
      </c>
    </row>
    <row r="162" ht="14" customHeight="1">
      <c r="B162" s="34" t="inlineStr">
        <is>
          <t>001201.SZ</t>
        </is>
      </c>
      <c r="C162" s="29">
        <f>[1]!s_info_name(B162)</f>
        <v/>
      </c>
      <c r="D162" s="39">
        <f>[1]!s_info_industry_sw_2021(B162,"",1)</f>
        <v/>
      </c>
      <c r="E162" s="31">
        <f>IF([1]!s_info_industry_sw_2021(B162,"",2)="消费电子",分工!$E$4,VLOOKUP(D162,分工!$B$2:'分工'!$C$32,2,0))</f>
        <v/>
      </c>
      <c r="F162" s="35" t="inlineStr">
        <is>
          <t>预计2024-01-01到2024-06-30业绩：净利润-13000万元至-10000万元;增长幅度为60.62%至69.71%,基本每股收益-0.50元至-0.39元;上年同期业绩:净利润-33011.01万元,基本每股收益-1.55元;</t>
        </is>
      </c>
      <c r="G162" s="33">
        <f>IFERROR(VLOOKUP(C162,重点公司!$C$2:$E$800,2,FALSE),0)</f>
        <v/>
      </c>
    </row>
    <row r="163" ht="14" customHeight="1">
      <c r="B163" s="34" t="inlineStr">
        <is>
          <t>605258.SH</t>
        </is>
      </c>
      <c r="C163" s="29">
        <f>[1]!s_info_name(B163)</f>
        <v/>
      </c>
      <c r="D163" s="39">
        <f>[1]!s_info_industry_sw_2021(B163,"",1)</f>
        <v/>
      </c>
      <c r="E163" s="31">
        <f>IF([1]!s_info_industry_sw_2021(B163,"",2)="消费电子",分工!$E$4,VLOOKUP(D163,分工!$B$2:'分工'!$C$32,2,0))</f>
        <v/>
      </c>
      <c r="F163" s="35" t="inlineStr">
        <is>
          <t>预计2024-01-01到2024-06-30业绩：净利润3000万元至3500万元;增长幅度为50.98%至76.14%;上年同期业绩:净利润1987万元,基本每股收益0.2258元;</t>
        </is>
      </c>
      <c r="G163" s="33">
        <f>IFERROR(VLOOKUP(C163,重点公司!$C$2:$E$800,2,FALSE),0)</f>
        <v/>
      </c>
    </row>
    <row r="164" ht="14" customHeight="1">
      <c r="B164" s="34" t="inlineStr">
        <is>
          <t>600365.SH</t>
        </is>
      </c>
      <c r="C164" s="29">
        <f>[1]!s_info_name(B164)</f>
        <v/>
      </c>
      <c r="D164" s="39">
        <f>[1]!s_info_industry_sw_2021(B164,"",1)</f>
        <v/>
      </c>
      <c r="E164" s="31">
        <f>IF([1]!s_info_industry_sw_2021(B164,"",2)="消费电子",分工!$E$4,VLOOKUP(D164,分工!$B$2:'分工'!$C$32,2,0))</f>
        <v/>
      </c>
      <c r="F164" s="35" t="inlineStr">
        <is>
          <t>预计2024-01-01到2024-06-30业绩：净利润-2750万元至-2450万元;增长幅度为61.44%至65.65%;上年同期业绩:净利润-7131.45万元,基本每股收益-0.17元;</t>
        </is>
      </c>
      <c r="G164" s="33">
        <f>IFERROR(VLOOKUP(C164,重点公司!$C$2:$E$800,2,FALSE),0)</f>
        <v/>
      </c>
    </row>
    <row r="165" ht="14" customHeight="1">
      <c r="B165" s="34" t="inlineStr">
        <is>
          <t>002682.SZ</t>
        </is>
      </c>
      <c r="C165" s="29">
        <f>[1]!s_info_name(B165)</f>
        <v/>
      </c>
      <c r="D165" s="39">
        <f>[1]!s_info_industry_sw_2021(B165,"",1)</f>
        <v/>
      </c>
      <c r="E165" s="31">
        <f>IF([1]!s_info_industry_sw_2021(B165,"",2)="消费电子",分工!$E$4,VLOOKUP(D165,分工!$B$2:'分工'!$C$32,2,0))</f>
        <v/>
      </c>
      <c r="F165" s="35" t="inlineStr">
        <is>
          <t>预计2024-01-01到2024-06-30业绩：净利润-3600万元至-2800万元;增长幅度为58.98%至68.10%,基本每股收益-0.07元至-0.05元;上年同期业绩:净利润-8776.22万元,基本每股收益-0.16元;</t>
        </is>
      </c>
      <c r="G165" s="33">
        <f>IFERROR(VLOOKUP(C165,重点公司!$C$2:$E$800,2,FALSE),0)</f>
        <v/>
      </c>
    </row>
    <row r="166" ht="14" customHeight="1">
      <c r="B166" s="34" t="inlineStr">
        <is>
          <t>603220.SH</t>
        </is>
      </c>
      <c r="C166" s="29">
        <f>[1]!s_info_name(B166)</f>
        <v/>
      </c>
      <c r="D166" s="39">
        <f>[1]!s_info_industry_sw_2021(B166,"",1)</f>
        <v/>
      </c>
      <c r="E166" s="31">
        <f>IF([1]!s_info_industry_sw_2021(B166,"",2)="消费电子",分工!$E$4,VLOOKUP(D166,分工!$B$2:'分工'!$C$32,2,0))</f>
        <v/>
      </c>
      <c r="F166" s="35" t="inlineStr">
        <is>
          <t>预计2024-01-01到2024-06-30业绩：净利润9950万元至11600万元;增长幅度为51%至76%;上年同期业绩:净利润6608.02万元,基本每股收益0.20元;</t>
        </is>
      </c>
      <c r="G166" s="33">
        <f>IFERROR(VLOOKUP(C166,重点公司!$C$2:$E$800,2,FALSE),0)</f>
        <v/>
      </c>
    </row>
    <row r="167" ht="14" customHeight="1">
      <c r="B167" s="34" t="inlineStr">
        <is>
          <t>002520.SZ</t>
        </is>
      </c>
      <c r="C167" s="29">
        <f>[1]!s_info_name(B167)</f>
        <v/>
      </c>
      <c r="D167" s="39">
        <f>[1]!s_info_industry_sw_2021(B167,"",1)</f>
        <v/>
      </c>
      <c r="E167" s="31">
        <f>IF([1]!s_info_industry_sw_2021(B167,"",2)="消费电子",分工!$E$4,VLOOKUP(D167,分工!$B$2:'分工'!$C$32,2,0))</f>
        <v/>
      </c>
      <c r="F167" s="35" t="inlineStr">
        <is>
          <t>预计2024-01-01到2024-06-30业绩：净利润-2300万元至-1150万元;增长幅度为50.97%至75.49%,基本每股收益-0.03元至-0.01元;上年同期业绩:净利润-4691.30万元,基本每股收益-0.06元;</t>
        </is>
      </c>
      <c r="G167" s="33">
        <f>IFERROR(VLOOKUP(C167,重点公司!$C$2:$E$800,2,FALSE),0)</f>
        <v/>
      </c>
    </row>
    <row r="168" ht="14" customHeight="1">
      <c r="B168" s="34" t="inlineStr">
        <is>
          <t>002313.SZ</t>
        </is>
      </c>
      <c r="C168" s="29">
        <f>[1]!s_info_name(B168)</f>
        <v/>
      </c>
      <c r="D168" s="39">
        <f>[1]!s_info_industry_sw_2021(B168,"",1)</f>
        <v/>
      </c>
      <c r="E168" s="31">
        <f>IF([1]!s_info_industry_sw_2021(B168,"",2)="消费电子",分工!$E$4,VLOOKUP(D168,分工!$B$2:'分工'!$C$32,2,0))</f>
        <v/>
      </c>
      <c r="F168" s="35" t="inlineStr">
        <is>
          <t>预计2024-01-01到2024-06-30业绩：净利润-5000万元至-3000万元,基本每股收益-0.1335元至-0.0801元;上年同期业绩:净利润-10696.71万元,基本每股收益-0.2857元;</t>
        </is>
      </c>
      <c r="G168" s="33">
        <f>IFERROR(VLOOKUP(C168,重点公司!$C$2:$E$800,2,FALSE),0)</f>
        <v/>
      </c>
    </row>
    <row r="169" ht="14" customHeight="1">
      <c r="B169" s="34" t="inlineStr">
        <is>
          <t>600505.SH</t>
        </is>
      </c>
      <c r="C169" s="29">
        <f>[1]!s_info_name(B169)</f>
        <v/>
      </c>
      <c r="D169" s="39">
        <f>[1]!s_info_industry_sw_2021(B169,"",1)</f>
        <v/>
      </c>
      <c r="E169" s="31">
        <f>IF([1]!s_info_industry_sw_2021(B169,"",2)="消费电子",分工!$E$4,VLOOKUP(D169,分工!$B$2:'分工'!$C$32,2,0))</f>
        <v/>
      </c>
      <c r="F169" s="35" t="inlineStr">
        <is>
          <t>预计2024-01-01到2024-06-30业绩：净利润-2600万元左右;上年同期业绩:净利润-6906万元,基本每股收益-0.1894元;</t>
        </is>
      </c>
      <c r="G169" s="33">
        <f>IFERROR(VLOOKUP(C169,重点公司!$C$2:$E$800,2,FALSE),0)</f>
        <v/>
      </c>
    </row>
    <row r="170" ht="14" customHeight="1">
      <c r="B170" s="34" t="inlineStr">
        <is>
          <t>002217.SZ</t>
        </is>
      </c>
      <c r="C170" s="29">
        <f>[1]!s_info_name(B170)</f>
        <v/>
      </c>
      <c r="D170" s="39">
        <f>[1]!s_info_industry_sw_2021(B170,"",1)</f>
        <v/>
      </c>
      <c r="E170" s="31">
        <f>IF([1]!s_info_industry_sw_2021(B170,"",2)="消费电子",分工!$E$4,VLOOKUP(D170,分工!$B$2:'分工'!$C$32,2,0))</f>
        <v/>
      </c>
      <c r="F170" s="35" t="inlineStr">
        <is>
          <t>预计2024-01-01到2024-06-30业绩：净利润-99000万元至-79000万元,基本每股收益-0.3177元至-0.2535元;上年同期业绩:净利润-235211.94万元,基本每股收益-0.7548元;</t>
        </is>
      </c>
      <c r="G170" s="33">
        <f>IFERROR(VLOOKUP(C170,重点公司!$C$2:$E$800,2,FALSE),0)</f>
        <v/>
      </c>
    </row>
    <row r="171" ht="14" customHeight="1">
      <c r="B171" s="34" t="inlineStr">
        <is>
          <t>600609.SH</t>
        </is>
      </c>
      <c r="C171" s="29">
        <f>[1]!s_info_name(B171)</f>
        <v/>
      </c>
      <c r="D171" s="39">
        <f>[1]!s_info_industry_sw_2021(B171,"",1)</f>
        <v/>
      </c>
      <c r="E171" s="31">
        <f>IF([1]!s_info_industry_sw_2021(B171,"",2)="消费电子",分工!$E$4,VLOOKUP(D171,分工!$B$2:'分工'!$C$32,2,0))</f>
        <v/>
      </c>
      <c r="F171" s="35" t="inlineStr">
        <is>
          <t>预计2024-01-01到2024-06-30业绩：净利润17000.00万元至22000.00万元;增长幅度为41.34%至82.91%;上年同期业绩:净利润12027.920000万元,基本每股收益0.09元;</t>
        </is>
      </c>
      <c r="G171" s="33">
        <f>IFERROR(VLOOKUP(C171,重点公司!$C$2:$E$800,2,FALSE),0)</f>
        <v/>
      </c>
    </row>
    <row r="172" ht="14" customHeight="1">
      <c r="B172" s="34" t="inlineStr">
        <is>
          <t>600067.SH</t>
        </is>
      </c>
      <c r="C172" s="29">
        <f>[1]!s_info_name(B172)</f>
        <v/>
      </c>
      <c r="D172" s="39">
        <f>[1]!s_info_industry_sw_2021(B172,"",1)</f>
        <v/>
      </c>
      <c r="E172" s="31">
        <f>IF([1]!s_info_industry_sw_2021(B172,"",2)="消费电子",分工!$E$4,VLOOKUP(D172,分工!$B$2:'分工'!$C$32,2,0))</f>
        <v/>
      </c>
      <c r="F172" s="35" t="inlineStr">
        <is>
          <t>预计2024-01-01到2024-06-30业绩：净利润-3000万元至-2000万元;上年同期业绩:净利润-6541.85万元,基本每股收益-0.05元;</t>
        </is>
      </c>
      <c r="G172" s="33">
        <f>IFERROR(VLOOKUP(C172,重点公司!$C$2:$E$800,2,FALSE),0)</f>
        <v/>
      </c>
    </row>
    <row r="173" ht="14" customHeight="1">
      <c r="B173" s="34" t="inlineStr">
        <is>
          <t>600579.SH</t>
        </is>
      </c>
      <c r="C173" s="29">
        <f>[1]!s_info_name(B173)</f>
        <v/>
      </c>
      <c r="D173" s="39">
        <f>[1]!s_info_industry_sw_2021(B173,"",1)</f>
        <v/>
      </c>
      <c r="E173" s="31">
        <f>IF([1]!s_info_industry_sw_2021(B173,"",2)="消费电子",分工!$E$4,VLOOKUP(D173,分工!$B$2:'分工'!$C$32,2,0))</f>
        <v/>
      </c>
      <c r="F173" s="35" t="inlineStr">
        <is>
          <t>预计2024-01-01到2024-06-30业绩：净利润-41000万元至-28000万元;上年同期业绩:净利润-89770.87万元,基本每股收益-1.80元;</t>
        </is>
      </c>
      <c r="G173" s="33">
        <f>IFERROR(VLOOKUP(C173,重点公司!$C$2:$E$800,2,FALSE),0)</f>
        <v/>
      </c>
    </row>
    <row r="174" ht="14" customHeight="1">
      <c r="B174" s="34" t="inlineStr">
        <is>
          <t>000883.SZ</t>
        </is>
      </c>
      <c r="C174" s="29">
        <f>[1]!s_info_name(B174)</f>
        <v/>
      </c>
      <c r="D174" s="39">
        <f>[1]!s_info_industry_sw_2021(B174,"",1)</f>
        <v/>
      </c>
      <c r="E174" s="31">
        <f>IF([1]!s_info_industry_sw_2021(B174,"",2)="消费电子",分工!$E$4,VLOOKUP(D174,分工!$B$2:'分工'!$C$32,2,0))</f>
        <v/>
      </c>
      <c r="F174" s="35" t="inlineStr">
        <is>
          <t>预计2024-01-01到2024-06-30业绩：净利润126500万元至164000万元;增长幅度为40.32%至81.92%,基本每股收益0.19元至0.24元;上年同期业绩:净利润90148.03万元,基本每股收益0.14元;</t>
        </is>
      </c>
      <c r="G174" s="33">
        <f>IFERROR(VLOOKUP(C174,重点公司!$C$2:$E$800,2,FALSE),0)</f>
        <v/>
      </c>
    </row>
    <row r="175" ht="14" customHeight="1">
      <c r="B175" s="34" t="inlineStr">
        <is>
          <t>002379.SZ</t>
        </is>
      </c>
      <c r="C175" s="29">
        <f>[1]!s_info_name(B175)</f>
        <v/>
      </c>
      <c r="D175" s="39">
        <f>[1]!s_info_industry_sw_2021(B175,"",1)</f>
        <v/>
      </c>
      <c r="E175" s="31">
        <f>IF([1]!s_info_industry_sw_2021(B175,"",2)="消费电子",分工!$E$4,VLOOKUP(D175,分工!$B$2:'分工'!$C$32,2,0))</f>
        <v/>
      </c>
      <c r="F175" s="35" t="inlineStr">
        <is>
          <t>预计2024-01-01到2024-06-30业绩：净利润-2110.84万元至-1625.16万元,基本每股收益-0.0186元至-0.0143元;上年同期业绩:净利润-4730.92万元,基本每股收益-0.0511元;</t>
        </is>
      </c>
      <c r="G175" s="33">
        <f>IFERROR(VLOOKUP(C175,重点公司!$C$2:$E$800,2,FALSE),0)</f>
        <v/>
      </c>
    </row>
    <row r="176" ht="14" customHeight="1">
      <c r="B176" s="34" t="inlineStr">
        <is>
          <t>001376.SZ</t>
        </is>
      </c>
      <c r="C176" s="29">
        <f>[1]!s_info_name(B176)</f>
        <v/>
      </c>
      <c r="D176" s="39">
        <f>[1]!s_info_industry_sw_2021(B176,"",1)</f>
        <v/>
      </c>
      <c r="E176" s="31">
        <f>IF([1]!s_info_industry_sw_2021(B176,"",2)="消费电子",分工!$E$4,VLOOKUP(D176,分工!$B$2:'分工'!$C$32,2,0))</f>
        <v/>
      </c>
      <c r="F176" s="35" t="inlineStr">
        <is>
          <t>预计2024-01-01到2024-06-30业绩：净利润9800万元至11800万元;增长幅度为45.57%至75.28%,基本每股收益0.21元至0.26元;上年同期业绩:净利润6732.26万元,基本每股收益0.16元;</t>
        </is>
      </c>
      <c r="G176" s="33">
        <f>IFERROR(VLOOKUP(C176,重点公司!$C$2:$E$800,2,FALSE),0)</f>
        <v/>
      </c>
    </row>
    <row r="177" ht="14" customHeight="1">
      <c r="B177" s="34" t="inlineStr">
        <is>
          <t>000518.SZ</t>
        </is>
      </c>
      <c r="C177" s="29">
        <f>[1]!s_info_name(B177)</f>
        <v/>
      </c>
      <c r="D177" s="39">
        <f>[1]!s_info_industry_sw_2021(B177,"",1)</f>
        <v/>
      </c>
      <c r="E177" s="31">
        <f>IF([1]!s_info_industry_sw_2021(B177,"",2)="消费电子",分工!$E$4,VLOOKUP(D177,分工!$B$2:'分工'!$C$32,2,0))</f>
        <v/>
      </c>
      <c r="F177" s="35" t="inlineStr">
        <is>
          <t>预计2024-01-01到2024-06-30业绩：净利润-2000万元至-1000万元;增长幅度为47.06%至73.53%,基本每股收益-0.0194元至-0.0097元;上年同期业绩:净利润-3777.54万元,基本每股收益-0.0367元;</t>
        </is>
      </c>
      <c r="G177" s="33">
        <f>IFERROR(VLOOKUP(C177,重点公司!$C$2:$E$800,2,FALSE),0)</f>
        <v/>
      </c>
    </row>
    <row r="178" ht="14" customHeight="1">
      <c r="B178" s="34" t="inlineStr">
        <is>
          <t>605286.SH</t>
        </is>
      </c>
      <c r="C178" s="29">
        <f>[1]!s_info_name(B178)</f>
        <v/>
      </c>
      <c r="D178" s="39">
        <f>[1]!s_info_industry_sw_2021(B178,"",1)</f>
        <v/>
      </c>
      <c r="E178" s="31">
        <f>IF([1]!s_info_industry_sw_2021(B178,"",2)="消费电子",分工!$E$4,VLOOKUP(D178,分工!$B$2:'分工'!$C$32,2,0))</f>
        <v/>
      </c>
      <c r="F178" s="35" t="inlineStr">
        <is>
          <t>预计2024-01-01到2024-06-30业绩：净利润11147.10万元至12632.75万元;增长幅度为50%至70%;上年同期业绩:净利润7431.03万元,基本每股收益0.42元;</t>
        </is>
      </c>
      <c r="G178" s="33">
        <f>IFERROR(VLOOKUP(C178,重点公司!$C$2:$E$800,2,FALSE),0)</f>
        <v/>
      </c>
    </row>
    <row r="179" ht="14" customHeight="1">
      <c r="B179" s="34" t="inlineStr">
        <is>
          <t>002409.SZ</t>
        </is>
      </c>
      <c r="C179" s="29">
        <f>[1]!s_info_name(B179)</f>
        <v/>
      </c>
      <c r="D179" s="39">
        <f>[1]!s_info_industry_sw_2021(B179,"",1)</f>
        <v/>
      </c>
      <c r="E179" s="31">
        <f>IF([1]!s_info_industry_sw_2021(B179,"",2)="消费电子",分工!$E$4,VLOOKUP(D179,分工!$B$2:'分工'!$C$32,2,0))</f>
        <v/>
      </c>
      <c r="F179" s="35" t="inlineStr">
        <is>
          <t>预计2024-01-01到2024-06-30业绩：净利润51204.80万元至58032.11万元;增长幅度为50.00%至70.00%,基本每股收益1.0767元至1.2193元;上年同期业绩:净利润34136.54万元,基本每股收益0.7290元;</t>
        </is>
      </c>
      <c r="G179" s="33">
        <f>IFERROR(VLOOKUP(C179,重点公司!$C$2:$E$800,2,FALSE),0)</f>
        <v/>
      </c>
    </row>
    <row r="180" ht="14" customHeight="1">
      <c r="B180" s="34" t="inlineStr">
        <is>
          <t>000599.SZ</t>
        </is>
      </c>
      <c r="C180" s="29">
        <f>[1]!s_info_name(B180)</f>
        <v/>
      </c>
      <c r="D180" s="39">
        <f>[1]!s_info_industry_sw_2021(B180,"",1)</f>
        <v/>
      </c>
      <c r="E180" s="31">
        <f>IF([1]!s_info_industry_sw_2021(B180,"",2)="消费电子",分工!$E$4,VLOOKUP(D180,分工!$B$2:'分工'!$C$32,2,0))</f>
        <v/>
      </c>
      <c r="F180" s="35" t="inlineStr">
        <is>
          <t>预计2024-01-01到2024-06-30业绩：净利润-6000万元至-4500万元;增长幅度为54%至66%,基本每股收益-0.07元至-0.06元;上年同期业绩:净利润-13137万元,基本每股收益-0.16元;</t>
        </is>
      </c>
      <c r="G180" s="33">
        <f>IFERROR(VLOOKUP(C180,重点公司!$C$2:$E$800,2,FALSE),0)</f>
        <v/>
      </c>
    </row>
    <row r="181" ht="14" customHeight="1">
      <c r="B181" s="34" t="inlineStr">
        <is>
          <t>603507.SH</t>
        </is>
      </c>
      <c r="C181" s="29">
        <f>[1]!s_info_name(B181)</f>
        <v/>
      </c>
      <c r="D181" s="39">
        <f>[1]!s_info_industry_sw_2021(B181,"",1)</f>
        <v/>
      </c>
      <c r="E181" s="31">
        <f>IF([1]!s_info_industry_sw_2021(B181,"",2)="消费电子",分工!$E$4,VLOOKUP(D181,分工!$B$2:'分工'!$C$32,2,0))</f>
        <v/>
      </c>
      <c r="F181" s="35" t="inlineStr">
        <is>
          <t>预计2024-01-01到2024-06-30业绩：净利润11000万元至14000万元;增长幅度为40.70%至79.08%;上年同期业绩:净利润7817.82万元,基本每股收益0.55元;</t>
        </is>
      </c>
      <c r="G181" s="33">
        <f>IFERROR(VLOOKUP(C181,重点公司!$C$2:$E$800,2,FALSE),0)</f>
        <v/>
      </c>
    </row>
    <row r="182" ht="14" customHeight="1">
      <c r="B182" s="34" t="inlineStr">
        <is>
          <t>600975.SH</t>
        </is>
      </c>
      <c r="C182" s="29">
        <f>[1]!s_info_name(B182)</f>
        <v/>
      </c>
      <c r="D182" s="39">
        <f>[1]!s_info_industry_sw_2021(B182,"",1)</f>
        <v/>
      </c>
      <c r="E182" s="31">
        <f>IF([1]!s_info_industry_sw_2021(B182,"",2)="消费电子",分工!$E$4,VLOOKUP(D182,分工!$B$2:'分工'!$C$32,2,0))</f>
        <v/>
      </c>
      <c r="F182" s="35" t="inlineStr">
        <is>
          <t>预计2024-01-01到2024-06-30业绩：净利润-28000万元至-22000万元;上年同期业绩:净利润-61424.44万元,基本每股收益-0.57元;</t>
        </is>
      </c>
      <c r="G182" s="33">
        <f>IFERROR(VLOOKUP(C182,重点公司!$C$2:$E$800,2,FALSE),0)</f>
        <v/>
      </c>
    </row>
    <row r="183" ht="14" customHeight="1">
      <c r="B183" s="34" t="inlineStr">
        <is>
          <t>000635.SZ</t>
        </is>
      </c>
      <c r="C183" s="29">
        <f>[1]!s_info_name(B183)</f>
        <v/>
      </c>
      <c r="D183" s="39">
        <f>[1]!s_info_industry_sw_2021(B183,"",1)</f>
        <v/>
      </c>
      <c r="E183" s="31">
        <f>IF([1]!s_info_industry_sw_2021(B183,"",2)="消费电子",分工!$E$4,VLOOKUP(D183,分工!$B$2:'分工'!$C$32,2,0))</f>
        <v/>
      </c>
      <c r="F183" s="35" t="inlineStr">
        <is>
          <t>预计2024-01-01到2024-06-30业绩：净利润-12400万元左右,基本每股收益为-0.41元左右;上年同期业绩:净利润-29801.89万元,基本每股收益-0.98元;</t>
        </is>
      </c>
      <c r="G183" s="33">
        <f>IFERROR(VLOOKUP(C183,重点公司!$C$2:$E$800,2,FALSE),0)</f>
        <v/>
      </c>
    </row>
    <row r="184" ht="14" customHeight="1">
      <c r="B184" s="34" t="inlineStr">
        <is>
          <t>603138.SH</t>
        </is>
      </c>
      <c r="C184" s="29">
        <f>[1]!s_info_name(B184)</f>
        <v/>
      </c>
      <c r="D184" s="39">
        <f>[1]!s_info_industry_sw_2021(B184,"",1)</f>
        <v/>
      </c>
      <c r="E184" s="31">
        <f>IF([1]!s_info_industry_sw_2021(B184,"",2)="消费电子",分工!$E$4,VLOOKUP(D184,分工!$B$2:'分工'!$C$32,2,0))</f>
        <v/>
      </c>
      <c r="F184" s="35" t="inlineStr">
        <is>
          <t>预计2024-01-01到2024-06-30业绩：净利润-2500万元左右;上年同期业绩:净利润-5902.04万元,基本每股收益-0.208元;</t>
        </is>
      </c>
      <c r="G184" s="33">
        <f>IFERROR(VLOOKUP(C184,重点公司!$C$2:$E$800,2,FALSE),0)</f>
        <v/>
      </c>
    </row>
    <row r="185" ht="14" customHeight="1">
      <c r="B185" s="34" t="inlineStr">
        <is>
          <t>002659.SZ</t>
        </is>
      </c>
      <c r="C185" s="29">
        <f>[1]!s_info_name(B185)</f>
        <v/>
      </c>
      <c r="D185" s="39">
        <f>[1]!s_info_industry_sw_2021(B185,"",1)</f>
        <v/>
      </c>
      <c r="E185" s="31">
        <f>IF([1]!s_info_industry_sw_2021(B185,"",2)="消费电子",分工!$E$4,VLOOKUP(D185,分工!$B$2:'分工'!$C$32,2,0))</f>
        <v/>
      </c>
      <c r="F185" s="35" t="inlineStr">
        <is>
          <t>预计2024-01-01到2024-06-30业绩：净利润-1000.00万元至-700.00万元;增长幅度为50%至65%,基本每股收益-0.017元至-0.012元;上年同期业绩:净利润-2015.90万元,基本每股收益-0.034元;</t>
        </is>
      </c>
      <c r="G185" s="33">
        <f>IFERROR(VLOOKUP(C185,重点公司!$C$2:$E$800,2,FALSE),0)</f>
        <v/>
      </c>
    </row>
    <row r="186" ht="14" customHeight="1">
      <c r="B186" s="34" t="inlineStr">
        <is>
          <t>600589.SH</t>
        </is>
      </c>
      <c r="C186" s="29">
        <f>[1]!s_info_name(B186)</f>
        <v/>
      </c>
      <c r="D186" s="39">
        <f>[1]!s_info_industry_sw_2021(B186,"",1)</f>
        <v/>
      </c>
      <c r="E186" s="31">
        <f>IF([1]!s_info_industry_sw_2021(B186,"",2)="消费电子",分工!$E$4,VLOOKUP(D186,分工!$B$2:'分工'!$C$32,2,0))</f>
        <v/>
      </c>
      <c r="F186" s="35" t="inlineStr">
        <is>
          <t>预计2024-01-01到2024-06-30业绩：净利润-4500.00万元至-2250.00万元;增长幅度为42.78%至71.39%;上年同期业绩:净利润-7863.92万元,基本每股收益-0.112元;</t>
        </is>
      </c>
      <c r="G186" s="33">
        <f>IFERROR(VLOOKUP(C186,重点公司!$C$2:$E$800,2,FALSE),0)</f>
        <v/>
      </c>
    </row>
    <row r="187" ht="14" customHeight="1">
      <c r="B187" s="34" t="inlineStr">
        <is>
          <t>000056.SZ</t>
        </is>
      </c>
      <c r="C187" s="29">
        <f>[1]!s_info_name(B187)</f>
        <v/>
      </c>
      <c r="D187" s="39">
        <f>[1]!s_info_industry_sw_2021(B187,"",1)</f>
        <v/>
      </c>
      <c r="E187" s="31">
        <f>IF([1]!s_info_industry_sw_2021(B187,"",2)="消费电子",分工!$E$4,VLOOKUP(D187,分工!$B$2:'分工'!$C$32,2,0))</f>
        <v/>
      </c>
      <c r="F187" s="35" t="inlineStr">
        <is>
          <t>预计2024-01-01到2024-06-30业绩：净利润-21500万元至-14500万元,基本每股收益-0.19元至-0.13元;上年同期业绩:净利润-41920.78万元,基本每股收益-0.37元;</t>
        </is>
      </c>
      <c r="G187" s="33">
        <f>IFERROR(VLOOKUP(C187,重点公司!$C$2:$E$800,2,FALSE),0)</f>
        <v/>
      </c>
    </row>
    <row r="188" ht="14" customHeight="1">
      <c r="B188" s="34" t="inlineStr">
        <is>
          <t>601021.SH</t>
        </is>
      </c>
      <c r="C188" s="29">
        <f>[1]!s_info_name(B188)</f>
        <v/>
      </c>
      <c r="D188" s="39">
        <f>[1]!s_info_industry_sw_2021(B188,"",1)</f>
        <v/>
      </c>
      <c r="E188" s="31">
        <f>IF([1]!s_info_industry_sw_2021(B188,"",2)="消费电子",分工!$E$4,VLOOKUP(D188,分工!$B$2:'分工'!$C$32,2,0))</f>
        <v/>
      </c>
      <c r="F188" s="35" t="inlineStr">
        <is>
          <t>预计2024-01-01到2024-06-30业绩：净利润129000.0万元至134000.0万元;增长幅度为54%至60%;上年同期业绩:净利润83839.2342万元,基本每股收益0.86元;</t>
        </is>
      </c>
      <c r="G188" s="33">
        <f>IFERROR(VLOOKUP(C188,重点公司!$C$2:$E$800,2,FALSE),0)</f>
        <v/>
      </c>
    </row>
    <row r="189" ht="14" customHeight="1">
      <c r="B189" s="34" t="inlineStr">
        <is>
          <t>600491.SH</t>
        </is>
      </c>
      <c r="C189" s="29">
        <f>[1]!s_info_name(B189)</f>
        <v/>
      </c>
      <c r="D189" s="39">
        <f>[1]!s_info_industry_sw_2021(B189,"",1)</f>
        <v/>
      </c>
      <c r="E189" s="31">
        <f>IF([1]!s_info_industry_sw_2021(B189,"",2)="消费电子",分工!$E$4,VLOOKUP(D189,分工!$B$2:'分工'!$C$32,2,0))</f>
        <v/>
      </c>
      <c r="F189" s="35" t="inlineStr">
        <is>
          <t>预计2024-01-01到2024-06-30业绩：净利润-27000万元至-18000万元;上年同期业绩:净利润-50662.41万元,基本每股收益-0.33元;</t>
        </is>
      </c>
      <c r="G189" s="33">
        <f>IFERROR(VLOOKUP(C189,重点公司!$C$2:$E$800,2,FALSE),0)</f>
        <v/>
      </c>
    </row>
    <row r="190" ht="14" customHeight="1">
      <c r="B190" s="34" t="inlineStr">
        <is>
          <t>600234.SH</t>
        </is>
      </c>
      <c r="C190" s="29">
        <f>[1]!s_info_name(B190)</f>
        <v/>
      </c>
      <c r="D190" s="39">
        <f>[1]!s_info_industry_sw_2021(B190,"",1)</f>
        <v/>
      </c>
      <c r="E190" s="31">
        <f>IF([1]!s_info_industry_sw_2021(B190,"",2)="消费电子",分工!$E$4,VLOOKUP(D190,分工!$B$2:'分工'!$C$32,2,0))</f>
        <v/>
      </c>
      <c r="F190" s="35" t="inlineStr">
        <is>
          <t>预计2024-01-01到2024-06-30业绩：净利润-876万元至-585万元;上年同期业绩:净利润-1620万元,基本每股收益-0.0617元;</t>
        </is>
      </c>
      <c r="G190" s="33">
        <f>IFERROR(VLOOKUP(C190,重点公司!$C$2:$E$800,2,FALSE),0)</f>
        <v/>
      </c>
    </row>
    <row r="191" ht="14" customHeight="1">
      <c r="B191" s="34" t="inlineStr">
        <is>
          <t>002569.SZ</t>
        </is>
      </c>
      <c r="C191" s="29">
        <f>[1]!s_info_name(B191)</f>
        <v/>
      </c>
      <c r="D191" s="39">
        <f>[1]!s_info_industry_sw_2021(B191,"",1)</f>
        <v/>
      </c>
      <c r="E191" s="31">
        <f>IF([1]!s_info_industry_sw_2021(B191,"",2)="消费电子",分工!$E$4,VLOOKUP(D191,分工!$B$2:'分工'!$C$32,2,0))</f>
        <v/>
      </c>
      <c r="F191" s="35" t="inlineStr">
        <is>
          <t>预计2024-01-01到2024-06-30业绩：净利润-1100万元至-550万元,基本每股收益-0.08元至-0.04元;上年同期业绩:净利润-1822.00万元,基本每股收益-0.13元;</t>
        </is>
      </c>
      <c r="G191" s="33">
        <f>IFERROR(VLOOKUP(C191,重点公司!$C$2:$E$800,2,FALSE),0)</f>
        <v/>
      </c>
    </row>
    <row r="192" ht="14" customHeight="1">
      <c r="B192" s="34" t="inlineStr">
        <is>
          <t>002771.SZ</t>
        </is>
      </c>
      <c r="C192" s="29">
        <f>[1]!s_info_name(B192)</f>
        <v/>
      </c>
      <c r="D192" s="39">
        <f>[1]!s_info_industry_sw_2021(B192,"",1)</f>
        <v/>
      </c>
      <c r="E192" s="31">
        <f>IF([1]!s_info_industry_sw_2021(B192,"",2)="消费电子",分工!$E$4,VLOOKUP(D192,分工!$B$2:'分工'!$C$32,2,0))</f>
        <v/>
      </c>
      <c r="F192" s="35" t="inlineStr">
        <is>
          <t>预计2024-01-01到2024-06-30业绩：净利润-1600.00万元至-1200.00万元;增长幅度为48.24%至61.18%,基本每股收益-0.08元至-0.06元;上年同期业绩:净利润-3091.38万元,基本每股收益-0.15元;</t>
        </is>
      </c>
      <c r="G192" s="33">
        <f>IFERROR(VLOOKUP(C192,重点公司!$C$2:$E$800,2,FALSE),0)</f>
        <v/>
      </c>
    </row>
    <row r="193" ht="14" customHeight="1">
      <c r="B193" s="34" t="inlineStr">
        <is>
          <t>603595.SH</t>
        </is>
      </c>
      <c r="C193" s="29">
        <f>[1]!s_info_name(B193)</f>
        <v/>
      </c>
      <c r="D193" s="39">
        <f>[1]!s_info_industry_sw_2021(B193,"",1)</f>
        <v/>
      </c>
      <c r="E193" s="31">
        <f>IF([1]!s_info_industry_sw_2021(B193,"",2)="消费电子",分工!$E$4,VLOOKUP(D193,分工!$B$2:'分工'!$C$32,2,0))</f>
        <v/>
      </c>
      <c r="F193" s="35" t="inlineStr">
        <is>
          <t>预计2024-01-01到2024-06-30业绩：净利润-6800万元至-4800万元;上年同期业绩:净利润-12687.16万元,基本每股收益-0.55元;</t>
        </is>
      </c>
      <c r="G193" s="33">
        <f>IFERROR(VLOOKUP(C193,重点公司!$C$2:$E$800,2,FALSE),0)</f>
        <v/>
      </c>
    </row>
    <row r="194" ht="14" customHeight="1">
      <c r="B194" s="34" t="inlineStr">
        <is>
          <t>603986.SH</t>
        </is>
      </c>
      <c r="C194" s="29">
        <f>[1]!s_info_name(B194)</f>
        <v/>
      </c>
      <c r="D194" s="39">
        <f>[1]!s_info_industry_sw_2021(B194,"",1)</f>
        <v/>
      </c>
      <c r="E194" s="31">
        <f>IF([1]!s_info_industry_sw_2021(B194,"",2)="消费电子",分工!$E$4,VLOOKUP(D194,分工!$B$2:'分工'!$C$32,2,0))</f>
        <v/>
      </c>
      <c r="F194" s="35" t="inlineStr">
        <is>
          <t>预计2024-01-01到2024-06-30业绩：净利润51800万元左右;增长幅度为54.18%左右;上年同期业绩:净利润33598.16万元,基本每股收益0.51元;</t>
        </is>
      </c>
      <c r="G194" s="33">
        <f>IFERROR(VLOOKUP(C194,重点公司!$C$2:$E$800,2,FALSE),0)</f>
        <v/>
      </c>
    </row>
    <row r="195" ht="14" customHeight="1">
      <c r="B195" s="34" t="inlineStr">
        <is>
          <t>603871.SH</t>
        </is>
      </c>
      <c r="C195" s="29">
        <f>[1]!s_info_name(B195)</f>
        <v/>
      </c>
      <c r="D195" s="39">
        <f>[1]!s_info_industry_sw_2021(B195,"",1)</f>
        <v/>
      </c>
      <c r="E195" s="31">
        <f>IF([1]!s_info_industry_sw_2021(B195,"",2)="消费电子",分工!$E$4,VLOOKUP(D195,分工!$B$2:'分工'!$C$32,2,0))</f>
        <v/>
      </c>
      <c r="F195" s="35" t="inlineStr">
        <is>
          <t>预计2024-01-01到2024-06-30业绩：净利润74551.34万元至79588.59万元;增长幅度为48%至58%;上年同期业绩:净利润50372.53万元,基本每股收益0.72元;</t>
        </is>
      </c>
      <c r="G195" s="33">
        <f>IFERROR(VLOOKUP(C195,重点公司!$C$2:$E$800,2,FALSE),0)</f>
        <v/>
      </c>
    </row>
    <row r="196" ht="14" customHeight="1">
      <c r="B196" s="34" t="inlineStr">
        <is>
          <t>002425.SZ</t>
        </is>
      </c>
      <c r="C196" s="29">
        <f>[1]!s_info_name(B196)</f>
        <v/>
      </c>
      <c r="D196" s="39">
        <f>[1]!s_info_industry_sw_2021(B196,"",1)</f>
        <v/>
      </c>
      <c r="E196" s="31">
        <f>IF([1]!s_info_industry_sw_2021(B196,"",2)="消费电子",分工!$E$4,VLOOKUP(D196,分工!$B$2:'分工'!$C$32,2,0))</f>
        <v/>
      </c>
      <c r="F196" s="35" t="inlineStr">
        <is>
          <t>预计2024-01-01到2024-06-30业绩：净利润-5200万元至-4000万元;增长幅度为46.18%至58.60%,基本每股收益-0.0549元至-0.0422元;上年同期业绩:净利润-9661.03万元,基本每股收益-0.1019元;</t>
        </is>
      </c>
      <c r="G196" s="33">
        <f>IFERROR(VLOOKUP(C196,重点公司!$C$2:$E$800,2,FALSE),0)</f>
        <v/>
      </c>
    </row>
    <row r="197" ht="14" customHeight="1">
      <c r="B197" s="34" t="inlineStr">
        <is>
          <t>601121.SH</t>
        </is>
      </c>
      <c r="C197" s="29">
        <f>[1]!s_info_name(B197)</f>
        <v/>
      </c>
      <c r="D197" s="39">
        <f>[1]!s_info_industry_sw_2021(B197,"",1)</f>
        <v/>
      </c>
      <c r="E197" s="31">
        <f>IF([1]!s_info_industry_sw_2021(B197,"",2)="消费电子",分工!$E$4,VLOOKUP(D197,分工!$B$2:'分工'!$C$32,2,0))</f>
        <v/>
      </c>
      <c r="F197" s="35" t="inlineStr">
        <is>
          <t>预计2024-01-01到2024-06-30业绩：净利润9800万元至10600万元;增长幅度为46.02%至57.94%;上年同期业绩:净利润6711.46万元,基本每股收益0.09元;</t>
        </is>
      </c>
      <c r="G197" s="33">
        <f>IFERROR(VLOOKUP(C197,重点公司!$C$2:$E$800,2,FALSE),0)</f>
        <v/>
      </c>
    </row>
    <row r="198" ht="14" customHeight="1">
      <c r="B198" s="34" t="inlineStr">
        <is>
          <t>600897.SH</t>
        </is>
      </c>
      <c r="C198" s="29">
        <f>[1]!s_info_name(B198)</f>
        <v/>
      </c>
      <c r="D198" s="39">
        <f>[1]!s_info_industry_sw_2021(B198,"",1)</f>
        <v/>
      </c>
      <c r="E198" s="31">
        <f>IF([1]!s_info_industry_sw_2021(B198,"",2)="消费电子",分工!$E$4,VLOOKUP(D198,分工!$B$2:'分工'!$C$32,2,0))</f>
        <v/>
      </c>
      <c r="F198" s="35" t="inlineStr">
        <is>
          <t>预计2024-01-01到2024-06-30业绩：净利润22800万元至27400万元;增长幅度为37%至65%;上年同期业绩:净利润16641万元,基本每股收益0.40元;</t>
        </is>
      </c>
      <c r="G198" s="33">
        <f>IFERROR(VLOOKUP(C198,重点公司!$C$2:$E$800,2,FALSE),0)</f>
        <v/>
      </c>
    </row>
    <row r="199" ht="14" customHeight="1">
      <c r="B199" s="34" t="inlineStr">
        <is>
          <t>002917.SZ</t>
        </is>
      </c>
      <c r="C199" s="29">
        <f>[1]!s_info_name(B199)</f>
        <v/>
      </c>
      <c r="D199" s="39">
        <f>[1]!s_info_industry_sw_2021(B199,"",1)</f>
        <v/>
      </c>
      <c r="E199" s="31">
        <f>IF([1]!s_info_industry_sw_2021(B199,"",2)="消费电子",分工!$E$4,VLOOKUP(D199,分工!$B$2:'分工'!$C$32,2,0))</f>
        <v/>
      </c>
      <c r="F199" s="35" t="inlineStr">
        <is>
          <t>预计2024-01-01到2024-06-30业绩：净利润6750.00万元至7250.00万元;增长幅度为45.03%至55.78%,基本每股收益0.1963元至0.2108元;上年同期业绩:净利润4654.12万元,基本每股收益0.1343元;</t>
        </is>
      </c>
      <c r="G199" s="33">
        <f>IFERROR(VLOOKUP(C199,重点公司!$C$2:$E$800,2,FALSE),0)</f>
        <v/>
      </c>
    </row>
    <row r="200" ht="14" customHeight="1">
      <c r="B200" s="34" t="inlineStr">
        <is>
          <t>600333.SH</t>
        </is>
      </c>
      <c r="C200" s="29">
        <f>[1]!s_info_name(B200)</f>
        <v/>
      </c>
      <c r="D200" s="39">
        <f>[1]!s_info_industry_sw_2021(B200,"",1)</f>
        <v/>
      </c>
      <c r="E200" s="31">
        <f>IF([1]!s_info_industry_sw_2021(B200,"",2)="消费电子",分工!$E$4,VLOOKUP(D200,分工!$B$2:'分工'!$C$32,2,0))</f>
        <v/>
      </c>
      <c r="F200" s="35" t="inlineStr">
        <is>
          <t>预计2024-01-01到2024-06-30业绩：净利润-5274.84万元左右;上年同期业绩:净利润-10547.24万元,基本每股收益-0.17元;</t>
        </is>
      </c>
      <c r="G200" s="33">
        <f>IFERROR(VLOOKUP(C200,重点公司!$C$2:$E$800,2,FALSE),0)</f>
        <v/>
      </c>
    </row>
    <row r="201" ht="14" customHeight="1">
      <c r="B201" s="34" t="inlineStr">
        <is>
          <t>000757.SZ</t>
        </is>
      </c>
      <c r="C201" s="29">
        <f>[1]!s_info_name(B201)</f>
        <v/>
      </c>
      <c r="D201" s="39">
        <f>[1]!s_info_industry_sw_2021(B201,"",1)</f>
        <v/>
      </c>
      <c r="E201" s="31">
        <f>IF([1]!s_info_industry_sw_2021(B201,"",2)="消费电子",分工!$E$4,VLOOKUP(D201,分工!$B$2:'分工'!$C$32,2,0))</f>
        <v/>
      </c>
      <c r="F201" s="35" t="inlineStr">
        <is>
          <t>预计2024-01-01到2024-06-30业绩：净利润-1800万元左右,基本每股收益为-0.0346元左右;上年同期业绩:净利润-3576.39万元,基本每股收益-0.0559元;</t>
        </is>
      </c>
      <c r="G201" s="33">
        <f>IFERROR(VLOOKUP(C201,重点公司!$C$2:$E$800,2,FALSE),0)</f>
        <v/>
      </c>
    </row>
    <row r="202" ht="14" customHeight="1">
      <c r="B202" s="34" t="inlineStr">
        <is>
          <t>002093.SZ</t>
        </is>
      </c>
      <c r="C202" s="29">
        <f>[1]!s_info_name(B202)</f>
        <v/>
      </c>
      <c r="D202" s="39">
        <f>[1]!s_info_industry_sw_2021(B202,"",1)</f>
        <v/>
      </c>
      <c r="E202" s="31">
        <f>IF([1]!s_info_industry_sw_2021(B202,"",2)="消费电子",分工!$E$4,VLOOKUP(D202,分工!$B$2:'分工'!$C$32,2,0))</f>
        <v/>
      </c>
      <c r="F202" s="35" t="inlineStr">
        <is>
          <t>预计2024-01-01到2024-06-30业绩：净利润7500万元至9000万元;增长幅度为36.02%至63.23%,基本每股收益0.0752元至0.0903元;上年同期业绩:净利润5513.76万元,基本每股收益0.0547元;</t>
        </is>
      </c>
      <c r="G202" s="33">
        <f>IFERROR(VLOOKUP(C202,重点公司!$C$2:$E$800,2,FALSE),0)</f>
        <v/>
      </c>
    </row>
    <row r="203" ht="14" customHeight="1">
      <c r="B203" s="34" t="inlineStr">
        <is>
          <t>600281.SH</t>
        </is>
      </c>
      <c r="C203" s="29">
        <f>[1]!s_info_name(B203)</f>
        <v/>
      </c>
      <c r="D203" s="39">
        <f>[1]!s_info_industry_sw_2021(B203,"",1)</f>
        <v/>
      </c>
      <c r="E203" s="31">
        <f>IF([1]!s_info_industry_sw_2021(B203,"",2)="消费电子",分工!$E$4,VLOOKUP(D203,分工!$B$2:'分工'!$C$32,2,0))</f>
        <v/>
      </c>
      <c r="F203" s="35" t="inlineStr">
        <is>
          <t>预计2024-01-01到2024-06-30业绩：净利润-5700万元至-4000万元;上年同期业绩:净利润-9166.34万元,基本每股收益-0.1782元;</t>
        </is>
      </c>
      <c r="G203" s="33">
        <f>IFERROR(VLOOKUP(C203,重点公司!$C$2:$E$800,2,FALSE),0)</f>
        <v/>
      </c>
    </row>
    <row r="204" ht="14" customHeight="1">
      <c r="B204" s="34" t="inlineStr">
        <is>
          <t>600807.SH</t>
        </is>
      </c>
      <c r="C204" s="29">
        <f>[1]!s_info_name(B204)</f>
        <v/>
      </c>
      <c r="D204" s="39">
        <f>[1]!s_info_industry_sw_2021(B204,"",1)</f>
        <v/>
      </c>
      <c r="E204" s="31">
        <f>IF([1]!s_info_industry_sw_2021(B204,"",2)="消费电子",分工!$E$4,VLOOKUP(D204,分工!$B$2:'分工'!$C$32,2,0))</f>
        <v/>
      </c>
      <c r="F204" s="35" t="inlineStr">
        <is>
          <t>预计2024-01-01到2024-06-30业绩：净利润-2500万元左右;上年同期业绩:净利润-4694.01万元,基本每股收益-0.05元;</t>
        </is>
      </c>
      <c r="G204" s="33">
        <f>IFERROR(VLOOKUP(C204,重点公司!$C$2:$E$800,2,FALSE),0)</f>
        <v/>
      </c>
    </row>
    <row r="205" ht="14" customHeight="1">
      <c r="B205" s="34" t="inlineStr">
        <is>
          <t>603669.SH</t>
        </is>
      </c>
      <c r="C205" s="29">
        <f>[1]!s_info_name(B205)</f>
        <v/>
      </c>
      <c r="D205" s="39">
        <f>[1]!s_info_industry_sw_2021(B205,"",1)</f>
        <v/>
      </c>
      <c r="E205" s="31">
        <f>IF([1]!s_info_industry_sw_2021(B205,"",2)="消费电子",分工!$E$4,VLOOKUP(D205,分工!$B$2:'分工'!$C$32,2,0))</f>
        <v/>
      </c>
      <c r="F205" s="35" t="inlineStr">
        <is>
          <t>预计2024-01-01到2024-06-30业绩：净利润-4100.00万元至-3400万元;上年同期业绩:净利润-6972.13万元,基本每股收益-0.10元;</t>
        </is>
      </c>
      <c r="G205" s="33">
        <f>IFERROR(VLOOKUP(C205,重点公司!$C$2:$E$800,2,FALSE),0)</f>
        <v/>
      </c>
    </row>
    <row r="206" ht="14" customHeight="1">
      <c r="B206" s="34" t="inlineStr">
        <is>
          <t>000903.SZ</t>
        </is>
      </c>
      <c r="C206" s="29">
        <f>[1]!s_info_name(B206)</f>
        <v/>
      </c>
      <c r="D206" s="39">
        <f>[1]!s_info_industry_sw_2021(B206,"",1)</f>
        <v/>
      </c>
      <c r="E206" s="31">
        <f>IF([1]!s_info_industry_sw_2021(B206,"",2)="消费电子",分工!$E$4,VLOOKUP(D206,分工!$B$2:'分工'!$C$32,2,0))</f>
        <v/>
      </c>
      <c r="F206" s="35" t="inlineStr">
        <is>
          <t>预计2024-01-01到2024-06-30业绩：净利润-11000万元至-8000万元,基本每股收益-0.057元至-0.042元;上年同期业绩:净利润-17635.56万元,基本每股收益-0.092元;</t>
        </is>
      </c>
      <c r="G206" s="33">
        <f>IFERROR(VLOOKUP(C206,重点公司!$C$2:$E$800,2,FALSE),0)</f>
        <v/>
      </c>
    </row>
    <row r="207" ht="14" customHeight="1">
      <c r="B207" s="34" t="inlineStr">
        <is>
          <t>000931.SZ</t>
        </is>
      </c>
      <c r="C207" s="29">
        <f>[1]!s_info_name(B207)</f>
        <v/>
      </c>
      <c r="D207" s="39">
        <f>[1]!s_info_industry_sw_2021(B207,"",1)</f>
        <v/>
      </c>
      <c r="E207" s="31">
        <f>IF([1]!s_info_industry_sw_2021(B207,"",2)="消费电子",分工!$E$4,VLOOKUP(D207,分工!$B$2:'分工'!$C$32,2,0))</f>
        <v/>
      </c>
      <c r="F207" s="35" t="inlineStr">
        <is>
          <t>预计2024-01-01到2024-06-30业绩：净利润3500万元至4000万元;增长幅度为35.86%至55.27%,基本每股收益0.0465元至0.0531元;上年同期业绩:净利润2576.15万元,基本每股收益0.0342元;</t>
        </is>
      </c>
      <c r="G207" s="33">
        <f>IFERROR(VLOOKUP(C207,重点公司!$C$2:$E$800,2,FALSE),0)</f>
        <v/>
      </c>
    </row>
    <row r="208" ht="14" customHeight="1">
      <c r="B208" s="34" t="inlineStr">
        <is>
          <t>002130.SZ</t>
        </is>
      </c>
      <c r="C208" s="29">
        <f>[1]!s_info_name(B208)</f>
        <v/>
      </c>
      <c r="D208" s="39">
        <f>[1]!s_info_industry_sw_2021(B208,"",1)</f>
        <v/>
      </c>
      <c r="E208" s="31">
        <f>IF([1]!s_info_industry_sw_2021(B208,"",2)="消费电子",分工!$E$4,VLOOKUP(D208,分工!$B$2:'分工'!$C$32,2,0))</f>
        <v/>
      </c>
      <c r="F208" s="35" t="inlineStr">
        <is>
          <t>预计2024-01-01到2024-06-30业绩：净利润38117.39万元至46913.71万元;增长幅度为30%至60%,基本每股收益0.3025元至0.3723元;上年同期业绩:净利润29321.07万元,基本每股收益0.2327元;</t>
        </is>
      </c>
      <c r="G208" s="33">
        <f>IFERROR(VLOOKUP(C208,重点公司!$C$2:$E$800,2,FALSE),0)</f>
        <v/>
      </c>
    </row>
    <row r="209" ht="14" customHeight="1">
      <c r="B209" s="34" t="inlineStr">
        <is>
          <t>603725.SH</t>
        </is>
      </c>
      <c r="C209" s="29">
        <f>[1]!s_info_name(B209)</f>
        <v/>
      </c>
      <c r="D209" s="39">
        <f>[1]!s_info_industry_sw_2021(B209,"",1)</f>
        <v/>
      </c>
      <c r="E209" s="31">
        <f>IF([1]!s_info_industry_sw_2021(B209,"",2)="消费电子",分工!$E$4,VLOOKUP(D209,分工!$B$2:'分工'!$C$32,2,0))</f>
        <v/>
      </c>
      <c r="F209" s="35" t="inlineStr">
        <is>
          <t>预计2024-01-01到2024-06-30业绩：净利润5020万元至5760万元;增长幅度为35%至55%;上年同期业绩:净利润3716.70万元,基本每股收益0.18元;</t>
        </is>
      </c>
      <c r="G209" s="33">
        <f>IFERROR(VLOOKUP(C209,重点公司!$C$2:$E$800,2,FALSE),0)</f>
        <v/>
      </c>
    </row>
    <row r="210" ht="14" customHeight="1">
      <c r="B210" s="34" t="inlineStr">
        <is>
          <t>603119.SH</t>
        </is>
      </c>
      <c r="C210" s="29">
        <f>[1]!s_info_name(B210)</f>
        <v/>
      </c>
      <c r="D210" s="39">
        <f>[1]!s_info_industry_sw_2021(B210,"",1)</f>
        <v/>
      </c>
      <c r="E210" s="31">
        <f>IF([1]!s_info_industry_sw_2021(B210,"",2)="消费电子",分工!$E$4,VLOOKUP(D210,分工!$B$2:'分工'!$C$32,2,0))</f>
        <v/>
      </c>
      <c r="F210" s="35" t="inlineStr">
        <is>
          <t>预计2024-01-01到2024-06-30业绩：净利润9750万元至10450万元;增长幅度为40%至50%;上年同期业绩:净利润6946.97万元,基本每股收益0.33元;</t>
        </is>
      </c>
      <c r="G210" s="33">
        <f>IFERROR(VLOOKUP(C210,重点公司!$C$2:$E$800,2,FALSE),0)</f>
        <v/>
      </c>
    </row>
    <row r="211" ht="14" customHeight="1">
      <c r="B211" s="34" t="inlineStr">
        <is>
          <t>003007.SZ</t>
        </is>
      </c>
      <c r="C211" s="29">
        <f>[1]!s_info_name(B211)</f>
        <v/>
      </c>
      <c r="D211" s="39">
        <f>[1]!s_info_industry_sw_2021(B211,"",1)</f>
        <v/>
      </c>
      <c r="E211" s="31">
        <f>IF([1]!s_info_industry_sw_2021(B211,"",2)="消费电子",分工!$E$4,VLOOKUP(D211,分工!$B$2:'分工'!$C$32,2,0))</f>
        <v/>
      </c>
      <c r="F211" s="35" t="inlineStr">
        <is>
          <t>预计2024-01-01到2024-06-30业绩：净利润-2600万元至-2000万元,基本每股收益-0.26元至-0.20元;上年同期业绩:净利润-4115.98万元,基本每股收益-0.40元;</t>
        </is>
      </c>
      <c r="G211" s="33">
        <f>IFERROR(VLOOKUP(C211,重点公司!$C$2:$E$800,2,FALSE),0)</f>
        <v/>
      </c>
    </row>
    <row r="212" ht="14" customHeight="1">
      <c r="B212" s="34" t="inlineStr">
        <is>
          <t>603389.SH</t>
        </is>
      </c>
      <c r="C212" s="29">
        <f>[1]!s_info_name(B212)</f>
        <v/>
      </c>
      <c r="D212" s="39">
        <f>[1]!s_info_industry_sw_2021(B212,"",1)</f>
        <v/>
      </c>
      <c r="E212" s="31">
        <f>IF([1]!s_info_industry_sw_2021(B212,"",2)="消费电子",分工!$E$4,VLOOKUP(D212,分工!$B$2:'分工'!$C$32,2,0))</f>
        <v/>
      </c>
      <c r="F212" s="35" t="inlineStr">
        <is>
          <t>预计2024-01-01到2024-06-30业绩：净利润-3000万元至-2500万元;上年同期业绩:净利润-4710万元,基本每股收益-0.18元;</t>
        </is>
      </c>
      <c r="G212" s="33">
        <f>IFERROR(VLOOKUP(C212,重点公司!$C$2:$E$800,2,FALSE),0)</f>
        <v/>
      </c>
    </row>
    <row r="213" ht="14" customHeight="1">
      <c r="B213" s="34" t="inlineStr">
        <is>
          <t>600622.SH</t>
        </is>
      </c>
      <c r="C213" s="29">
        <f>[1]!s_info_name(B213)</f>
        <v/>
      </c>
      <c r="D213" s="39">
        <f>[1]!s_info_industry_sw_2021(B213,"",1)</f>
        <v/>
      </c>
      <c r="E213" s="31">
        <f>IF([1]!s_info_industry_sw_2021(B213,"",2)="消费电子",分工!$E$4,VLOOKUP(D213,分工!$B$2:'分工'!$C$32,2,0))</f>
        <v/>
      </c>
      <c r="F213" s="35" t="inlineStr">
        <is>
          <t>预计2024-01-01到2024-06-30业绩：净利润-20000万元左右;上年同期业绩:净利润-34112.17万元,基本每股收益-0.23元;</t>
        </is>
      </c>
      <c r="G213" s="33">
        <f>IFERROR(VLOOKUP(C213,重点公司!$C$2:$E$800,2,FALSE),0)</f>
        <v/>
      </c>
    </row>
    <row r="214" ht="14" customHeight="1">
      <c r="B214" s="34" t="inlineStr">
        <is>
          <t>603021.SH</t>
        </is>
      </c>
      <c r="C214" s="29">
        <f>[1]!s_info_name(B214)</f>
        <v/>
      </c>
      <c r="D214" s="39">
        <f>[1]!s_info_industry_sw_2021(B214,"",1)</f>
        <v/>
      </c>
      <c r="E214" s="31">
        <f>IF([1]!s_info_industry_sw_2021(B214,"",2)="消费电子",分工!$E$4,VLOOKUP(D214,分工!$B$2:'分工'!$C$32,2,0))</f>
        <v/>
      </c>
      <c r="F214" s="35" t="inlineStr">
        <is>
          <t>预计2024-01-01到2024-06-30业绩：净利润-6600.00万元左右;增长幅度为39.77%左右;上年同期业绩:净利润-10964.28万元,基本每股收益-0.34元;</t>
        </is>
      </c>
      <c r="G214" s="33">
        <f>IFERROR(VLOOKUP(C214,重点公司!$C$2:$E$800,2,FALSE),0)</f>
        <v/>
      </c>
    </row>
    <row r="215" ht="14" customHeight="1">
      <c r="B215" s="34" t="inlineStr">
        <is>
          <t>600071.SH</t>
        </is>
      </c>
      <c r="C215" s="29">
        <f>[1]!s_info_name(B215)</f>
        <v/>
      </c>
      <c r="D215" s="39">
        <f>[1]!s_info_industry_sw_2021(B215,"",1)</f>
        <v/>
      </c>
      <c r="E215" s="31">
        <f>IF([1]!s_info_industry_sw_2021(B215,"",2)="消费电子",分工!$E$4,VLOOKUP(D215,分工!$B$2:'分工'!$C$32,2,0))</f>
        <v/>
      </c>
      <c r="F215" s="35" t="inlineStr">
        <is>
          <t>预计2024-01-01到2024-06-30业绩：净利润-1400万元至-1000万元;上年同期业绩:净利润-1988.45万元,基本每股收益-0.07元;</t>
        </is>
      </c>
      <c r="G215" s="33">
        <f>IFERROR(VLOOKUP(C215,重点公司!$C$2:$E$800,2,FALSE),0)</f>
        <v/>
      </c>
    </row>
    <row r="216" ht="14" customHeight="1">
      <c r="B216" s="34" t="inlineStr">
        <is>
          <t>603536.SH</t>
        </is>
      </c>
      <c r="C216" s="29">
        <f>[1]!s_info_name(B216)</f>
        <v/>
      </c>
      <c r="D216" s="39">
        <f>[1]!s_info_industry_sw_2021(B216,"",1)</f>
        <v/>
      </c>
      <c r="E216" s="31">
        <f>IF([1]!s_info_industry_sw_2021(B216,"",2)="消费电子",分工!$E$4,VLOOKUP(D216,分工!$B$2:'分工'!$C$32,2,0))</f>
        <v/>
      </c>
      <c r="F216" s="35" t="inlineStr">
        <is>
          <t>预计2024-01-01到2024-06-30业绩：净利润-2100.00万元至-1600.00万元;增长幅度为31.27%至47.64%;上年同期业绩:净利润-3055.60万元,基本每股收益-0.12元;</t>
        </is>
      </c>
      <c r="G216" s="33">
        <f>IFERROR(VLOOKUP(C216,重点公司!$C$2:$E$800,2,FALSE),0)</f>
        <v/>
      </c>
    </row>
    <row r="217" ht="14" customHeight="1">
      <c r="B217" s="34" t="inlineStr">
        <is>
          <t>600302.SH</t>
        </is>
      </c>
      <c r="C217" s="29">
        <f>[1]!s_info_name(B217)</f>
        <v/>
      </c>
      <c r="D217" s="39">
        <f>[1]!s_info_industry_sw_2021(B217,"",1)</f>
        <v/>
      </c>
      <c r="E217" s="31">
        <f>IF([1]!s_info_industry_sw_2021(B217,"",2)="消费电子",分工!$E$4,VLOOKUP(D217,分工!$B$2:'分工'!$C$32,2,0))</f>
        <v/>
      </c>
      <c r="F217" s="35" t="inlineStr">
        <is>
          <t>预计2024-01-01到2024-06-30业绩：净利润-3100万元至-2750万元;上年同期业绩:净利润-4768.51万元,基本每股收益-0.1378元;</t>
        </is>
      </c>
      <c r="G217" s="33">
        <f>IFERROR(VLOOKUP(C217,重点公司!$C$2:$E$800,2,FALSE),0)</f>
        <v/>
      </c>
    </row>
    <row r="218" ht="14" customHeight="1">
      <c r="B218" s="34" t="inlineStr">
        <is>
          <t>603363.SH</t>
        </is>
      </c>
      <c r="C218" s="29">
        <f>[1]!s_info_name(B218)</f>
        <v/>
      </c>
      <c r="D218" s="39">
        <f>[1]!s_info_industry_sw_2021(B218,"",1)</f>
        <v/>
      </c>
      <c r="E218" s="31">
        <f>IF([1]!s_info_industry_sw_2021(B218,"",2)="消费电子",分工!$E$4,VLOOKUP(D218,分工!$B$2:'分工'!$C$32,2,0))</f>
        <v/>
      </c>
      <c r="F218" s="35" t="inlineStr">
        <is>
          <t>预计2024-01-01到2024-06-30业绩：净利润-55000.00万元至-45000.00万元;上年同期业绩:净利润-80932.34万元,基本每股收益-0.93元;</t>
        </is>
      </c>
      <c r="G218" s="33">
        <f>IFERROR(VLOOKUP(C218,重点公司!$C$2:$E$800,2,FALSE),0)</f>
        <v/>
      </c>
    </row>
    <row r="219" ht="14" customHeight="1">
      <c r="B219" s="34" t="inlineStr">
        <is>
          <t>002474.SZ</t>
        </is>
      </c>
      <c r="C219" s="29">
        <f>[1]!s_info_name(B219)</f>
        <v/>
      </c>
      <c r="D219" s="39">
        <f>[1]!s_info_industry_sw_2021(B219,"",1)</f>
        <v/>
      </c>
      <c r="E219" s="31">
        <f>IF([1]!s_info_industry_sw_2021(B219,"",2)="消费电子",分工!$E$4,VLOOKUP(D219,分工!$B$2:'分工'!$C$32,2,0))</f>
        <v/>
      </c>
      <c r="F219" s="35" t="inlineStr">
        <is>
          <t>预计2024-01-01到2024-06-30业绩：净利润-3100万元至-2100万元;增长幅度为26.14%至49.96%,基本每股收益-0.0498元至-0.0338元;上年同期业绩:净利润-4196.88万元,基本每股收益-0.0675元;</t>
        </is>
      </c>
      <c r="G219" s="33">
        <f>IFERROR(VLOOKUP(C219,重点公司!$C$2:$E$800,2,FALSE),0)</f>
        <v/>
      </c>
    </row>
    <row r="220" ht="14" customHeight="1">
      <c r="B220" s="34" t="inlineStr">
        <is>
          <t>000668.SZ</t>
        </is>
      </c>
      <c r="C220" s="29">
        <f>[1]!s_info_name(B220)</f>
        <v/>
      </c>
      <c r="D220" s="39">
        <f>[1]!s_info_industry_sw_2021(B220,"",1)</f>
        <v/>
      </c>
      <c r="E220" s="31">
        <f>IF([1]!s_info_industry_sw_2021(B220,"",2)="消费电子",分工!$E$4,VLOOKUP(D220,分工!$B$2:'分工'!$C$32,2,0))</f>
        <v/>
      </c>
      <c r="F220" s="35" t="inlineStr">
        <is>
          <t>预计2024-01-01到2024-06-30业绩：净利润-2100万元至-1600万元;增长幅度为28.10%至45.22%,基本每股收益-0.14元至-0.11元;上年同期业绩:净利润-2920.65万元,基本每股收益-0.20元;</t>
        </is>
      </c>
      <c r="G220" s="33">
        <f>IFERROR(VLOOKUP(C220,重点公司!$C$2:$E$800,2,FALSE),0)</f>
        <v/>
      </c>
    </row>
    <row r="221" ht="14" customHeight="1">
      <c r="B221" s="34" t="inlineStr">
        <is>
          <t>600408.SH</t>
        </is>
      </c>
      <c r="C221" s="29">
        <f>[1]!s_info_name(B221)</f>
        <v/>
      </c>
      <c r="D221" s="39">
        <f>[1]!s_info_industry_sw_2021(B221,"",1)</f>
        <v/>
      </c>
      <c r="E221" s="31">
        <f>IF([1]!s_info_industry_sw_2021(B221,"",2)="消费电子",分工!$E$4,VLOOKUP(D221,分工!$B$2:'分工'!$C$32,2,0))</f>
        <v/>
      </c>
      <c r="F221" s="35" t="inlineStr">
        <is>
          <t>预计2024-01-01到2024-06-30业绩：净利润-17300万元左右;上年同期业绩:净利润-27252.52万元,基本每股收益-0.27元;</t>
        </is>
      </c>
      <c r="G221" s="33">
        <f>IFERROR(VLOOKUP(C221,重点公司!$C$2:$E$800,2,FALSE),0)</f>
        <v/>
      </c>
    </row>
    <row r="222" ht="14" customHeight="1">
      <c r="B222" s="34" t="inlineStr">
        <is>
          <t>600898.SH</t>
        </is>
      </c>
      <c r="C222" s="29">
        <f>[1]!s_info_name(B222)</f>
        <v/>
      </c>
      <c r="D222" s="39">
        <f>[1]!s_info_industry_sw_2021(B222,"",1)</f>
        <v/>
      </c>
      <c r="E222" s="31">
        <f>IF([1]!s_info_industry_sw_2021(B222,"",2)="消费电子",分工!$E$4,VLOOKUP(D222,分工!$B$2:'分工'!$C$32,2,0))</f>
        <v/>
      </c>
      <c r="F222" s="35" t="inlineStr">
        <is>
          <t>预计2024-01-01到2024-06-30业绩：净利润-2300万元至-2000万元;上年同期业绩:净利润-3371.19万元,基本每股收益-0.1181元;</t>
        </is>
      </c>
      <c r="G222" s="33">
        <f>IFERROR(VLOOKUP(C222,重点公司!$C$2:$E$800,2,FALSE),0)</f>
        <v/>
      </c>
    </row>
    <row r="223" ht="14" customHeight="1">
      <c r="B223" s="34" t="inlineStr">
        <is>
          <t>000066.SZ</t>
        </is>
      </c>
      <c r="C223" s="29">
        <f>[1]!s_info_name(B223)</f>
        <v/>
      </c>
      <c r="D223" s="39">
        <f>[1]!s_info_industry_sw_2021(B223,"",1)</f>
        <v/>
      </c>
      <c r="E223" s="31">
        <f>IF([1]!s_info_industry_sw_2021(B223,"",2)="消费电子",分工!$E$4,VLOOKUP(D223,分工!$B$2:'分工'!$C$32,2,0))</f>
        <v/>
      </c>
      <c r="F223" s="35" t="inlineStr">
        <is>
          <t>预计2024-01-01到2024-06-30业绩：净利润-49000万元至-35000万元;增长幅度为22.55%至44.68%,基本每股收益-0.152元至-0.109元;上年同期业绩:净利润-63265万元,基本每股收益-0.196元;</t>
        </is>
      </c>
      <c r="G223" s="33">
        <f>IFERROR(VLOOKUP(C223,重点公司!$C$2:$E$800,2,FALSE),0)</f>
        <v/>
      </c>
    </row>
    <row r="224" ht="14" customHeight="1">
      <c r="B224" s="34" t="inlineStr">
        <is>
          <t>601677.SH</t>
        </is>
      </c>
      <c r="C224" s="29">
        <f>[1]!s_info_name(B224)</f>
        <v/>
      </c>
      <c r="D224" s="39">
        <f>[1]!s_info_industry_sw_2021(B224,"",1)</f>
        <v/>
      </c>
      <c r="E224" s="31">
        <f>IF([1]!s_info_industry_sw_2021(B224,"",2)="消费电子",分工!$E$4,VLOOKUP(D224,分工!$B$2:'分工'!$C$32,2,0))</f>
        <v/>
      </c>
      <c r="F224" s="35" t="inlineStr">
        <is>
          <t>预计2024-01-01到2024-06-30业绩：净利润100000万元至110000万元;增长幅度为25%至37%;上年同期业绩:净利润80300.00万元,基本每股收益0.83元;</t>
        </is>
      </c>
      <c r="G224" s="33">
        <f>IFERROR(VLOOKUP(C224,重点公司!$C$2:$E$800,2,FALSE),0)</f>
        <v/>
      </c>
    </row>
    <row r="225" ht="14" customHeight="1">
      <c r="B225" s="34" t="inlineStr">
        <is>
          <t>002629.SZ</t>
        </is>
      </c>
      <c r="C225" s="29">
        <f>[1]!s_info_name(B225)</f>
        <v/>
      </c>
      <c r="D225" s="39">
        <f>[1]!s_info_industry_sw_2021(B225,"",1)</f>
        <v/>
      </c>
      <c r="E225" s="31">
        <f>IF([1]!s_info_industry_sw_2021(B225,"",2)="消费电子",分工!$E$4,VLOOKUP(D225,分工!$B$2:'分工'!$C$32,2,0))</f>
        <v/>
      </c>
      <c r="F225" s="35" t="inlineStr">
        <is>
          <t>预计2024-01-01到2024-06-30业绩：净利润-2050万元至-1550万元,基本每股收益-0.048元至-0.037元;上年同期业绩:净利润-2570.38万元,基本每股收益-0.062元;</t>
        </is>
      </c>
      <c r="G225" s="33">
        <f>IFERROR(VLOOKUP(C225,重点公司!$C$2:$E$800,2,FALSE),0)</f>
        <v/>
      </c>
    </row>
    <row r="226" ht="14" customHeight="1">
      <c r="B226" s="34" t="inlineStr">
        <is>
          <t>002793.SZ</t>
        </is>
      </c>
      <c r="C226" s="29">
        <f>[1]!s_info_name(B226)</f>
        <v/>
      </c>
      <c r="D226" s="39">
        <f>[1]!s_info_industry_sw_2021(B226,"",1)</f>
        <v/>
      </c>
      <c r="E226" s="31">
        <f>IF([1]!s_info_industry_sw_2021(B226,"",2)="消费电子",分工!$E$4,VLOOKUP(D226,分工!$B$2:'分工'!$C$32,2,0))</f>
        <v/>
      </c>
      <c r="F226" s="35" t="inlineStr">
        <is>
          <t>预计2024-01-01到2024-06-30业绩：净利润-12000万元至-6000万元,基本每股收益-0.11元至-0.06元;上年同期业绩:净利润-12689万元,基本每股收益-0.12元;</t>
        </is>
      </c>
      <c r="G226" s="33">
        <f>IFERROR(VLOOKUP(C226,重点公司!$C$2:$E$800,2,FALSE),0)</f>
        <v/>
      </c>
    </row>
    <row r="227" ht="14" customHeight="1">
      <c r="B227" s="34" t="inlineStr">
        <is>
          <t>000004.SZ</t>
        </is>
      </c>
      <c r="C227" s="29">
        <f>[1]!s_info_name(B227)</f>
        <v/>
      </c>
      <c r="D227" s="39">
        <f>[1]!s_info_industry_sw_2021(B227,"",1)</f>
        <v/>
      </c>
      <c r="E227" s="31">
        <f>IF([1]!s_info_industry_sw_2021(B227,"",2)="消费电子",分工!$E$4,VLOOKUP(D227,分工!$B$2:'分工'!$C$32,2,0))</f>
        <v/>
      </c>
      <c r="F227" s="35" t="inlineStr">
        <is>
          <t>预计2024-01-01到2024-06-30业绩：净利润-2400万元至-1600万元,基本每股收益-0.1813元至-0.1209元;上年同期业绩:净利润-2792.64万元,基本每股收益-0.2102元;</t>
        </is>
      </c>
      <c r="G227" s="33">
        <f>IFERROR(VLOOKUP(C227,重点公司!$C$2:$E$800,2,FALSE),0)</f>
        <v/>
      </c>
    </row>
    <row r="228" ht="14" customHeight="1">
      <c r="B228" s="34" t="inlineStr">
        <is>
          <t>600323.SH</t>
        </is>
      </c>
      <c r="C228" s="29">
        <f>[1]!s_info_name(B228)</f>
        <v/>
      </c>
      <c r="D228" s="39">
        <f>[1]!s_info_industry_sw_2021(B228,"",1)</f>
        <v/>
      </c>
      <c r="E228" s="31">
        <f>IF([1]!s_info_industry_sw_2021(B228,"",2)="消费电子",分工!$E$4,VLOOKUP(D228,分工!$B$2:'分工'!$C$32,2,0))</f>
        <v/>
      </c>
      <c r="F228" s="35" t="inlineStr">
        <is>
          <t>预计2024-01-01到2024-06-30业绩：净利润88563.46万元左右;增长幅度为28.37%左右;上年同期业绩:净利润68988.44万元,基本每股收益0.85元;</t>
        </is>
      </c>
      <c r="G228" s="33">
        <f>IFERROR(VLOOKUP(C228,重点公司!$C$2:$E$800,2,FALSE),0)</f>
        <v/>
      </c>
    </row>
    <row r="229" ht="14" customHeight="1">
      <c r="B229" s="34" t="inlineStr">
        <is>
          <t>002382.SZ</t>
        </is>
      </c>
      <c r="C229" s="29">
        <f>[1]!s_info_name(B229)</f>
        <v/>
      </c>
      <c r="D229" s="39">
        <f>[1]!s_info_industry_sw_2021(B229,"",1)</f>
        <v/>
      </c>
      <c r="E229" s="31">
        <f>IF([1]!s_info_industry_sw_2021(B229,"",2)="消费电子",分工!$E$4,VLOOKUP(D229,分工!$B$2:'分工'!$C$32,2,0))</f>
        <v/>
      </c>
      <c r="F229" s="35" t="inlineStr">
        <is>
          <t>预计2024-01-01到2024-06-30业绩：净利润-20000万元至-14000万元;增长幅度为15.47%至40.83%,基本每股收益-0.20元至-0.14元;上年同期业绩:净利润-23660.99万元,基本每股收益-0.23元;</t>
        </is>
      </c>
      <c r="G229" s="33">
        <f>IFERROR(VLOOKUP(C229,重点公司!$C$2:$E$800,2,FALSE),0)</f>
        <v/>
      </c>
    </row>
    <row r="230" ht="14" customHeight="1">
      <c r="B230" s="34" t="inlineStr">
        <is>
          <t>000692.SZ</t>
        </is>
      </c>
      <c r="C230" s="29">
        <f>[1]!s_info_name(B230)</f>
        <v/>
      </c>
      <c r="D230" s="39">
        <f>[1]!s_info_industry_sw_2021(B230,"",1)</f>
        <v/>
      </c>
      <c r="E230" s="31">
        <f>IF([1]!s_info_industry_sw_2021(B230,"",2)="消费电子",分工!$E$4,VLOOKUP(D230,分工!$B$2:'分工'!$C$32,2,0))</f>
        <v/>
      </c>
      <c r="F230" s="35" t="inlineStr">
        <is>
          <t>预计2024-01-01到2024-06-30业绩：净利润-35000万元至-27000万元,基本每股收益-0.6569元至-0.5067元;上年同期业绩:净利润-42103.08万元,基本每股收益-0.7902元;</t>
        </is>
      </c>
      <c r="G230" s="33">
        <f>IFERROR(VLOOKUP(C230,重点公司!$C$2:$E$800,2,FALSE),0)</f>
        <v/>
      </c>
    </row>
    <row r="231" ht="14" customHeight="1">
      <c r="B231" s="34" t="inlineStr">
        <is>
          <t>600198.SH</t>
        </is>
      </c>
      <c r="C231" s="29">
        <f>[1]!s_info_name(B231)</f>
        <v/>
      </c>
      <c r="D231" s="39">
        <f>[1]!s_info_industry_sw_2021(B231,"",1)</f>
        <v/>
      </c>
      <c r="E231" s="31">
        <f>IF([1]!s_info_industry_sw_2021(B231,"",2)="消费电子",分工!$E$4,VLOOKUP(D231,分工!$B$2:'分工'!$C$32,2,0))</f>
        <v/>
      </c>
      <c r="F231" s="35" t="inlineStr">
        <is>
          <t>预计2024-01-01到2024-06-30业绩：净利润-7500.00万元至-5500.00万元;上年同期业绩:净利润-8789.38万元,基本每股收益-0.0669元;</t>
        </is>
      </c>
      <c r="G231" s="33">
        <f>IFERROR(VLOOKUP(C231,重点公司!$C$2:$E$800,2,FALSE),0)</f>
        <v/>
      </c>
    </row>
    <row r="232" ht="14" customHeight="1">
      <c r="B232" s="34" t="inlineStr">
        <is>
          <t>600243.SH</t>
        </is>
      </c>
      <c r="C232" s="29">
        <f>[1]!s_info_name(B232)</f>
        <v/>
      </c>
      <c r="D232" s="39">
        <f>[1]!s_info_industry_sw_2021(B232,"",1)</f>
        <v/>
      </c>
      <c r="E232" s="31">
        <f>IF([1]!s_info_industry_sw_2021(B232,"",2)="消费电子",分工!$E$4,VLOOKUP(D232,分工!$B$2:'分工'!$C$32,2,0))</f>
        <v/>
      </c>
      <c r="F232" s="35" t="inlineStr">
        <is>
          <t>预计2024-01-01到2024-06-30业绩：净利润-1500万元左右;上年同期业绩:净利润-2013.87万元,基本每股收益-0.05元;</t>
        </is>
      </c>
      <c r="G232" s="33">
        <f>IFERROR(VLOOKUP(C232,重点公司!$C$2:$E$800,2,FALSE),0)</f>
        <v/>
      </c>
    </row>
    <row r="233" ht="14" customHeight="1">
      <c r="B233" s="34" t="inlineStr">
        <is>
          <t>600841.SH</t>
        </is>
      </c>
      <c r="C233" s="29">
        <f>[1]!s_info_name(B233)</f>
        <v/>
      </c>
      <c r="D233" s="39">
        <f>[1]!s_info_industry_sw_2021(B233,"",1)</f>
        <v/>
      </c>
      <c r="E233" s="31">
        <f>IF([1]!s_info_industry_sw_2021(B233,"",2)="消费电子",分工!$E$4,VLOOKUP(D233,分工!$B$2:'分工'!$C$32,2,0))</f>
        <v/>
      </c>
      <c r="F233" s="35" t="inlineStr">
        <is>
          <t>预计2024-01-01到2024-06-30业绩：净利润-78000万元至-60000万元;上年同期业绩:净利润-92209.37万元,基本每股收益-0.565元;</t>
        </is>
      </c>
      <c r="G233" s="33">
        <f>IFERROR(VLOOKUP(C233,重点公司!$C$2:$E$800,2,FALSE),0)</f>
        <v/>
      </c>
    </row>
    <row r="234" ht="14" customHeight="1">
      <c r="B234" s="34" t="inlineStr">
        <is>
          <t>000670.SZ</t>
        </is>
      </c>
      <c r="C234" s="29">
        <f>[1]!s_info_name(B234)</f>
        <v/>
      </c>
      <c r="D234" s="39">
        <f>[1]!s_info_industry_sw_2021(B234,"",1)</f>
        <v/>
      </c>
      <c r="E234" s="31">
        <f>IF([1]!s_info_industry_sw_2021(B234,"",2)="消费电子",分工!$E$4,VLOOKUP(D234,分工!$B$2:'分工'!$C$32,2,0))</f>
        <v/>
      </c>
      <c r="F234" s="35" t="inlineStr">
        <is>
          <t>预计2024-01-01到2024-06-30业绩：净利润-2500万元至-1800万元,基本每股收益-0.0306元至-0.0220元;上年同期业绩:净利润-2855.51万元,基本每股收益-0.0350元;</t>
        </is>
      </c>
      <c r="G234" s="33">
        <f>IFERROR(VLOOKUP(C234,重点公司!$C$2:$E$800,2,FALSE),0)</f>
        <v/>
      </c>
    </row>
    <row r="235" ht="14" customHeight="1">
      <c r="B235" s="34" t="inlineStr">
        <is>
          <t>603843.SH</t>
        </is>
      </c>
      <c r="C235" s="29">
        <f>[1]!s_info_name(B235)</f>
        <v/>
      </c>
      <c r="D235" s="39">
        <f>[1]!s_info_industry_sw_2021(B235,"",1)</f>
        <v/>
      </c>
      <c r="E235" s="31">
        <f>IF([1]!s_info_industry_sw_2021(B235,"",2)="消费电子",分工!$E$4,VLOOKUP(D235,分工!$B$2:'分工'!$C$32,2,0))</f>
        <v/>
      </c>
      <c r="F235" s="35" t="inlineStr">
        <is>
          <t>预计2024-01-01到2024-06-30业绩：净利润-7600万元至-5200万元;上年同期业绩:净利润-8450.08万元,基本每股收益-0.12元;</t>
        </is>
      </c>
      <c r="G235" s="33">
        <f>IFERROR(VLOOKUP(C235,重点公司!$C$2:$E$800,2,FALSE),0)</f>
        <v/>
      </c>
    </row>
    <row r="236" ht="14" customHeight="1">
      <c r="B236" s="34" t="inlineStr">
        <is>
          <t>603863.SH</t>
        </is>
      </c>
      <c r="C236" s="29">
        <f>[1]!s_info_name(B236)</f>
        <v/>
      </c>
      <c r="D236" s="39">
        <f>[1]!s_info_industry_sw_2021(B236,"",1)</f>
        <v/>
      </c>
      <c r="E236" s="31">
        <f>IF([1]!s_info_industry_sw_2021(B236,"",2)="消费电子",分工!$E$4,VLOOKUP(D236,分工!$B$2:'分工'!$C$32,2,0))</f>
        <v/>
      </c>
      <c r="F236" s="35" t="inlineStr">
        <is>
          <t>预计2024-01-01到2024-06-30业绩：净利润-6500万元至-5000万元;上年同期业绩:净利润-7556.42万元,基本每股收益-0.37元;</t>
        </is>
      </c>
      <c r="G236" s="33">
        <f>IFERROR(VLOOKUP(C236,重点公司!$C$2:$E$800,2,FALSE),0)</f>
        <v/>
      </c>
    </row>
    <row r="237" ht="14" customHeight="1">
      <c r="B237" s="34" t="inlineStr">
        <is>
          <t>600743.SH</t>
        </is>
      </c>
      <c r="C237" s="29">
        <f>[1]!s_info_name(B237)</f>
        <v/>
      </c>
      <c r="D237" s="39">
        <f>[1]!s_info_industry_sw_2021(B237,"",1)</f>
        <v/>
      </c>
      <c r="E237" s="31">
        <f>IF([1]!s_info_industry_sw_2021(B237,"",2)="消费电子",分工!$E$4,VLOOKUP(D237,分工!$B$2:'分工'!$C$32,2,0))</f>
        <v/>
      </c>
      <c r="F237" s="35" t="inlineStr">
        <is>
          <t>预计2024-01-01到2024-06-30业绩：净利润-43000万元至-35000万元;上年同期业绩:净利润-51208.94万元,基本每股收益-0.279元;</t>
        </is>
      </c>
      <c r="G237" s="33">
        <f>IFERROR(VLOOKUP(C237,重点公司!$C$2:$E$800,2,FALSE),0)</f>
        <v/>
      </c>
    </row>
    <row r="238" ht="14" customHeight="1">
      <c r="B238" s="34" t="inlineStr">
        <is>
          <t>603838.SH</t>
        </is>
      </c>
      <c r="C238" s="29">
        <f>[1]!s_info_name(B238)</f>
        <v/>
      </c>
      <c r="D238" s="39">
        <f>[1]!s_info_industry_sw_2021(B238,"",1)</f>
        <v/>
      </c>
      <c r="E238" s="31">
        <f>IF([1]!s_info_industry_sw_2021(B238,"",2)="消费电子",分工!$E$4,VLOOKUP(D238,分工!$B$2:'分工'!$C$32,2,0))</f>
        <v/>
      </c>
      <c r="F238" s="35" t="inlineStr">
        <is>
          <t>预计2024-01-01到2024-06-30业绩：净利润-1100万元至-750万元;上年同期业绩:净利润-1206.93万元,基本每股收益-0.0377元;</t>
        </is>
      </c>
      <c r="G238" s="33">
        <f>IFERROR(VLOOKUP(C238,重点公司!$C$2:$E$800,2,FALSE),0)</f>
        <v/>
      </c>
    </row>
    <row r="239" ht="14" customHeight="1">
      <c r="B239" s="34" t="inlineStr">
        <is>
          <t>002861.SZ</t>
        </is>
      </c>
      <c r="C239" s="29">
        <f>[1]!s_info_name(B239)</f>
        <v/>
      </c>
      <c r="D239" s="39">
        <f>[1]!s_info_industry_sw_2021(B239,"",1)</f>
        <v/>
      </c>
      <c r="E239" s="31">
        <f>IF([1]!s_info_industry_sw_2021(B239,"",2)="消费电子",分工!$E$4,VLOOKUP(D239,分工!$B$2:'分工'!$C$32,2,0))</f>
        <v/>
      </c>
      <c r="F239" s="35" t="inlineStr">
        <is>
          <t>预计2024-01-01到2024-06-30业绩：净利润-2000.00万元至-1500.00万元,基本每股收益-0.13元至-0.10元;上年同期业绩:净利润-2280.92万元,基本每股收益-0.15元;</t>
        </is>
      </c>
      <c r="G239" s="33">
        <f>IFERROR(VLOOKUP(C239,重点公司!$C$2:$E$800,2,FALSE),0)</f>
        <v/>
      </c>
    </row>
    <row r="240" ht="14" customHeight="1">
      <c r="B240" s="34" t="inlineStr">
        <is>
          <t>002369.SZ</t>
        </is>
      </c>
      <c r="C240" s="29">
        <f>[1]!s_info_name(B240)</f>
        <v/>
      </c>
      <c r="D240" s="39">
        <f>[1]!s_info_industry_sw_2021(B240,"",1)</f>
        <v/>
      </c>
      <c r="E240" s="31">
        <f>IF([1]!s_info_industry_sw_2021(B240,"",2)="消费电子",分工!$E$4,VLOOKUP(D240,分工!$B$2:'分工'!$C$32,2,0))</f>
        <v/>
      </c>
      <c r="F240" s="35" t="inlineStr">
        <is>
          <t>预计2024-01-01到2024-06-30业绩：净利润-10000.00万元至-8000.00万元;增长幅度为14.11%至31.29%,基本每股收益-0.1764元至-0.1411元;上年同期业绩:净利润-11642.50万元,基本每股收益-0.2054元;</t>
        </is>
      </c>
      <c r="G240" s="33">
        <f>IFERROR(VLOOKUP(C240,重点公司!$C$2:$E$800,2,FALSE),0)</f>
        <v/>
      </c>
    </row>
    <row r="241" ht="14" customHeight="1">
      <c r="B241" s="34" t="inlineStr">
        <is>
          <t>000516.SZ</t>
        </is>
      </c>
      <c r="C241" s="29">
        <f>[1]!s_info_name(B241)</f>
        <v/>
      </c>
      <c r="D241" s="39">
        <f>[1]!s_info_industry_sw_2021(B241,"",1)</f>
        <v/>
      </c>
      <c r="E241" s="31">
        <f>IF([1]!s_info_industry_sw_2021(B241,"",2)="消费电子",分工!$E$4,VLOOKUP(D241,分工!$B$2:'分工'!$C$32,2,0))</f>
        <v/>
      </c>
      <c r="F241" s="35" t="inlineStr">
        <is>
          <t>预计2024-01-01到2024-06-30业绩：净利润-17600万元至-16800.00万元,基本每股收益-0.0778元至-0.0743元;上年同期业绩:净利润-22225.98万元,基本每股收益-0.0977元;</t>
        </is>
      </c>
      <c r="G241" s="33">
        <f>IFERROR(VLOOKUP(C241,重点公司!$C$2:$E$800,2,FALSE),0)</f>
        <v/>
      </c>
    </row>
    <row r="242" ht="14" customHeight="1">
      <c r="B242" s="34" t="inlineStr">
        <is>
          <t>000536.SZ</t>
        </is>
      </c>
      <c r="C242" s="29">
        <f>[1]!s_info_name(B242)</f>
        <v/>
      </c>
      <c r="D242" s="39">
        <f>[1]!s_info_industry_sw_2021(B242,"",1)</f>
        <v/>
      </c>
      <c r="E242" s="31">
        <f>IF([1]!s_info_industry_sw_2021(B242,"",2)="消费电子",分工!$E$4,VLOOKUP(D242,分工!$B$2:'分工'!$C$32,2,0))</f>
        <v/>
      </c>
      <c r="F242" s="35" t="inlineStr">
        <is>
          <t>预计2024-01-01到2024-06-30业绩：净利润-57400万元至-55400万元;增长幅度为21.00%至23.75%,基本每股收益-0.2075元至-0.2003元;上年同期业绩:净利润-72654.93万元,基本每股收益-0.2627元;</t>
        </is>
      </c>
      <c r="G242" s="33">
        <f>IFERROR(VLOOKUP(C242,重点公司!$C$2:$E$800,2,FALSE),0)</f>
        <v/>
      </c>
    </row>
    <row r="243" ht="14" customHeight="1">
      <c r="B243" s="34" t="inlineStr">
        <is>
          <t>002387.SZ</t>
        </is>
      </c>
      <c r="C243" s="29">
        <f>[1]!s_info_name(B243)</f>
        <v/>
      </c>
      <c r="D243" s="39">
        <f>[1]!s_info_industry_sw_2021(B243,"",1)</f>
        <v/>
      </c>
      <c r="E243" s="31">
        <f>IF([1]!s_info_industry_sw_2021(B243,"",2)="消费电子",分工!$E$4,VLOOKUP(D243,分工!$B$2:'分工'!$C$32,2,0))</f>
        <v/>
      </c>
      <c r="F243" s="35" t="inlineStr">
        <is>
          <t>预计2024-01-01到2024-06-30业绩：净利润-145000万元至-110000万元;增长幅度为11.27%至32.69%,基本每股收益-1.05元至-0.79元;上年同期业绩:净利润-163423.09万元,基本每股收益-1.1910元;</t>
        </is>
      </c>
      <c r="G243" s="33">
        <f>IFERROR(VLOOKUP(C243,重点公司!$C$2:$E$800,2,FALSE),0)</f>
        <v/>
      </c>
    </row>
    <row r="244" ht="14" customHeight="1">
      <c r="B244" s="34" t="inlineStr">
        <is>
          <t>600802.SH</t>
        </is>
      </c>
      <c r="C244" s="29">
        <f>[1]!s_info_name(B244)</f>
        <v/>
      </c>
      <c r="D244" s="39">
        <f>[1]!s_info_industry_sw_2021(B244,"",1)</f>
        <v/>
      </c>
      <c r="E244" s="31">
        <f>IF([1]!s_info_industry_sw_2021(B244,"",2)="消费电子",分工!$E$4,VLOOKUP(D244,分工!$B$2:'分工'!$C$32,2,0))</f>
        <v/>
      </c>
      <c r="F244" s="35" t="inlineStr">
        <is>
          <t>预计2024-01-01到2024-06-30业绩：净利润-10490万元左右;上年同期业绩:净利润-13264.61万元,基本每股收益-0.289元;</t>
        </is>
      </c>
      <c r="G244" s="33">
        <f>IFERROR(VLOOKUP(C244,重点公司!$C$2:$E$800,2,FALSE),0)</f>
        <v/>
      </c>
    </row>
    <row r="245" ht="14" customHeight="1">
      <c r="B245" s="34" t="inlineStr">
        <is>
          <t>002059.SZ</t>
        </is>
      </c>
      <c r="C245" s="29">
        <f>[1]!s_info_name(B245)</f>
        <v/>
      </c>
      <c r="D245" s="39">
        <f>[1]!s_info_industry_sw_2021(B245,"",1)</f>
        <v/>
      </c>
      <c r="E245" s="31">
        <f>IF([1]!s_info_industry_sw_2021(B245,"",2)="消费电子",分工!$E$4,VLOOKUP(D245,分工!$B$2:'分工'!$C$32,2,0))</f>
        <v/>
      </c>
      <c r="F245" s="35" t="inlineStr">
        <is>
          <t>预计2024-01-01到2024-06-30业绩：净利润-6000万元至-4000万元;增长幅度为4.26%至36.17%,基本每股收益-0.0593元至-0.0395元;上年同期业绩:净利润-6266.95万元,基本每股收益-0.0619元;</t>
        </is>
      </c>
      <c r="G245" s="33">
        <f>IFERROR(VLOOKUP(C245,重点公司!$C$2:$E$800,2,FALSE),0)</f>
        <v/>
      </c>
    </row>
    <row r="246" ht="14" customHeight="1">
      <c r="B246" s="34" t="inlineStr">
        <is>
          <t>603616.SH</t>
        </is>
      </c>
      <c r="C246" s="29">
        <f>[1]!s_info_name(B246)</f>
        <v/>
      </c>
      <c r="D246" s="39">
        <f>[1]!s_info_industry_sw_2021(B246,"",1)</f>
        <v/>
      </c>
      <c r="E246" s="31">
        <f>IF([1]!s_info_industry_sw_2021(B246,"",2)="消费电子",分工!$E$4,VLOOKUP(D246,分工!$B$2:'分工'!$C$32,2,0))</f>
        <v/>
      </c>
      <c r="F246" s="35" t="inlineStr">
        <is>
          <t>预计2024-01-01到2024-06-30业绩：净利润-3600万元至-2600万元;上年同期业绩:净利润-3881.99万元,基本每股收益-0.1018元;</t>
        </is>
      </c>
      <c r="G246" s="33">
        <f>IFERROR(VLOOKUP(C246,重点公司!$C$2:$E$800,2,FALSE),0)</f>
        <v/>
      </c>
    </row>
    <row r="247" ht="14" customHeight="1">
      <c r="B247" s="34" t="inlineStr">
        <is>
          <t>002859.SZ</t>
        </is>
      </c>
      <c r="C247" s="29">
        <f>[1]!s_info_name(B247)</f>
        <v/>
      </c>
      <c r="D247" s="39">
        <f>[1]!s_info_industry_sw_2021(B247,"",1)</f>
        <v/>
      </c>
      <c r="E247" s="31">
        <f>IF([1]!s_info_industry_sw_2021(B247,"",2)="消费电子",分工!$E$4,VLOOKUP(D247,分工!$B$2:'分工'!$C$32,2,0))</f>
        <v/>
      </c>
      <c r="F247" s="35" t="inlineStr">
        <is>
          <t>预计2024-01-01到2024-06-30业绩：净利润11536.75万元至12539.94万元;增长幅度为15.00%至25.00%,基本每股收益0.27元至0.29元;上年同期业绩:净利润10031.95万元,基本每股收益0.23元;</t>
        </is>
      </c>
      <c r="G247" s="33">
        <f>IFERROR(VLOOKUP(C247,重点公司!$C$2:$E$800,2,FALSE),0)</f>
        <v/>
      </c>
    </row>
    <row r="248" ht="14" customHeight="1">
      <c r="B248" s="34" t="inlineStr">
        <is>
          <t>002163.SZ</t>
        </is>
      </c>
      <c r="C248" s="29">
        <f>[1]!s_info_name(B248)</f>
        <v/>
      </c>
      <c r="D248" s="39">
        <f>[1]!s_info_industry_sw_2021(B248,"",1)</f>
        <v/>
      </c>
      <c r="E248" s="31">
        <f>IF([1]!s_info_industry_sw_2021(B248,"",2)="消费电子",分工!$E$4,VLOOKUP(D248,分工!$B$2:'分工'!$C$32,2,0))</f>
        <v/>
      </c>
      <c r="F248" s="35" t="inlineStr">
        <is>
          <t>预计2024-01-01到2024-06-30业绩：净利润-4200万元至-3000万元,基本每股收益-0.05元至-0.04元;上年同期业绩:净利润-4452.91万元,基本每股收益-0.05元;</t>
        </is>
      </c>
      <c r="G248" s="33">
        <f>IFERROR(VLOOKUP(C248,重点公司!$C$2:$E$800,2,FALSE),0)</f>
        <v/>
      </c>
    </row>
    <row r="249" ht="14" customHeight="1">
      <c r="B249" s="34" t="inlineStr">
        <is>
          <t>002341.SZ</t>
        </is>
      </c>
      <c r="C249" s="29">
        <f>[1]!s_info_name(B249)</f>
        <v/>
      </c>
      <c r="D249" s="39">
        <f>[1]!s_info_industry_sw_2021(B249,"",1)</f>
        <v/>
      </c>
      <c r="E249" s="31">
        <f>IF([1]!s_info_industry_sw_2021(B249,"",2)="消费电子",分工!$E$4,VLOOKUP(D249,分工!$B$2:'分工'!$C$32,2,0))</f>
        <v/>
      </c>
      <c r="F249" s="35" t="inlineStr">
        <is>
          <t>预计2024-01-01到2024-06-30业绩：净利润-23000万元至-17000万元,基本每股收益-0.1996元至-0.1475元;上年同期业绩:净利润-24698.37万元,基本每股收益-0.2144元;</t>
        </is>
      </c>
      <c r="G249" s="33">
        <f>IFERROR(VLOOKUP(C249,重点公司!$C$2:$E$800,2,FALSE),0)</f>
        <v/>
      </c>
    </row>
    <row r="250" ht="14" customHeight="1">
      <c r="B250" s="34" t="inlineStr">
        <is>
          <t>603068.SH</t>
        </is>
      </c>
      <c r="C250" s="29">
        <f>[1]!s_info_name(B250)</f>
        <v/>
      </c>
      <c r="D250" s="39">
        <f>[1]!s_info_industry_sw_2021(B250,"",1)</f>
        <v/>
      </c>
      <c r="E250" s="31">
        <f>IF([1]!s_info_industry_sw_2021(B250,"",2)="消费电子",分工!$E$4,VLOOKUP(D250,分工!$B$2:'分工'!$C$32,2,0))</f>
        <v/>
      </c>
      <c r="F250" s="35" t="inlineStr">
        <is>
          <t>预计2024-01-01到2024-06-30业绩：净利润-4950万元至-3500万元;上年同期业绩:净利润-5212.96万元,基本每股收益-0.35元;</t>
        </is>
      </c>
      <c r="G250" s="33">
        <f>IFERROR(VLOOKUP(C250,重点公司!$C$2:$E$800,2,FALSE),0)</f>
        <v/>
      </c>
    </row>
    <row r="251" ht="14" customHeight="1">
      <c r="B251" s="34" t="inlineStr">
        <is>
          <t>600246.SH</t>
        </is>
      </c>
      <c r="C251" s="29">
        <f>[1]!s_info_name(B251)</f>
        <v/>
      </c>
      <c r="D251" s="39">
        <f>[1]!s_info_industry_sw_2021(B251,"",1)</f>
        <v/>
      </c>
      <c r="E251" s="31">
        <f>IF([1]!s_info_industry_sw_2021(B251,"",2)="消费电子",分工!$E$4,VLOOKUP(D251,分工!$B$2:'分工'!$C$32,2,0))</f>
        <v/>
      </c>
      <c r="F251" s="35" t="inlineStr">
        <is>
          <t>预计2024-01-01到2024-06-30业绩：净利润-9600万元至-6400万元;上年同期业绩:净利润-9646.57万元,基本每股收益-0.0516元;</t>
        </is>
      </c>
      <c r="G251" s="33">
        <f>IFERROR(VLOOKUP(C251,重点公司!$C$2:$E$800,2,FALSE),0)</f>
        <v/>
      </c>
    </row>
    <row r="252" ht="14" customHeight="1">
      <c r="B252" s="34" t="inlineStr">
        <is>
          <t>603818.SH</t>
        </is>
      </c>
      <c r="C252" s="29">
        <f>[1]!s_info_name(B252)</f>
        <v/>
      </c>
      <c r="D252" s="39">
        <f>[1]!s_info_industry_sw_2021(B252,"",1)</f>
        <v/>
      </c>
      <c r="E252" s="31">
        <f>IF([1]!s_info_industry_sw_2021(B252,"",2)="消费电子",分工!$E$4,VLOOKUP(D252,分工!$B$2:'分工'!$C$32,2,0))</f>
        <v/>
      </c>
      <c r="F252" s="35" t="inlineStr">
        <is>
          <t>预计2024-01-01到2024-06-30业绩：净利润-15000万元至-11000万元;增长幅度为4.17%至29.73%;上年同期业绩:净利润-15652.90万元,基本每股收益-0.27元;</t>
        </is>
      </c>
      <c r="G252" s="33">
        <f>IFERROR(VLOOKUP(C252,重点公司!$C$2:$E$800,2,FALSE),0)</f>
        <v/>
      </c>
    </row>
    <row r="253" ht="14" customHeight="1">
      <c r="B253" s="34" t="inlineStr">
        <is>
          <t>000881.SZ</t>
        </is>
      </c>
      <c r="C253" s="29">
        <f>[1]!s_info_name(B253)</f>
        <v/>
      </c>
      <c r="D253" s="39">
        <f>[1]!s_info_industry_sw_2021(B253,"",1)</f>
        <v/>
      </c>
      <c r="E253" s="31">
        <f>IF([1]!s_info_industry_sw_2021(B253,"",2)="消费电子",分工!$E$4,VLOOKUP(D253,分工!$B$2:'分工'!$C$32,2,0))</f>
        <v/>
      </c>
      <c r="F253" s="35" t="inlineStr">
        <is>
          <t>预计2024-01-01到2024-06-30业绩：净利润-10000万元至-7500万元,基本每股收益-0.1058元至-0.0793元;上年同期业绩:净利润-10468万元,基本每股收益-0.1107元;</t>
        </is>
      </c>
      <c r="G253" s="33">
        <f>IFERROR(VLOOKUP(C253,重点公司!$C$2:$E$800,2,FALSE),0)</f>
        <v/>
      </c>
    </row>
    <row r="254" ht="14" customHeight="1">
      <c r="B254" s="34" t="inlineStr">
        <is>
          <t>603106.SH</t>
        </is>
      </c>
      <c r="C254" s="29">
        <f>[1]!s_info_name(B254)</f>
        <v/>
      </c>
      <c r="D254" s="39">
        <f>[1]!s_info_industry_sw_2021(B254,"",1)</f>
        <v/>
      </c>
      <c r="E254" s="31">
        <f>IF([1]!s_info_industry_sw_2021(B254,"",2)="消费电子",分工!$E$4,VLOOKUP(D254,分工!$B$2:'分工'!$C$32,2,0))</f>
        <v/>
      </c>
      <c r="F254" s="35" t="inlineStr">
        <is>
          <t>预计2024-01-01到2024-06-30业绩：净利润-4100.00万元至-3300.00万元;上年同期业绩:净利润-4349.01万元,基本每股收益-0.0836元;</t>
        </is>
      </c>
      <c r="G254" s="33">
        <f>IFERROR(VLOOKUP(C254,重点公司!$C$2:$E$800,2,FALSE),0)</f>
        <v/>
      </c>
    </row>
    <row r="255" ht="14" customHeight="1">
      <c r="B255" s="34" t="inlineStr">
        <is>
          <t>600303.SH</t>
        </is>
      </c>
      <c r="C255" s="29">
        <f>[1]!s_info_name(B255)</f>
        <v/>
      </c>
      <c r="D255" s="39">
        <f>[1]!s_info_industry_sw_2021(B255,"",1)</f>
        <v/>
      </c>
      <c r="E255" s="31">
        <f>IF([1]!s_info_industry_sw_2021(B255,"",2)="消费电子",分工!$E$4,VLOOKUP(D255,分工!$B$2:'分工'!$C$32,2,0))</f>
        <v/>
      </c>
      <c r="F255" s="35" t="inlineStr">
        <is>
          <t>预计2024-01-01到2024-06-30业绩：净利润-15000.00万元至-12500.00万元;上年同期业绩:净利润-16143.14万元,基本每股收益-0.24元;</t>
        </is>
      </c>
      <c r="G255" s="33">
        <f>IFERROR(VLOOKUP(C255,重点公司!$C$2:$E$800,2,FALSE),0)</f>
        <v/>
      </c>
    </row>
    <row r="256" ht="14" customHeight="1">
      <c r="B256" s="34" t="inlineStr">
        <is>
          <t>600671.SH</t>
        </is>
      </c>
      <c r="C256" s="29">
        <f>[1]!s_info_name(B256)</f>
        <v/>
      </c>
      <c r="D256" s="39">
        <f>[1]!s_info_industry_sw_2021(B256,"",1)</f>
        <v/>
      </c>
      <c r="E256" s="31">
        <f>IF([1]!s_info_industry_sw_2021(B256,"",2)="消费电子",分工!$E$4,VLOOKUP(D256,分工!$B$2:'分工'!$C$32,2,0))</f>
        <v/>
      </c>
      <c r="F256" s="35" t="inlineStr">
        <is>
          <t>预计2024-01-01到2024-06-30业绩：净利润-2246.63万元至-1746.63万元;上年同期业绩:净利润-2342.10万元,基本每股收益-0.1923元;</t>
        </is>
      </c>
      <c r="G256" s="33">
        <f>IFERROR(VLOOKUP(C256,重点公司!$C$2:$E$800,2,FALSE),0)</f>
        <v/>
      </c>
    </row>
    <row r="257" ht="14" customHeight="1">
      <c r="B257" s="34" t="inlineStr">
        <is>
          <t>603991.SH</t>
        </is>
      </c>
      <c r="C257" s="29">
        <f>[1]!s_info_name(B257)</f>
        <v/>
      </c>
      <c r="D257" s="39">
        <f>[1]!s_info_industry_sw_2021(B257,"",1)</f>
        <v/>
      </c>
      <c r="E257" s="31">
        <f>IF([1]!s_info_industry_sw_2021(B257,"",2)="消费电子",分工!$E$4,VLOOKUP(D257,分工!$B$2:'分工'!$C$32,2,0))</f>
        <v/>
      </c>
      <c r="F257" s="35" t="inlineStr">
        <is>
          <t>预计2024-01-01到2024-06-30业绩：净利润-950万元至-700万元;上年同期业绩:净利润-960.49万元,基本每股收益-0.13元;</t>
        </is>
      </c>
      <c r="G257" s="33">
        <f>IFERROR(VLOOKUP(C257,重点公司!$C$2:$E$800,2,FALSE),0)</f>
        <v/>
      </c>
    </row>
    <row r="258" ht="14" customHeight="1">
      <c r="B258" s="34" t="inlineStr">
        <is>
          <t>603268.SH</t>
        </is>
      </c>
      <c r="C258" s="29">
        <f>[1]!s_info_name(B258)</f>
        <v/>
      </c>
      <c r="D258" s="39">
        <f>[1]!s_info_industry_sw_2021(B258,"",1)</f>
        <v/>
      </c>
      <c r="E258" s="31">
        <f>IF([1]!s_info_industry_sw_2021(B258,"",2)="消费电子",分工!$E$4,VLOOKUP(D258,分工!$B$2:'分工'!$C$32,2,0))</f>
        <v/>
      </c>
      <c r="F258" s="35" t="inlineStr">
        <is>
          <t>预计2024-01-01到2024-06-30业绩：净利润-3772万元至-3100万元;上年同期业绩:净利润-3971.57万元,基本每股收益-0.32元;</t>
        </is>
      </c>
      <c r="G258" s="33">
        <f>IFERROR(VLOOKUP(C258,重点公司!$C$2:$E$800,2,FALSE),0)</f>
        <v/>
      </c>
    </row>
    <row r="259" ht="14" customHeight="1">
      <c r="B259" s="34" t="inlineStr">
        <is>
          <t>600539.SH</t>
        </is>
      </c>
      <c r="C259" s="29">
        <f>[1]!s_info_name(B259)</f>
        <v/>
      </c>
      <c r="D259" s="39">
        <f>[1]!s_info_industry_sw_2021(B259,"",1)</f>
        <v/>
      </c>
      <c r="E259" s="31">
        <f>IF([1]!s_info_industry_sw_2021(B259,"",2)="消费电子",分工!$E$4,VLOOKUP(D259,分工!$B$2:'分工'!$C$32,2,0))</f>
        <v/>
      </c>
      <c r="F259" s="35" t="inlineStr">
        <is>
          <t>预计2024-01-01到2024-06-30业绩：净利润-615万元至-550万元;上年同期业绩:净利润-667.98万元,基本每股收益-0.0290元;</t>
        </is>
      </c>
      <c r="G259" s="33">
        <f>IFERROR(VLOOKUP(C259,重点公司!$C$2:$E$800,2,FALSE),0)</f>
        <v/>
      </c>
    </row>
    <row r="260" ht="14" customHeight="1">
      <c r="B260" s="34" t="inlineStr">
        <is>
          <t>002207.SZ</t>
        </is>
      </c>
      <c r="C260" s="29">
        <f>[1]!s_info_name(B260)</f>
        <v/>
      </c>
      <c r="D260" s="39">
        <f>[1]!s_info_industry_sw_2021(B260,"",1)</f>
        <v/>
      </c>
      <c r="E260" s="31">
        <f>IF([1]!s_info_industry_sw_2021(B260,"",2)="消费电子",分工!$E$4,VLOOKUP(D260,分工!$B$2:'分工'!$C$32,2,0))</f>
        <v/>
      </c>
      <c r="F260" s="35" t="inlineStr">
        <is>
          <t>预计2024-01-01到2024-06-30业绩：净利润-1600万元至-1300万元,基本每股收益-0.06元至-0.05元;上年同期业绩:净利润-1650.44万元,基本每股收益-0.06元;</t>
        </is>
      </c>
      <c r="G260" s="33">
        <f>IFERROR(VLOOKUP(C260,重点公司!$C$2:$E$800,2,FALSE),0)</f>
        <v/>
      </c>
    </row>
    <row r="261" ht="14" customHeight="1">
      <c r="B261" s="34" t="inlineStr">
        <is>
          <t>002291.SZ</t>
        </is>
      </c>
      <c r="C261" s="29">
        <f>[1]!s_info_name(B261)</f>
        <v/>
      </c>
      <c r="D261" s="39">
        <f>[1]!s_info_industry_sw_2021(B261,"",1)</f>
        <v/>
      </c>
      <c r="E261" s="31">
        <f>IF([1]!s_info_industry_sw_2021(B261,"",2)="消费电子",分工!$E$4,VLOOKUP(D261,分工!$B$2:'分工'!$C$32,2,0))</f>
        <v/>
      </c>
      <c r="F261" s="35" t="inlineStr">
        <is>
          <t>预计2024-01-01到2024-06-30业绩：净利润-21000万元至-16000万元,基本每股收益-0.2257元至-0.1719元;上年同期业绩:净利润-20796.11万元,基本每股收益-0.2282元;</t>
        </is>
      </c>
      <c r="G261" s="33">
        <f>IFERROR(VLOOKUP(C261,重点公司!$C$2:$E$800,2,FALSE),0)</f>
        <v/>
      </c>
    </row>
    <row r="262" ht="14" customHeight="1">
      <c r="B262" s="34" t="inlineStr">
        <is>
          <t>000503.SZ</t>
        </is>
      </c>
      <c r="C262" s="29">
        <f>[1]!s_info_name(B262)</f>
        <v/>
      </c>
      <c r="D262" s="39">
        <f>[1]!s_info_industry_sw_2021(B262,"",1)</f>
        <v/>
      </c>
      <c r="E262" s="31">
        <f>IF([1]!s_info_industry_sw_2021(B262,"",2)="消费电子",分工!$E$4,VLOOKUP(D262,分工!$B$2:'分工'!$C$32,2,0))</f>
        <v/>
      </c>
      <c r="F262" s="35" t="inlineStr">
        <is>
          <t>预计2024-01-01到2024-06-30业绩：净利润-7582万元左右;增长幅度为11%左右,基本每股收益为-0.0774元左右;上年同期业绩:净利润-8495万元,基本每股收益-0.0937元;</t>
        </is>
      </c>
      <c r="G262" s="33">
        <f>IFERROR(VLOOKUP(C262,重点公司!$C$2:$E$800,2,FALSE),0)</f>
        <v/>
      </c>
    </row>
    <row r="263" ht="14" customHeight="1">
      <c r="B263" s="34" t="inlineStr">
        <is>
          <t>000697.SZ</t>
        </is>
      </c>
      <c r="C263" s="29">
        <f>[1]!s_info_name(B263)</f>
        <v/>
      </c>
      <c r="D263" s="39">
        <f>[1]!s_info_industry_sw_2021(B263,"",1)</f>
        <v/>
      </c>
      <c r="E263" s="31">
        <f>IF([1]!s_info_industry_sw_2021(B263,"",2)="消费电子",分工!$E$4,VLOOKUP(D263,分工!$B$2:'分工'!$C$32,2,0))</f>
        <v/>
      </c>
      <c r="F263" s="35" t="inlineStr">
        <is>
          <t>预计2024-01-01到2024-06-30业绩：净利润-14500万元左右;增长幅度为10.68%左右,基本每股收益为-0.1661元左右;上年同期业绩:净利润-16234.65万元,基本每股收益-0.2417元;</t>
        </is>
      </c>
      <c r="G263" s="33">
        <f>IFERROR(VLOOKUP(C263,重点公司!$C$2:$E$800,2,FALSE),0)</f>
        <v/>
      </c>
    </row>
    <row r="264" ht="14" customHeight="1">
      <c r="B264" s="34" t="inlineStr">
        <is>
          <t>002336.SZ</t>
        </is>
      </c>
      <c r="C264" s="29">
        <f>[1]!s_info_name(B264)</f>
        <v/>
      </c>
      <c r="D264" s="39">
        <f>[1]!s_info_industry_sw_2021(B264,"",1)</f>
        <v/>
      </c>
      <c r="E264" s="31">
        <f>IF([1]!s_info_industry_sw_2021(B264,"",2)="消费电子",分工!$E$4,VLOOKUP(D264,分工!$B$2:'分工'!$C$32,2,0))</f>
        <v/>
      </c>
      <c r="F264" s="35" t="inlineStr">
        <is>
          <t>预计2024-01-01到2024-06-30业绩：净利润-30000万元至-26000万元,基本每股收益-0.6818元至-0.5909元;上年同期业绩:净利润-30871.64万元,基本每股收益-0.7016元;</t>
        </is>
      </c>
      <c r="G264" s="33">
        <f>IFERROR(VLOOKUP(C264,重点公司!$C$2:$E$800,2,FALSE),0)</f>
        <v/>
      </c>
    </row>
    <row r="265" ht="14" customHeight="1">
      <c r="B265" s="34" t="inlineStr">
        <is>
          <t>601118.SH</t>
        </is>
      </c>
      <c r="C265" s="29">
        <f>[1]!s_info_name(B265)</f>
        <v/>
      </c>
      <c r="D265" s="39">
        <f>[1]!s_info_industry_sw_2021(B265,"",1)</f>
        <v/>
      </c>
      <c r="E265" s="31">
        <f>IF([1]!s_info_industry_sw_2021(B265,"",2)="消费电子",分工!$E$4,VLOOKUP(D265,分工!$B$2:'分工'!$C$32,2,0))</f>
        <v/>
      </c>
      <c r="F265" s="35" t="inlineStr">
        <is>
          <t>预计2024-01-01到2024-06-30业绩：净利润-29380万元至-19590万元;上年同期业绩:净利润-26981.02万元,基本每股收益-0.0630元;</t>
        </is>
      </c>
      <c r="G265" s="33">
        <f>IFERROR(VLOOKUP(C265,重点公司!$C$2:$E$800,2,FALSE),0)</f>
        <v/>
      </c>
    </row>
    <row r="266" ht="14" customHeight="1">
      <c r="B266" s="34" t="inlineStr">
        <is>
          <t>603232.SH</t>
        </is>
      </c>
      <c r="C266" s="29">
        <f>[1]!s_info_name(B266)</f>
        <v/>
      </c>
      <c r="D266" s="39">
        <f>[1]!s_info_industry_sw_2021(B266,"",1)</f>
        <v/>
      </c>
      <c r="E266" s="31">
        <f>IF([1]!s_info_industry_sw_2021(B266,"",2)="消费电子",分工!$E$4,VLOOKUP(D266,分工!$B$2:'分工'!$C$32,2,0))</f>
        <v/>
      </c>
      <c r="F266" s="35" t="inlineStr">
        <is>
          <t>预计2024-01-01到2024-06-30业绩：净利润-5700万元至-3800万元;上年同期业绩:净利润-5087.51万元,基本每股收益-0.22元;</t>
        </is>
      </c>
      <c r="G266" s="33">
        <f>IFERROR(VLOOKUP(C266,重点公司!$C$2:$E$800,2,FALSE),0)</f>
        <v/>
      </c>
    </row>
    <row r="267" ht="14" customHeight="1">
      <c r="B267" s="34" t="inlineStr">
        <is>
          <t>600581.SH</t>
        </is>
      </c>
      <c r="C267" s="29">
        <f>[1]!s_info_name(B267)</f>
        <v/>
      </c>
      <c r="D267" s="39">
        <f>[1]!s_info_industry_sw_2021(B267,"",1)</f>
        <v/>
      </c>
      <c r="E267" s="31">
        <f>IF([1]!s_info_industry_sw_2021(B267,"",2)="消费电子",分工!$E$4,VLOOKUP(D267,分工!$B$2:'分工'!$C$32,2,0))</f>
        <v/>
      </c>
      <c r="F267" s="35" t="inlineStr">
        <is>
          <t>预计2024-01-01到2024-06-30业绩：净利润-72000.00万元左右;上年同期业绩:净利润-77100.00万元,基本每股收益-0.496元;</t>
        </is>
      </c>
      <c r="G267" s="33">
        <f>IFERROR(VLOOKUP(C267,重点公司!$C$2:$E$800,2,FALSE),0)</f>
        <v/>
      </c>
    </row>
    <row r="268" ht="14" customHeight="1">
      <c r="B268" s="34" t="inlineStr">
        <is>
          <t>000547.SZ</t>
        </is>
      </c>
      <c r="C268" s="29">
        <f>[1]!s_info_name(B268)</f>
        <v/>
      </c>
      <c r="D268" s="39">
        <f>[1]!s_info_industry_sw_2021(B268,"",1)</f>
        <v/>
      </c>
      <c r="E268" s="31">
        <f>IF([1]!s_info_industry_sw_2021(B268,"",2)="消费电子",分工!$E$4,VLOOKUP(D268,分工!$B$2:'分工'!$C$32,2,0))</f>
        <v/>
      </c>
      <c r="F268" s="35" t="inlineStr">
        <is>
          <t>预计2024-01-01到2024-06-30业绩：净利润-37000万元至-26000万元;增长幅度为-10.34%至22.46%,基本每股收益-0.23元至-0.16元;上年同期业绩:净利润-33531.97万元,基本每股收益-0.21元;</t>
        </is>
      </c>
      <c r="G268" s="33">
        <f>IFERROR(VLOOKUP(C268,重点公司!$C$2:$E$800,2,FALSE),0)</f>
        <v/>
      </c>
    </row>
    <row r="269" ht="14" customHeight="1">
      <c r="B269" s="34" t="inlineStr">
        <is>
          <t>002212.SZ</t>
        </is>
      </c>
      <c r="C269" s="29">
        <f>[1]!s_info_name(B269)</f>
        <v/>
      </c>
      <c r="D269" s="39">
        <f>[1]!s_info_industry_sw_2021(B269,"",1)</f>
        <v/>
      </c>
      <c r="E269" s="31">
        <f>IF([1]!s_info_industry_sw_2021(B269,"",2)="消费电子",分工!$E$4,VLOOKUP(D269,分工!$B$2:'分工'!$C$32,2,0))</f>
        <v/>
      </c>
      <c r="F269" s="35" t="inlineStr">
        <is>
          <t>预计2024-01-01到2024-06-30业绩：净利润-23000万元至-17000万元,基本每股收益-0.20元至-0.15元;上年同期业绩:净利润-21208.84万元,基本每股收益-0.19元;</t>
        </is>
      </c>
      <c r="G269" s="33">
        <f>IFERROR(VLOOKUP(C269,重点公司!$C$2:$E$800,2,FALSE),0)</f>
        <v/>
      </c>
    </row>
    <row r="270" ht="14" customHeight="1">
      <c r="B270" s="34" t="inlineStr">
        <is>
          <t>600096.SH</t>
        </is>
      </c>
      <c r="C270" s="29">
        <f>[1]!s_info_name(B270)</f>
        <v/>
      </c>
      <c r="D270" s="39">
        <f>[1]!s_info_industry_sw_2021(B270,"",1)</f>
        <v/>
      </c>
      <c r="E270" s="31">
        <f>IF([1]!s_info_industry_sw_2021(B270,"",2)="消费电子",分工!$E$4,VLOOKUP(D270,分工!$B$2:'分工'!$C$32,2,0))</f>
        <v/>
      </c>
      <c r="F270" s="35" t="inlineStr">
        <is>
          <t>预计2024-01-01到2024-06-30业绩：净利润283000.00万元左右;增长幅度为5.69%左右;上年同期业绩:净利润267761.62万元,基本每股收益1.4597元;</t>
        </is>
      </c>
      <c r="G270" s="33">
        <f>IFERROR(VLOOKUP(C270,重点公司!$C$2:$E$800,2,FALSE),0)</f>
        <v/>
      </c>
    </row>
    <row r="271" ht="14" customHeight="1">
      <c r="B271" s="34" t="inlineStr">
        <is>
          <t>002872.SZ</t>
        </is>
      </c>
      <c r="C271" s="29">
        <f>[1]!s_info_name(B271)</f>
        <v/>
      </c>
      <c r="D271" s="39">
        <f>[1]!s_info_industry_sw_2021(B271,"",1)</f>
        <v/>
      </c>
      <c r="E271" s="31">
        <f>IF([1]!s_info_industry_sw_2021(B271,"",2)="消费电子",分工!$E$4,VLOOKUP(D271,分工!$B$2:'分工'!$C$32,2,0))</f>
        <v/>
      </c>
      <c r="F271" s="35" t="inlineStr">
        <is>
          <t>预计2024-01-01到2024-06-30业绩：净利润-5600万元至-4000万元,基本每股收益-0.1761元至-0.1258元;上年同期业绩:净利润-5078.29万元,基本每股收益-0.1597元;</t>
        </is>
      </c>
      <c r="G271" s="33">
        <f>IFERROR(VLOOKUP(C271,重点公司!$C$2:$E$800,2,FALSE),0)</f>
        <v/>
      </c>
    </row>
    <row r="272" ht="14" customHeight="1">
      <c r="B272" s="34" t="inlineStr">
        <is>
          <t>000665.SZ</t>
        </is>
      </c>
      <c r="C272" s="29">
        <f>[1]!s_info_name(B272)</f>
        <v/>
      </c>
      <c r="D272" s="39">
        <f>[1]!s_info_industry_sw_2021(B272,"",1)</f>
        <v/>
      </c>
      <c r="E272" s="31">
        <f>IF([1]!s_info_industry_sw_2021(B272,"",2)="消费电子",分工!$E$4,VLOOKUP(D272,分工!$B$2:'分工'!$C$32,2,0))</f>
        <v/>
      </c>
      <c r="F272" s="35" t="inlineStr">
        <is>
          <t>预计2024-01-01到2024-06-30业绩：净利润-21500万元至-20000万元;增长幅度为1.31%至8.20%,基本每股收益-0.19元至-0.18元;上年同期业绩:净利润-21785.82万元,基本每股收益-0.19元;</t>
        </is>
      </c>
      <c r="G272" s="33">
        <f>IFERROR(VLOOKUP(C272,重点公司!$C$2:$E$800,2,FALSE),0)</f>
        <v/>
      </c>
    </row>
    <row r="273" ht="14" customHeight="1">
      <c r="B273" s="34" t="inlineStr">
        <is>
          <t>000595.SZ</t>
        </is>
      </c>
      <c r="C273" s="29">
        <f>[1]!s_info_name(B273)</f>
        <v/>
      </c>
      <c r="D273" s="39">
        <f>[1]!s_info_industry_sw_2021(B273,"",1)</f>
        <v/>
      </c>
      <c r="E273" s="31">
        <f>IF([1]!s_info_industry_sw_2021(B273,"",2)="消费电子",分工!$E$4,VLOOKUP(D273,分工!$B$2:'分工'!$C$32,2,0))</f>
        <v/>
      </c>
      <c r="F273" s="35" t="inlineStr">
        <is>
          <t>预计2024-01-01到2024-06-30业绩：净利润-3300万元至-2600万元;增长幅度为-7%至16%,基本每股收益-0.03元至-0.02元;上年同期业绩:净利润-3090.46万元,基本每股收益-0.03元;</t>
        </is>
      </c>
      <c r="G273" s="33">
        <f>IFERROR(VLOOKUP(C273,重点公司!$C$2:$E$800,2,FALSE),0)</f>
        <v/>
      </c>
    </row>
    <row r="274" ht="14" customHeight="1">
      <c r="B274" s="34" t="inlineStr">
        <is>
          <t>000852.SZ</t>
        </is>
      </c>
      <c r="C274" s="29">
        <f>[1]!s_info_name(B274)</f>
        <v/>
      </c>
      <c r="D274" s="39">
        <f>[1]!s_info_industry_sw_2021(B274,"",1)</f>
        <v/>
      </c>
      <c r="E274" s="31">
        <f>IF([1]!s_info_industry_sw_2021(B274,"",2)="消费电子",分工!$E$4,VLOOKUP(D274,分工!$B$2:'分工'!$C$32,2,0))</f>
        <v/>
      </c>
      <c r="F274" s="35" t="inlineStr">
        <is>
          <t>预计2024-01-01到2024-06-30业绩：净利润6500万元至7000万元;增长幅度为0.04%至7.73%,基本每股收益0.0680元至0.0732元;上年同期业绩:净利润6497.60万元,基本每股收益0.0687元;</t>
        </is>
      </c>
      <c r="G274" s="33">
        <f>IFERROR(VLOOKUP(C274,重点公司!$C$2:$E$800,2,FALSE),0)</f>
        <v/>
      </c>
    </row>
    <row r="275" ht="14" customHeight="1">
      <c r="B275" s="34" t="inlineStr">
        <is>
          <t>600588.SH</t>
        </is>
      </c>
      <c r="C275" s="29">
        <f>[1]!s_info_name(B275)</f>
        <v/>
      </c>
      <c r="D275" s="39">
        <f>[1]!s_info_industry_sw_2021(B275,"",1)</f>
        <v/>
      </c>
      <c r="E275" s="31">
        <f>IF([1]!s_info_industry_sw_2021(B275,"",2)="消费电子",分工!$E$4,VLOOKUP(D275,分工!$B$2:'分工'!$C$32,2,0))</f>
        <v/>
      </c>
      <c r="F275" s="35" t="inlineStr">
        <is>
          <t>预计2024-01-01到2024-06-30业绩：净利润-88400万元至-75000万元;上年同期业绩:净利润-84512万元,基本每股收益-0.25元;</t>
        </is>
      </c>
      <c r="G275" s="33">
        <f>IFERROR(VLOOKUP(C275,重点公司!$C$2:$E$800,2,FALSE),0)</f>
        <v/>
      </c>
    </row>
    <row r="276" ht="14" customHeight="1">
      <c r="B276" s="34" t="inlineStr">
        <is>
          <t>002047.SZ</t>
        </is>
      </c>
      <c r="C276" s="29">
        <f>[1]!s_info_name(B276)</f>
        <v/>
      </c>
      <c r="D276" s="39">
        <f>[1]!s_info_industry_sw_2021(B276,"",1)</f>
        <v/>
      </c>
      <c r="E276" s="31">
        <f>IF([1]!s_info_industry_sw_2021(B276,"",2)="消费电子",分工!$E$4,VLOOKUP(D276,分工!$B$2:'分工'!$C$32,2,0))</f>
        <v/>
      </c>
      <c r="F276" s="35" t="inlineStr">
        <is>
          <t>预计2024-01-01到2024-06-30业绩：净利润-24000.00万元至-20000.00万元,基本每股收益-0.16元至-0.13元;上年同期业绩:净利润-21951.79万元,基本每股收益-0.15元;</t>
        </is>
      </c>
      <c r="G276" s="33">
        <f>IFERROR(VLOOKUP(C276,重点公司!$C$2:$E$800,2,FALSE),0)</f>
        <v/>
      </c>
    </row>
    <row r="277" ht="14" customHeight="1">
      <c r="B277" s="34" t="inlineStr">
        <is>
          <t>600355.SH</t>
        </is>
      </c>
      <c r="C277" s="29">
        <f>[1]!s_info_name(B277)</f>
        <v/>
      </c>
      <c r="D277" s="39">
        <f>[1]!s_info_industry_sw_2021(B277,"",1)</f>
        <v/>
      </c>
      <c r="E277" s="31">
        <f>IF([1]!s_info_industry_sw_2021(B277,"",2)="消费电子",分工!$E$4,VLOOKUP(D277,分工!$B$2:'分工'!$C$32,2,0))</f>
        <v/>
      </c>
      <c r="F277" s="35" t="inlineStr">
        <is>
          <t>预计2024-01-01到2024-06-30业绩：净利润-2200.00万元至-1800.00万元;上年同期业绩:净利润-1993.80万元,基本每股收益-0.041元;</t>
        </is>
      </c>
      <c r="G277" s="33">
        <f>IFERROR(VLOOKUP(C277,重点公司!$C$2:$E$800,2,FALSE),0)</f>
        <v/>
      </c>
    </row>
    <row r="278" ht="14" customHeight="1">
      <c r="B278" s="34" t="inlineStr">
        <is>
          <t>605303.SH</t>
        </is>
      </c>
      <c r="C278" s="29">
        <f>[1]!s_info_name(B278)</f>
        <v/>
      </c>
      <c r="D278" s="39">
        <f>[1]!s_info_industry_sw_2021(B278,"",1)</f>
        <v/>
      </c>
      <c r="E278" s="31">
        <f>IF([1]!s_info_industry_sw_2021(B278,"",2)="消费电子",分工!$E$4,VLOOKUP(D278,分工!$B$2:'分工'!$C$32,2,0))</f>
        <v/>
      </c>
      <c r="F278" s="35" t="inlineStr">
        <is>
          <t>预计2024-01-01到2024-06-30业绩：净利润-7000万元至-5300万元;上年同期业绩:净利润-6099.04万元,基本每股收益-0.38元;</t>
        </is>
      </c>
      <c r="G278" s="33">
        <f>IFERROR(VLOOKUP(C278,重点公司!$C$2:$E$800,2,FALSE),0)</f>
        <v/>
      </c>
    </row>
    <row r="279" ht="14" customHeight="1">
      <c r="B279" s="34" t="inlineStr">
        <is>
          <t>605178.SH</t>
        </is>
      </c>
      <c r="C279" s="29">
        <f>[1]!s_info_name(B279)</f>
        <v/>
      </c>
      <c r="D279" s="39">
        <f>[1]!s_info_industry_sw_2021(B279,"",1)</f>
        <v/>
      </c>
      <c r="E279" s="31">
        <f>IF([1]!s_info_industry_sw_2021(B279,"",2)="消费电子",分工!$E$4,VLOOKUP(D279,分工!$B$2:'分工'!$C$32,2,0))</f>
        <v/>
      </c>
      <c r="F279" s="35" t="inlineStr">
        <is>
          <t>预计2024-01-01到2024-06-30业绩：净利润-8200万元至-6700万元;上年同期业绩:净利润-7387.60万元,基本每股收益-0.74元;</t>
        </is>
      </c>
      <c r="G279" s="33">
        <f>IFERROR(VLOOKUP(C279,重点公司!$C$2:$E$800,2,FALSE),0)</f>
        <v/>
      </c>
    </row>
    <row r="280" ht="14" customHeight="1">
      <c r="B280" s="34" t="inlineStr">
        <is>
          <t>600881.SH</t>
        </is>
      </c>
      <c r="C280" s="29">
        <f>[1]!s_info_name(B280)</f>
        <v/>
      </c>
      <c r="D280" s="39">
        <f>[1]!s_info_industry_sw_2021(B280,"",1)</f>
        <v/>
      </c>
      <c r="E280" s="31">
        <f>IF([1]!s_info_industry_sw_2021(B280,"",2)="消费电子",分工!$E$4,VLOOKUP(D280,分工!$B$2:'分工'!$C$32,2,0))</f>
        <v/>
      </c>
      <c r="F280" s="35" t="inlineStr">
        <is>
          <t>预计2024-01-01到2024-06-30业绩：净利润-95000万元至-80000万元;上年同期业绩:净利润-86659.75万元,基本每股收益-0.27元;</t>
        </is>
      </c>
      <c r="G280" s="33">
        <f>IFERROR(VLOOKUP(C280,重点公司!$C$2:$E$800,2,FALSE),0)</f>
        <v/>
      </c>
    </row>
    <row r="281" ht="14" customHeight="1">
      <c r="B281" s="34" t="inlineStr">
        <is>
          <t>000510.SZ</t>
        </is>
      </c>
      <c r="C281" s="29">
        <f>[1]!s_info_name(B281)</f>
        <v/>
      </c>
      <c r="D281" s="39">
        <f>[1]!s_info_industry_sw_2021(B281,"",1)</f>
        <v/>
      </c>
      <c r="E281" s="31">
        <f>IF([1]!s_info_industry_sw_2021(B281,"",2)="消费电子",分工!$E$4,VLOOKUP(D281,分工!$B$2:'分工'!$C$32,2,0))</f>
        <v/>
      </c>
      <c r="F281" s="35" t="inlineStr">
        <is>
          <t>预计2024-01-01到2024-06-30业绩：净利润-6300万元至-5500万元,基本每股收益-0.1034元至-0.0903元;上年同期业绩:净利润-5837.36万元,基本每股收益-0.0958元;</t>
        </is>
      </c>
      <c r="G281" s="33">
        <f>IFERROR(VLOOKUP(C281,重点公司!$C$2:$E$800,2,FALSE),0)</f>
        <v/>
      </c>
    </row>
    <row r="282" ht="14" customHeight="1">
      <c r="B282" s="34" t="inlineStr">
        <is>
          <t>002362.SZ</t>
        </is>
      </c>
      <c r="C282" s="29">
        <f>[1]!s_info_name(B282)</f>
        <v/>
      </c>
      <c r="D282" s="39">
        <f>[1]!s_info_industry_sw_2021(B282,"",1)</f>
        <v/>
      </c>
      <c r="E282" s="31">
        <f>IF([1]!s_info_industry_sw_2021(B282,"",2)="消费电子",分工!$E$4,VLOOKUP(D282,分工!$B$2:'分工'!$C$32,2,0))</f>
        <v/>
      </c>
      <c r="F282" s="35" t="inlineStr">
        <is>
          <t>预计2024-01-01到2024-06-30业绩：净利润-6000万元至-4500万元,基本每股收益-0.2454元至-0.1841元;上年同期业绩:净利润-5185.83万元,基本每股收益-0.2121元;</t>
        </is>
      </c>
      <c r="G282" s="33">
        <f>IFERROR(VLOOKUP(C282,重点公司!$C$2:$E$800,2,FALSE),0)</f>
        <v/>
      </c>
    </row>
    <row r="283" ht="14" customHeight="1">
      <c r="B283" s="34" t="inlineStr">
        <is>
          <t>600097.SH</t>
        </is>
      </c>
      <c r="C283" s="29">
        <f>[1]!s_info_name(B283)</f>
        <v/>
      </c>
      <c r="D283" s="39">
        <f>[1]!s_info_industry_sw_2021(B283,"",1)</f>
        <v/>
      </c>
      <c r="E283" s="31">
        <f>IF([1]!s_info_industry_sw_2021(B283,"",2)="消费电子",分工!$E$4,VLOOKUP(D283,分工!$B$2:'分工'!$C$32,2,0))</f>
        <v/>
      </c>
      <c r="F283" s="35" t="inlineStr">
        <is>
          <t>预计2024-01-01到2024-06-30业绩：净利润-3025.00万元至-2475.00万元;上年同期业绩:净利润-2706.43万元,基本每股收益-0.11元;</t>
        </is>
      </c>
      <c r="G283" s="33">
        <f>IFERROR(VLOOKUP(C283,重点公司!$C$2:$E$800,2,FALSE),0)</f>
        <v/>
      </c>
    </row>
    <row r="284" ht="14" customHeight="1">
      <c r="B284" s="34" t="inlineStr">
        <is>
          <t>000889.SZ</t>
        </is>
      </c>
      <c r="C284" s="29">
        <f>[1]!s_info_name(B284)</f>
        <v/>
      </c>
      <c r="D284" s="39">
        <f>[1]!s_info_industry_sw_2021(B284,"",1)</f>
        <v/>
      </c>
      <c r="E284" s="31">
        <f>IF([1]!s_info_industry_sw_2021(B284,"",2)="消费电子",分工!$E$4,VLOOKUP(D284,分工!$B$2:'分工'!$C$32,2,0))</f>
        <v/>
      </c>
      <c r="F284" s="35" t="inlineStr">
        <is>
          <t>预计2024-01-01到2024-06-30业绩：净利润-1805.10万元至-1203.40万元,基本每股收益-0.0193元至-0.0129元;上年同期业绩:净利润-1451.19万元,基本每股收益-0.0155元;</t>
        </is>
      </c>
      <c r="G284" s="33">
        <f>IFERROR(VLOOKUP(C284,重点公司!$C$2:$E$800,2,FALSE),0)</f>
        <v/>
      </c>
    </row>
    <row r="285" ht="14" customHeight="1">
      <c r="B285" s="34" t="inlineStr">
        <is>
          <t>605081.SH</t>
        </is>
      </c>
      <c r="C285" s="29">
        <f>[1]!s_info_name(B285)</f>
        <v/>
      </c>
      <c r="D285" s="39">
        <f>[1]!s_info_industry_sw_2021(B285,"",1)</f>
        <v/>
      </c>
      <c r="E285" s="31">
        <f>IF([1]!s_info_industry_sw_2021(B285,"",2)="消费电子",分工!$E$4,VLOOKUP(D285,分工!$B$2:'分工'!$C$32,2,0))</f>
        <v/>
      </c>
      <c r="F285" s="35" t="inlineStr">
        <is>
          <t>预计2024-01-01到2024-06-30业绩：净利润-2100万元至-1400万元;上年同期业绩:净利润-1684.43万元,基本每股收益-0.15元;</t>
        </is>
      </c>
      <c r="G285" s="33">
        <f>IFERROR(VLOOKUP(C285,重点公司!$C$2:$E$800,2,FALSE),0)</f>
        <v/>
      </c>
    </row>
    <row r="286" ht="14" customHeight="1">
      <c r="B286" s="34" t="inlineStr">
        <is>
          <t>600990.SH</t>
        </is>
      </c>
      <c r="C286" s="29">
        <f>[1]!s_info_name(B286)</f>
        <v/>
      </c>
      <c r="D286" s="39">
        <f>[1]!s_info_industry_sw_2021(B286,"",1)</f>
        <v/>
      </c>
      <c r="E286" s="31">
        <f>IF([1]!s_info_industry_sw_2021(B286,"",2)="消费电子",分工!$E$4,VLOOKUP(D286,分工!$B$2:'分工'!$C$32,2,0))</f>
        <v/>
      </c>
      <c r="F286" s="35" t="inlineStr">
        <is>
          <t>预计2024-01-01到2024-06-30业绩：净利润-4758万元至-3699万元;上年同期业绩:净利润-4068.39万元,基本每股收益-0.1991元;</t>
        </is>
      </c>
      <c r="G286" s="33">
        <f>IFERROR(VLOOKUP(C286,重点公司!$C$2:$E$800,2,FALSE),0)</f>
        <v/>
      </c>
    </row>
    <row r="287" ht="14" customHeight="1">
      <c r="B287" s="34" t="inlineStr">
        <is>
          <t>603803.SH</t>
        </is>
      </c>
      <c r="C287" s="29">
        <f>[1]!s_info_name(B287)</f>
        <v/>
      </c>
      <c r="D287" s="39">
        <f>[1]!s_info_industry_sw_2021(B287,"",1)</f>
        <v/>
      </c>
      <c r="E287" s="31">
        <f>IF([1]!s_info_industry_sw_2021(B287,"",2)="消费电子",分工!$E$4,VLOOKUP(D287,分工!$B$2:'分工'!$C$32,2,0))</f>
        <v/>
      </c>
      <c r="F287" s="35" t="inlineStr">
        <is>
          <t>预计2024-01-01到2024-06-30业绩：净利润-3900万元左右;上年同期业绩:净利润-3752.14万元,基本每股收益-0.09元;</t>
        </is>
      </c>
      <c r="G287" s="33">
        <f>IFERROR(VLOOKUP(C287,重点公司!$C$2:$E$800,2,FALSE),0)</f>
        <v/>
      </c>
    </row>
    <row r="288" ht="14" customHeight="1">
      <c r="B288" s="34" t="inlineStr">
        <is>
          <t>000856.SZ</t>
        </is>
      </c>
      <c r="C288" s="29">
        <f>[1]!s_info_name(B288)</f>
        <v/>
      </c>
      <c r="D288" s="39">
        <f>[1]!s_info_industry_sw_2021(B288,"",1)</f>
        <v/>
      </c>
      <c r="E288" s="31">
        <f>IF([1]!s_info_industry_sw_2021(B288,"",2)="消费电子",分工!$E$4,VLOOKUP(D288,分工!$B$2:'分工'!$C$32,2,0))</f>
        <v/>
      </c>
      <c r="F288" s="35" t="inlineStr">
        <is>
          <t>预计2024-01-01到2024-06-30业绩：净利润1745万元至1920万元;下降幅度为9.80%至0.75%,基本每股收益0.0769元至0.0846元;上年同期业绩:净利润1934.53万元,基本每股收益0.0852元;</t>
        </is>
      </c>
      <c r="G288" s="33">
        <f>IFERROR(VLOOKUP(C288,重点公司!$C$2:$E$800,2,FALSE),0)</f>
        <v/>
      </c>
    </row>
    <row r="289" ht="14" customHeight="1">
      <c r="B289" s="34" t="inlineStr">
        <is>
          <t>000504.SZ</t>
        </is>
      </c>
      <c r="C289" s="29">
        <f>[1]!s_info_name(B289)</f>
        <v/>
      </c>
      <c r="D289" s="39">
        <f>[1]!s_info_industry_sw_2021(B289,"",1)</f>
        <v/>
      </c>
      <c r="E289" s="31">
        <f>IF([1]!s_info_industry_sw_2021(B289,"",2)="消费电子",分工!$E$4,VLOOKUP(D289,分工!$B$2:'分工'!$C$32,2,0))</f>
        <v/>
      </c>
      <c r="F289" s="35" t="inlineStr">
        <is>
          <t>预计2024-01-01到2024-06-30业绩：净利润-1050万元至-850万元,基本每股收益-0.0318元至-0.0257元;上年同期业绩:净利润-897.32万元,基本每股收益-0.0288元;</t>
        </is>
      </c>
      <c r="G289" s="33">
        <f>IFERROR(VLOOKUP(C289,重点公司!$C$2:$E$800,2,FALSE),0)</f>
        <v/>
      </c>
    </row>
    <row r="290" ht="14" customHeight="1">
      <c r="B290" s="34" t="inlineStr">
        <is>
          <t>002310.SZ</t>
        </is>
      </c>
      <c r="C290" s="29">
        <f>[1]!s_info_name(B290)</f>
        <v/>
      </c>
      <c r="D290" s="39">
        <f>[1]!s_info_industry_sw_2021(B290,"",1)</f>
        <v/>
      </c>
      <c r="E290" s="31">
        <f>IF([1]!s_info_industry_sw_2021(B290,"",2)="消费电子",分工!$E$4,VLOOKUP(D290,分工!$B$2:'分工'!$C$32,2,0))</f>
        <v/>
      </c>
      <c r="F290" s="35" t="inlineStr">
        <is>
          <t>预计2024-01-01到2024-06-30业绩：净利润-120000万元至-100000万元,基本每股收益-0.45元至-0.37元;上年同期业绩:净利润-102702.74万元,基本每股收益-0.38元;</t>
        </is>
      </c>
      <c r="G290" s="33">
        <f>IFERROR(VLOOKUP(C290,重点公司!$C$2:$E$800,2,FALSE),0)</f>
        <v/>
      </c>
    </row>
    <row r="291" ht="14" customHeight="1">
      <c r="B291" s="34" t="inlineStr">
        <is>
          <t>603990.SH</t>
        </is>
      </c>
      <c r="C291" s="29">
        <f>[1]!s_info_name(B291)</f>
        <v/>
      </c>
      <c r="D291" s="39">
        <f>[1]!s_info_industry_sw_2021(B291,"",1)</f>
        <v/>
      </c>
      <c r="E291" s="31">
        <f>IF([1]!s_info_industry_sw_2021(B291,"",2)="消费电子",分工!$E$4,VLOOKUP(D291,分工!$B$2:'分工'!$C$32,2,0))</f>
        <v/>
      </c>
      <c r="F291" s="35" t="inlineStr">
        <is>
          <t>预计2024-01-01到2024-06-30业绩：净利润-7500万元至-5000万元;上年同期业绩:净利润-5778.70万元,基本每股收益-0.25元;</t>
        </is>
      </c>
      <c r="G291" s="33">
        <f>IFERROR(VLOOKUP(C291,重点公司!$C$2:$E$800,2,FALSE),0)</f>
        <v/>
      </c>
    </row>
    <row r="292" ht="14" customHeight="1">
      <c r="B292" s="34" t="inlineStr">
        <is>
          <t>603982.SH</t>
        </is>
      </c>
      <c r="C292" s="29">
        <f>[1]!s_info_name(B292)</f>
        <v/>
      </c>
      <c r="D292" s="39">
        <f>[1]!s_info_industry_sw_2021(B292,"",1)</f>
        <v/>
      </c>
      <c r="E292" s="31">
        <f>IF([1]!s_info_industry_sw_2021(B292,"",2)="消费电子",分工!$E$4,VLOOKUP(D292,分工!$B$2:'分工'!$C$32,2,0))</f>
        <v/>
      </c>
      <c r="F292" s="35" t="inlineStr">
        <is>
          <t>预计2024-01-01到2024-06-30业绩：净利润-28000万元至-23000万元;上年同期业绩:净利润-23371.89万元,基本每股收益-0.8858元;</t>
        </is>
      </c>
      <c r="G292" s="33">
        <f>IFERROR(VLOOKUP(C292,重点公司!$C$2:$E$800,2,FALSE),0)</f>
        <v/>
      </c>
    </row>
    <row r="293" ht="14" customHeight="1">
      <c r="B293" s="34" t="inlineStr">
        <is>
          <t>002786.SZ</t>
        </is>
      </c>
      <c r="C293" s="29">
        <f>[1]!s_info_name(B293)</f>
        <v/>
      </c>
      <c r="D293" s="39">
        <f>[1]!s_info_industry_sw_2021(B293,"",1)</f>
        <v/>
      </c>
      <c r="E293" s="31">
        <f>IF([1]!s_info_industry_sw_2021(B293,"",2)="消费电子",分工!$E$4,VLOOKUP(D293,分工!$B$2:'分工'!$C$32,2,0))</f>
        <v/>
      </c>
      <c r="F293" s="35" t="inlineStr">
        <is>
          <t>预计2024-01-01到2024-06-30业绩：净利润-7600万元至-6000万元,基本每股收益-0.15元至-0.12元;上年同期业绩:净利润-6205.93万元,基本每股收益-0.13元;</t>
        </is>
      </c>
      <c r="G293" s="33">
        <f>IFERROR(VLOOKUP(C293,重点公司!$C$2:$E$800,2,FALSE),0)</f>
        <v/>
      </c>
    </row>
    <row r="294" ht="14" customHeight="1">
      <c r="B294" s="34" t="inlineStr">
        <is>
          <t>600653.SH</t>
        </is>
      </c>
      <c r="C294" s="29">
        <f>[1]!s_info_name(B294)</f>
        <v/>
      </c>
      <c r="D294" s="39">
        <f>[1]!s_info_industry_sw_2021(B294,"",1)</f>
        <v/>
      </c>
      <c r="E294" s="31">
        <f>IF([1]!s_info_industry_sw_2021(B294,"",2)="消费电子",分工!$E$4,VLOOKUP(D294,分工!$B$2:'分工'!$C$32,2,0))</f>
        <v/>
      </c>
      <c r="F294" s="35" t="inlineStr">
        <is>
          <t>预计2024-01-01到2024-06-30业绩：净利润-4500万元至-3000万元;上年同期业绩:净利润-3381.24万元,基本每股收益-0.0174元;</t>
        </is>
      </c>
      <c r="G294" s="33">
        <f>IFERROR(VLOOKUP(C294,重点公司!$C$2:$E$800,2,FALSE),0)</f>
        <v/>
      </c>
    </row>
    <row r="295" ht="14" customHeight="1">
      <c r="B295" s="34" t="inlineStr">
        <is>
          <t>601088.SH</t>
        </is>
      </c>
      <c r="C295" s="29">
        <f>[1]!s_info_name(B295)</f>
        <v/>
      </c>
      <c r="D295" s="39">
        <f>[1]!s_info_industry_sw_2021(B295,"",1)</f>
        <v/>
      </c>
      <c r="E295" s="31">
        <f>IF([1]!s_info_industry_sw_2021(B295,"",2)="消费电子",分工!$E$4,VLOOKUP(D295,分工!$B$2:'分工'!$C$32,2,0))</f>
        <v/>
      </c>
      <c r="F295" s="35" t="inlineStr">
        <is>
          <t>预计2024-01-01到2024-06-30业绩：净利润2860000万元至3060000万元;下降幅度为14.1%至8.1%;上年同期业绩:净利润3327900.00万元,基本每股收益1.675元;</t>
        </is>
      </c>
      <c r="G295" s="33">
        <f>IFERROR(VLOOKUP(C295,重点公司!$C$2:$E$800,2,FALSE),0)</f>
        <v/>
      </c>
    </row>
    <row r="296" ht="14" customHeight="1">
      <c r="B296" s="34" t="inlineStr">
        <is>
          <t>600376.SH</t>
        </is>
      </c>
      <c r="C296" s="29">
        <f>[1]!s_info_name(B296)</f>
        <v/>
      </c>
      <c r="D296" s="39">
        <f>[1]!s_info_industry_sw_2021(B296,"",1)</f>
        <v/>
      </c>
      <c r="E296" s="31">
        <f>IF([1]!s_info_industry_sw_2021(B296,"",2)="消费电子",分工!$E$4,VLOOKUP(D296,分工!$B$2:'分工'!$C$32,2,0))</f>
        <v/>
      </c>
      <c r="F296" s="35" t="inlineStr">
        <is>
          <t>预计2024-01-01到2024-06-30业绩：净利润-240000万元至-190000万元;上年同期业绩:净利润-190616.66万元,基本每股收益-0.7619元;</t>
        </is>
      </c>
      <c r="G296" s="33">
        <f>IFERROR(VLOOKUP(C296,重点公司!$C$2:$E$800,2,FALSE),0)</f>
        <v/>
      </c>
    </row>
    <row r="297" ht="14" customHeight="1">
      <c r="B297" s="34" t="inlineStr">
        <is>
          <t>603956.SH</t>
        </is>
      </c>
      <c r="C297" s="29">
        <f>[1]!s_info_name(B297)</f>
        <v/>
      </c>
      <c r="D297" s="39">
        <f>[1]!s_info_industry_sw_2021(B297,"",1)</f>
        <v/>
      </c>
      <c r="E297" s="31">
        <f>IF([1]!s_info_industry_sw_2021(B297,"",2)="消费电子",分工!$E$4,VLOOKUP(D297,分工!$B$2:'分工'!$C$32,2,0))</f>
        <v/>
      </c>
      <c r="F297" s="35" t="inlineStr">
        <is>
          <t>预计2024-01-01到2024-06-30业绩：净利润-6973.77万元左右;上年同期业绩:净利润-6174.56万元,基本每股收益-0.12元;</t>
        </is>
      </c>
      <c r="G297" s="33">
        <f>IFERROR(VLOOKUP(C297,重点公司!$C$2:$E$800,2,FALSE),0)</f>
        <v/>
      </c>
    </row>
    <row r="298" ht="14" customHeight="1">
      <c r="B298" s="34" t="inlineStr">
        <is>
          <t>002405.SZ</t>
        </is>
      </c>
      <c r="C298" s="29">
        <f>[1]!s_info_name(B298)</f>
        <v/>
      </c>
      <c r="D298" s="39">
        <f>[1]!s_info_industry_sw_2021(B298,"",1)</f>
        <v/>
      </c>
      <c r="E298" s="31">
        <f>IF([1]!s_info_industry_sw_2021(B298,"",2)="消费电子",分工!$E$4,VLOOKUP(D298,分工!$B$2:'分工'!$C$32,2,0))</f>
        <v/>
      </c>
      <c r="F298" s="35" t="inlineStr">
        <is>
          <t>预计2024-01-01到2024-06-30业绩：净利润-38332.89万元至-29486.84万元;下降幅度为30.01%至0.01%,基本每股收益-0.1661元至-0.1277元;上年同期业绩:净利润-29484.47万元,基本每股收益-0.1294元;</t>
        </is>
      </c>
      <c r="G298" s="33">
        <f>IFERROR(VLOOKUP(C298,重点公司!$C$2:$E$800,2,FALSE),0)</f>
        <v/>
      </c>
    </row>
    <row r="299" ht="14" customHeight="1">
      <c r="B299" s="34" t="inlineStr">
        <is>
          <t>002875.SZ</t>
        </is>
      </c>
      <c r="C299" s="29">
        <f>[1]!s_info_name(B299)</f>
        <v/>
      </c>
      <c r="D299" s="39">
        <f>[1]!s_info_industry_sw_2021(B299,"",1)</f>
        <v/>
      </c>
      <c r="E299" s="31">
        <f>IF([1]!s_info_industry_sw_2021(B299,"",2)="消费电子",分工!$E$4,VLOOKUP(D299,分工!$B$2:'分工'!$C$32,2,0))</f>
        <v/>
      </c>
      <c r="F299" s="35" t="inlineStr">
        <is>
          <t>预计2024-01-01到2024-06-30业绩：净利润-3500.00万元至-2500.00万元,基本每股收益-0.16元至-0.12元;上年同期业绩:净利润-2595.00万元,基本每股收益-0.12元;</t>
        </is>
      </c>
      <c r="G299" s="33">
        <f>IFERROR(VLOOKUP(C299,重点公司!$C$2:$E$800,2,FALSE),0)</f>
        <v/>
      </c>
    </row>
    <row r="300" ht="14" customHeight="1">
      <c r="B300" s="34" t="inlineStr">
        <is>
          <t>600107.SH</t>
        </is>
      </c>
      <c r="C300" s="29">
        <f>[1]!s_info_name(B300)</f>
        <v/>
      </c>
      <c r="D300" s="39">
        <f>[1]!s_info_industry_sw_2021(B300,"",1)</f>
        <v/>
      </c>
      <c r="E300" s="31">
        <f>IF([1]!s_info_industry_sw_2021(B300,"",2)="消费电子",分工!$E$4,VLOOKUP(D300,分工!$B$2:'分工'!$C$32,2,0))</f>
        <v/>
      </c>
      <c r="F300" s="35" t="inlineStr">
        <is>
          <t>预计2024-01-01到2024-06-30业绩：净利润-2800万元至-1400万元;上年同期业绩:净利润-1809.010903万元,基本每股收益-0.05元;</t>
        </is>
      </c>
      <c r="G300" s="33">
        <f>IFERROR(VLOOKUP(C300,重点公司!$C$2:$E$800,2,FALSE),0)</f>
        <v/>
      </c>
    </row>
    <row r="301" ht="14" customHeight="1">
      <c r="B301" s="34" t="inlineStr">
        <is>
          <t>002058.SZ</t>
        </is>
      </c>
      <c r="C301" s="29">
        <f>[1]!s_info_name(B301)</f>
        <v/>
      </c>
      <c r="D301" s="39">
        <f>[1]!s_info_industry_sw_2021(B301,"",1)</f>
        <v/>
      </c>
      <c r="E301" s="31">
        <f>IF([1]!s_info_industry_sw_2021(B301,"",2)="消费电子",分工!$E$4,VLOOKUP(D301,分工!$B$2:'分工'!$C$32,2,0))</f>
        <v/>
      </c>
      <c r="F301" s="35" t="inlineStr">
        <is>
          <t>预计2024-01-01到2024-06-30业绩：净利润-1050万元至-700万元,基本每股收益-0.07元至-0.05元;上年同期业绩:净利润-742.20万元,基本每股收益-0.05元;</t>
        </is>
      </c>
      <c r="G301" s="33">
        <f>IFERROR(VLOOKUP(C301,重点公司!$C$2:$E$800,2,FALSE),0)</f>
        <v/>
      </c>
    </row>
    <row r="302" ht="14" customHeight="1">
      <c r="B302" s="34" t="inlineStr">
        <is>
          <t>002176.SZ</t>
        </is>
      </c>
      <c r="C302" s="29">
        <f>[1]!s_info_name(B302)</f>
        <v/>
      </c>
      <c r="D302" s="39">
        <f>[1]!s_info_industry_sw_2021(B302,"",1)</f>
        <v/>
      </c>
      <c r="E302" s="31">
        <f>IF([1]!s_info_industry_sw_2021(B302,"",2)="消费电子",分工!$E$4,VLOOKUP(D302,分工!$B$2:'分工'!$C$32,2,0))</f>
        <v/>
      </c>
      <c r="F302" s="35" t="inlineStr">
        <is>
          <t>预计2024-01-01到2024-06-30业绩：净利润-7000万元至-5500万元;下降幅度为32.42%至4.05%,基本每股收益-0.04元至-0.03元;上年同期业绩:净利润-5286.13万元,基本每股收益-0.03元;</t>
        </is>
      </c>
      <c r="G302" s="33">
        <f>IFERROR(VLOOKUP(C302,重点公司!$C$2:$E$800,2,FALSE),0)</f>
        <v/>
      </c>
    </row>
    <row r="303" ht="14" customHeight="1">
      <c r="B303" s="34" t="inlineStr">
        <is>
          <t>000698.SZ</t>
        </is>
      </c>
      <c r="C303" s="29">
        <f>[1]!s_info_name(B303)</f>
        <v/>
      </c>
      <c r="D303" s="39">
        <f>[1]!s_info_industry_sw_2021(B303,"",1)</f>
        <v/>
      </c>
      <c r="E303" s="31">
        <f>IF([1]!s_info_industry_sw_2021(B303,"",2)="消费电子",分工!$E$4,VLOOKUP(D303,分工!$B$2:'分工'!$C$32,2,0))</f>
        <v/>
      </c>
      <c r="F303" s="35" t="inlineStr">
        <is>
          <t>预计2024-01-01到2024-06-30业绩：净利润-34000万元至-24000万元;增长幅度为-39.28%至1.68%,基本每股收益-0.415元至-0.293元;上年同期业绩:净利润-24410.99万元,基本每股收益-0.298元;</t>
        </is>
      </c>
      <c r="G303" s="33">
        <f>IFERROR(VLOOKUP(C303,重点公司!$C$2:$E$800,2,FALSE),0)</f>
        <v/>
      </c>
    </row>
    <row r="304" ht="14" customHeight="1">
      <c r="B304" s="34" t="inlineStr">
        <is>
          <t>603799.SH</t>
        </is>
      </c>
      <c r="C304" s="29">
        <f>[1]!s_info_name(B304)</f>
        <v/>
      </c>
      <c r="D304" s="39">
        <f>[1]!s_info_industry_sw_2021(B304,"",1)</f>
        <v/>
      </c>
      <c r="E304" s="31">
        <f>IF([1]!s_info_industry_sw_2021(B304,"",2)="消费电子",分工!$E$4,VLOOKUP(D304,分工!$B$2:'分工'!$C$32,2,0))</f>
        <v/>
      </c>
      <c r="F304" s="35" t="inlineStr">
        <is>
          <t>预计2024-01-01到2024-06-30业绩：净利润150000.00万元至180000.00万元;下降幅度为28.06%至13.67%;上年同期业绩:净利润208510.49万元,基本每股收益1.32元;</t>
        </is>
      </c>
      <c r="G304" s="33">
        <f>IFERROR(VLOOKUP(C304,重点公司!$C$2:$E$800,2,FALSE),0)</f>
        <v/>
      </c>
    </row>
    <row r="305" ht="14" customHeight="1">
      <c r="B305" s="34" t="inlineStr">
        <is>
          <t>002052.SZ</t>
        </is>
      </c>
      <c r="C305" s="29">
        <f>[1]!s_info_name(B305)</f>
        <v/>
      </c>
      <c r="D305" s="39">
        <f>[1]!s_info_industry_sw_2021(B305,"",1)</f>
        <v/>
      </c>
      <c r="E305" s="31">
        <f>IF([1]!s_info_industry_sw_2021(B305,"",2)="消费电子",分工!$E$4,VLOOKUP(D305,分工!$B$2:'分工'!$C$32,2,0))</f>
        <v/>
      </c>
      <c r="F305" s="35" t="inlineStr">
        <is>
          <t>预计2024-01-01到2024-06-30业绩：净利润-4500万元至-3500万元,基本每股收益-0.0603元至-0.0469元;上年同期业绩:净利润-3302.67万元,基本每股收益-0.0443元;</t>
        </is>
      </c>
      <c r="G305" s="33">
        <f>IFERROR(VLOOKUP(C305,重点公司!$C$2:$E$800,2,FALSE),0)</f>
        <v/>
      </c>
    </row>
    <row r="306" ht="14" customHeight="1">
      <c r="B306" s="34" t="inlineStr">
        <is>
          <t>002199.SZ</t>
        </is>
      </c>
      <c r="C306" s="29">
        <f>[1]!s_info_name(B306)</f>
        <v/>
      </c>
      <c r="D306" s="39">
        <f>[1]!s_info_industry_sw_2021(B306,"",1)</f>
        <v/>
      </c>
      <c r="E306" s="31">
        <f>IF([1]!s_info_industry_sw_2021(B306,"",2)="消费电子",分工!$E$4,VLOOKUP(D306,分工!$B$2:'分工'!$C$32,2,0))</f>
        <v/>
      </c>
      <c r="F306" s="35" t="inlineStr">
        <is>
          <t>预计2024-01-01到2024-06-30业绩：净利润-4100万元至-2100万元,基本每股收益-0.17元至-0.09元;上年同期业绩:净利润-2545.88万元,基本每股收益-0.10元;</t>
        </is>
      </c>
      <c r="G306" s="33">
        <f>IFERROR(VLOOKUP(C306,重点公司!$C$2:$E$800,2,FALSE),0)</f>
        <v/>
      </c>
    </row>
    <row r="307" ht="14" customHeight="1">
      <c r="B307" s="34" t="inlineStr">
        <is>
          <t>600421.SH</t>
        </is>
      </c>
      <c r="C307" s="29">
        <f>[1]!s_info_name(B307)</f>
        <v/>
      </c>
      <c r="D307" s="39">
        <f>[1]!s_info_industry_sw_2021(B307,"",1)</f>
        <v/>
      </c>
      <c r="E307" s="31">
        <f>IF([1]!s_info_industry_sw_2021(B307,"",2)="消费电子",分工!$E$4,VLOOKUP(D307,分工!$B$2:'分工'!$C$32,2,0))</f>
        <v/>
      </c>
      <c r="F307" s="35" t="inlineStr">
        <is>
          <t>预计2024-01-01到2024-06-30业绩：净利润-350万元至-250万元;上年同期业绩:净利润-245.60万元,基本每股收益-0.013元;</t>
        </is>
      </c>
      <c r="G307" s="33">
        <f>IFERROR(VLOOKUP(C307,重点公司!$C$2:$E$800,2,FALSE),0)</f>
        <v/>
      </c>
    </row>
    <row r="308" ht="14" customHeight="1">
      <c r="B308" s="34" t="inlineStr">
        <is>
          <t>002480.SZ</t>
        </is>
      </c>
      <c r="C308" s="29">
        <f>[1]!s_info_name(B308)</f>
        <v/>
      </c>
      <c r="D308" s="39">
        <f>[1]!s_info_industry_sw_2021(B308,"",1)</f>
        <v/>
      </c>
      <c r="E308" s="31">
        <f>IF([1]!s_info_industry_sw_2021(B308,"",2)="消费电子",分工!$E$4,VLOOKUP(D308,分工!$B$2:'分工'!$C$32,2,0))</f>
        <v/>
      </c>
      <c r="F308" s="35" t="inlineStr">
        <is>
          <t>预计2024-01-01到2024-06-30业绩：净利润-20500万元至-16500万元,基本每股收益-0.2665元至-0.2145元;上年同期业绩:净利润-15054.29万元,基本每股收益-0.1957元;</t>
        </is>
      </c>
      <c r="G308" s="33">
        <f>IFERROR(VLOOKUP(C308,重点公司!$C$2:$E$800,2,FALSE),0)</f>
        <v/>
      </c>
    </row>
    <row r="309" ht="14" customHeight="1">
      <c r="B309" s="34" t="inlineStr">
        <is>
          <t>002868.SZ</t>
        </is>
      </c>
      <c r="C309" s="29">
        <f>[1]!s_info_name(B309)</f>
        <v/>
      </c>
      <c r="D309" s="39">
        <f>[1]!s_info_industry_sw_2021(B309,"",1)</f>
        <v/>
      </c>
      <c r="E309" s="31">
        <f>IF([1]!s_info_industry_sw_2021(B309,"",2)="消费电子",分工!$E$4,VLOOKUP(D309,分工!$B$2:'分工'!$C$32,2,0))</f>
        <v/>
      </c>
      <c r="F309" s="35" t="inlineStr">
        <is>
          <t>预计2024-01-01到2024-06-30业绩：净利润-6500万元至-5000万元,基本每股收益-0.42元至-0.32元;上年同期业绩:净利润-4666.52万元,基本每股收益-0.3元;</t>
        </is>
      </c>
      <c r="G309" s="33">
        <f>IFERROR(VLOOKUP(C309,重点公司!$C$2:$E$800,2,FALSE),0)</f>
        <v/>
      </c>
    </row>
    <row r="310" ht="14" customHeight="1">
      <c r="B310" s="34" t="inlineStr">
        <is>
          <t>002229.SZ</t>
        </is>
      </c>
      <c r="C310" s="29">
        <f>[1]!s_info_name(B310)</f>
        <v/>
      </c>
      <c r="D310" s="39">
        <f>[1]!s_info_industry_sw_2021(B310,"",1)</f>
        <v/>
      </c>
      <c r="E310" s="31">
        <f>IF([1]!s_info_industry_sw_2021(B310,"",2)="消费电子",分工!$E$4,VLOOKUP(D310,分工!$B$2:'分工'!$C$32,2,0))</f>
        <v/>
      </c>
      <c r="F310" s="35" t="inlineStr">
        <is>
          <t>预计2024-01-01到2024-06-30业绩：净利润-4350万元至-3480万元;下降幅度为37.32%至9.85%,基本每股收益-0.0882元至-0.0706元;上年同期业绩:净利润-3167.89万元,基本每股收益-0.0642元;</t>
        </is>
      </c>
      <c r="G310" s="33">
        <f>IFERROR(VLOOKUP(C310,重点公司!$C$2:$E$800,2,FALSE),0)</f>
        <v/>
      </c>
    </row>
    <row r="311" ht="14" customHeight="1">
      <c r="B311" s="34" t="inlineStr">
        <is>
          <t>002211.SZ</t>
        </is>
      </c>
      <c r="C311" s="29">
        <f>[1]!s_info_name(B311)</f>
        <v/>
      </c>
      <c r="D311" s="39">
        <f>[1]!s_info_industry_sw_2021(B311,"",1)</f>
        <v/>
      </c>
      <c r="E311" s="31">
        <f>IF([1]!s_info_industry_sw_2021(B311,"",2)="消费电子",分工!$E$4,VLOOKUP(D311,分工!$B$2:'分工'!$C$32,2,0))</f>
        <v/>
      </c>
      <c r="F311" s="35" t="inlineStr">
        <is>
          <t>预计2024-01-01到2024-06-30业绩：净利润-1700万元至-1150万元;下降幅度为47.90%至0.05%,基本每股收益-0.0393元至-0.0266元;上年同期业绩:净利润-1149.42万元,基本每股收益-0.0266元;</t>
        </is>
      </c>
      <c r="G311" s="33">
        <f>IFERROR(VLOOKUP(C311,重点公司!$C$2:$E$800,2,FALSE),0)</f>
        <v/>
      </c>
    </row>
    <row r="312" ht="14" customHeight="1">
      <c r="B312" s="34" t="inlineStr">
        <is>
          <t>600381.SH</t>
        </is>
      </c>
      <c r="C312" s="29">
        <f>[1]!s_info_name(B312)</f>
        <v/>
      </c>
      <c r="D312" s="39">
        <f>[1]!s_info_industry_sw_2021(B312,"",1)</f>
        <v/>
      </c>
      <c r="E312" s="31">
        <f>IF([1]!s_info_industry_sw_2021(B312,"",2)="消费电子",分工!$E$4,VLOOKUP(D312,分工!$B$2:'分工'!$C$32,2,0))</f>
        <v/>
      </c>
      <c r="F312" s="35" t="inlineStr">
        <is>
          <t>预计2024-01-01到2024-06-30业绩：净利润-6800万元至-5800万元;上年同期业绩:净利润-5059.07万元,基本每股收益-0.086元;</t>
        </is>
      </c>
      <c r="G312" s="33">
        <f>IFERROR(VLOOKUP(C312,重点公司!$C$2:$E$800,2,FALSE),0)</f>
        <v/>
      </c>
    </row>
    <row r="313" ht="14" customHeight="1">
      <c r="B313" s="34" t="inlineStr">
        <is>
          <t>603226.SH</t>
        </is>
      </c>
      <c r="C313" s="29">
        <f>[1]!s_info_name(B313)</f>
        <v/>
      </c>
      <c r="D313" s="39">
        <f>[1]!s_info_industry_sw_2021(B313,"",1)</f>
        <v/>
      </c>
      <c r="E313" s="31">
        <f>IF([1]!s_info_industry_sw_2021(B313,"",2)="消费电子",分工!$E$4,VLOOKUP(D313,分工!$B$2:'分工'!$C$32,2,0))</f>
        <v/>
      </c>
      <c r="F313" s="35" t="inlineStr">
        <is>
          <t>预计2024-01-01到2024-06-30业绩：净利润-1550.00万元至-1300.00万元;上年同期业绩:净利润-1133.66万元,基本每股收益-0.03元;</t>
        </is>
      </c>
      <c r="G313" s="33">
        <f>IFERROR(VLOOKUP(C313,重点公司!$C$2:$E$800,2,FALSE),0)</f>
        <v/>
      </c>
    </row>
    <row r="314" ht="14" customHeight="1">
      <c r="B314" s="34" t="inlineStr">
        <is>
          <t>002672.SZ</t>
        </is>
      </c>
      <c r="C314" s="29">
        <f>[1]!s_info_name(B314)</f>
        <v/>
      </c>
      <c r="D314" s="39">
        <f>[1]!s_info_industry_sw_2021(B314,"",1)</f>
        <v/>
      </c>
      <c r="E314" s="31">
        <f>IF([1]!s_info_industry_sw_2021(B314,"",2)="消费电子",分工!$E$4,VLOOKUP(D314,分工!$B$2:'分工'!$C$32,2,0))</f>
        <v/>
      </c>
      <c r="F314" s="35" t="inlineStr">
        <is>
          <t>预计2024-01-01到2024-06-30业绩：净利润-25600万元至-24600万元;下降幅度为28.69%至23.67%,基本每股收益-0.23元至-0.22元;上年同期业绩:净利润-19892.08万元,基本每股收益-0.20元;</t>
        </is>
      </c>
      <c r="G314" s="33">
        <f>IFERROR(VLOOKUP(C314,重点公司!$C$2:$E$800,2,FALSE),0)</f>
        <v/>
      </c>
    </row>
    <row r="315" ht="14" customHeight="1">
      <c r="B315" s="34" t="inlineStr">
        <is>
          <t>002667.SZ</t>
        </is>
      </c>
      <c r="C315" s="29">
        <f>[1]!s_info_name(B315)</f>
        <v/>
      </c>
      <c r="D315" s="39">
        <f>[1]!s_info_industry_sw_2021(B315,"",1)</f>
        <v/>
      </c>
      <c r="E315" s="31">
        <f>IF([1]!s_info_industry_sw_2021(B315,"",2)="消费电子",分工!$E$4,VLOOKUP(D315,分工!$B$2:'分工'!$C$32,2,0))</f>
        <v/>
      </c>
      <c r="F315" s="35" t="inlineStr">
        <is>
          <t>预计2024-01-01到2024-06-30业绩：净利润-5300万元至-4000万元,基本每股收益-0.23元至-0.17元;上年同期业绩:净利润-3648万元,基本每股收益-0.15元;</t>
        </is>
      </c>
      <c r="G315" s="33">
        <f>IFERROR(VLOOKUP(C315,重点公司!$C$2:$E$800,2,FALSE),0)</f>
        <v/>
      </c>
    </row>
    <row r="316" ht="14" customHeight="1">
      <c r="B316" s="34" t="inlineStr">
        <is>
          <t>002428.SZ</t>
        </is>
      </c>
      <c r="C316" s="29">
        <f>[1]!s_info_name(B316)</f>
        <v/>
      </c>
      <c r="D316" s="39">
        <f>[1]!s_info_industry_sw_2021(B316,"",1)</f>
        <v/>
      </c>
      <c r="E316" s="31">
        <f>IF([1]!s_info_industry_sw_2021(B316,"",2)="消费电子",分工!$E$4,VLOOKUP(D316,分工!$B$2:'分工'!$C$32,2,0))</f>
        <v/>
      </c>
      <c r="F316" s="35" t="inlineStr">
        <is>
          <t>预计2024-01-01到2024-06-30业绩：净利润-1100万元至-750万元,基本每股收益-0.017元至-0.011元;上年同期业绩:净利润-725.66万元,基本每股收益-0.011元;</t>
        </is>
      </c>
      <c r="G316" s="33">
        <f>IFERROR(VLOOKUP(C316,重点公司!$C$2:$E$800,2,FALSE),0)</f>
        <v/>
      </c>
    </row>
    <row r="317" ht="14" customHeight="1">
      <c r="B317" s="34" t="inlineStr">
        <is>
          <t>600463.SH</t>
        </is>
      </c>
      <c r="C317" s="29">
        <f>[1]!s_info_name(B317)</f>
        <v/>
      </c>
      <c r="D317" s="39">
        <f>[1]!s_info_industry_sw_2021(B317,"",1)</f>
        <v/>
      </c>
      <c r="E317" s="31">
        <f>IF([1]!s_info_industry_sw_2021(B317,"",2)="消费电子",分工!$E$4,VLOOKUP(D317,分工!$B$2:'分工'!$C$32,2,0))</f>
        <v/>
      </c>
      <c r="F317" s="35" t="inlineStr">
        <is>
          <t>预计2024-01-01到2024-06-30业绩：净利润-7350万元至-4900万元;上年同期业绩:净利润-4803.90万元,基本每股收益-0.1601元;</t>
        </is>
      </c>
      <c r="G317" s="33">
        <f>IFERROR(VLOOKUP(C317,重点公司!$C$2:$E$800,2,FALSE),0)</f>
        <v/>
      </c>
    </row>
    <row r="318" ht="14" customHeight="1">
      <c r="B318" s="34" t="inlineStr">
        <is>
          <t>601360.SH</t>
        </is>
      </c>
      <c r="C318" s="29">
        <f>[1]!s_info_name(B318)</f>
        <v/>
      </c>
      <c r="D318" s="39">
        <f>[1]!s_info_industry_sw_2021(B318,"",1)</f>
        <v/>
      </c>
      <c r="E318" s="31">
        <f>IF([1]!s_info_industry_sw_2021(B318,"",2)="消费电子",分工!$E$4,VLOOKUP(D318,分工!$B$2:'分工'!$C$32,2,0))</f>
        <v/>
      </c>
      <c r="F318" s="35" t="inlineStr">
        <is>
          <t>预计2024-01-01到2024-06-30业绩：净利润-35000.0万元至-24000.0万元;上年同期业绩:净利润-23100.00万元,基本每股收益-0.03元;</t>
        </is>
      </c>
      <c r="G318" s="33">
        <f>IFERROR(VLOOKUP(C318,重点公司!$C$2:$E$800,2,FALSE),0)</f>
        <v/>
      </c>
    </row>
    <row r="319" ht="14" customHeight="1">
      <c r="B319" s="34" t="inlineStr">
        <is>
          <t>600733.SH</t>
        </is>
      </c>
      <c r="C319" s="29">
        <f>[1]!s_info_name(B319)</f>
        <v/>
      </c>
      <c r="D319" s="39">
        <f>[1]!s_info_industry_sw_2021(B319,"",1)</f>
        <v/>
      </c>
      <c r="E319" s="31">
        <f>IF([1]!s_info_industry_sw_2021(B319,"",2)="消费电子",分工!$E$4,VLOOKUP(D319,分工!$B$2:'分工'!$C$32,2,0))</f>
        <v/>
      </c>
      <c r="F319" s="35" t="inlineStr">
        <is>
          <t>预计2024-01-01到2024-06-30业绩：净利润-270000.00万元至-240000.00万元;上年同期业绩:净利润-197982.38万元,基本每股收益-0.4398元;</t>
        </is>
      </c>
      <c r="G319" s="33">
        <f>IFERROR(VLOOKUP(C319,重点公司!$C$2:$E$800,2,FALSE),0)</f>
        <v/>
      </c>
    </row>
    <row r="320" ht="14" customHeight="1">
      <c r="B320" s="34" t="inlineStr">
        <is>
          <t>603721.SH</t>
        </is>
      </c>
      <c r="C320" s="29">
        <f>[1]!s_info_name(B320)</f>
        <v/>
      </c>
      <c r="D320" s="39">
        <f>[1]!s_info_industry_sw_2021(B320,"",1)</f>
        <v/>
      </c>
      <c r="E320" s="31">
        <f>IF([1]!s_info_industry_sw_2021(B320,"",2)="消费电子",分工!$E$4,VLOOKUP(D320,分工!$B$2:'分工'!$C$32,2,0))</f>
        <v/>
      </c>
      <c r="F320" s="35" t="inlineStr">
        <is>
          <t>预计2024-01-01到2024-06-30业绩：净利润-650万元左右;上年同期业绩:净利润-503.21万元,基本每股收益-0.04元;</t>
        </is>
      </c>
      <c r="G320" s="33">
        <f>IFERROR(VLOOKUP(C320,重点公司!$C$2:$E$800,2,FALSE),0)</f>
        <v/>
      </c>
    </row>
    <row r="321" ht="14" customHeight="1">
      <c r="B321" s="34" t="inlineStr">
        <is>
          <t>002542.SZ</t>
        </is>
      </c>
      <c r="C321" s="29">
        <f>[1]!s_info_name(B321)</f>
        <v/>
      </c>
      <c r="D321" s="39">
        <f>[1]!s_info_industry_sw_2021(B321,"",1)</f>
        <v/>
      </c>
      <c r="E321" s="31">
        <f>IF([1]!s_info_industry_sw_2021(B321,"",2)="消费电子",分工!$E$4,VLOOKUP(D321,分工!$B$2:'分工'!$C$32,2,0))</f>
        <v/>
      </c>
      <c r="F321" s="35" t="inlineStr">
        <is>
          <t>预计2024-01-01到2024-06-30业绩：净利润-28000万元至-22000万元,基本每股收益-0.16元至-0.12元;上年同期业绩:净利润-19311.23万元,基本每股收益-0.11元;</t>
        </is>
      </c>
      <c r="G321" s="33">
        <f>IFERROR(VLOOKUP(C321,重点公司!$C$2:$E$800,2,FALSE),0)</f>
        <v/>
      </c>
    </row>
    <row r="322" ht="14" customHeight="1">
      <c r="B322" s="34" t="inlineStr">
        <is>
          <t>600847.SH</t>
        </is>
      </c>
      <c r="C322" s="29">
        <f>[1]!s_info_name(B322)</f>
        <v/>
      </c>
      <c r="D322" s="39">
        <f>[1]!s_info_industry_sw_2021(B322,"",1)</f>
        <v/>
      </c>
      <c r="E322" s="31">
        <f>IF([1]!s_info_industry_sw_2021(B322,"",2)="消费电子",分工!$E$4,VLOOKUP(D322,分工!$B$2:'分工'!$C$32,2,0))</f>
        <v/>
      </c>
      <c r="F322" s="35" t="inlineStr">
        <is>
          <t>预计2024-01-01到2024-06-30业绩：净利润-1300万元左右;上年同期业绩:净利润-1001.03万元,基本每股收益-0.07元;</t>
        </is>
      </c>
      <c r="G322" s="33">
        <f>IFERROR(VLOOKUP(C322,重点公司!$C$2:$E$800,2,FALSE),0)</f>
        <v/>
      </c>
    </row>
    <row r="323" ht="14" customHeight="1">
      <c r="B323" s="34" t="inlineStr">
        <is>
          <t>600257.SH</t>
        </is>
      </c>
      <c r="C323" s="29">
        <f>[1]!s_info_name(B323)</f>
        <v/>
      </c>
      <c r="D323" s="39">
        <f>[1]!s_info_industry_sw_2021(B323,"",1)</f>
        <v/>
      </c>
      <c r="E323" s="31">
        <f>IF([1]!s_info_industry_sw_2021(B323,"",2)="消费电子",分工!$E$4,VLOOKUP(D323,分工!$B$2:'分工'!$C$32,2,0))</f>
        <v/>
      </c>
      <c r="F323" s="35" t="inlineStr">
        <is>
          <t>预计2024-01-01到2024-06-30业绩：净利润-1600万元至-1300万元;上年同期业绩:净利润-1115.53万元,基本每股收益-0.0232元;</t>
        </is>
      </c>
      <c r="G323" s="33">
        <f>IFERROR(VLOOKUP(C323,重点公司!$C$2:$E$800,2,FALSE),0)</f>
        <v/>
      </c>
    </row>
    <row r="324" ht="14" customHeight="1">
      <c r="B324" s="34" t="inlineStr">
        <is>
          <t>000802.SZ</t>
        </is>
      </c>
      <c r="C324" s="29">
        <f>[1]!s_info_name(B324)</f>
        <v/>
      </c>
      <c r="D324" s="39">
        <f>[1]!s_info_industry_sw_2021(B324,"",1)</f>
        <v/>
      </c>
      <c r="E324" s="31">
        <f>IF([1]!s_info_industry_sw_2021(B324,"",2)="消费电子",分工!$E$4,VLOOKUP(D324,分工!$B$2:'分工'!$C$32,2,0))</f>
        <v/>
      </c>
      <c r="F324" s="35" t="inlineStr">
        <is>
          <t>预计2024-01-01到2024-06-30业绩：净利润-3300万元至-2600万元,基本每股收益-0.0461元至-0.0363元;上年同期业绩:净利润-2238.83万元,基本每股收益-0.0313元;</t>
        </is>
      </c>
      <c r="G324" s="33">
        <f>IFERROR(VLOOKUP(C324,重点公司!$C$2:$E$800,2,FALSE),0)</f>
        <v/>
      </c>
    </row>
    <row r="325" ht="14" customHeight="1">
      <c r="B325" s="34" t="inlineStr">
        <is>
          <t>003009.SZ</t>
        </is>
      </c>
      <c r="C325" s="29">
        <f>[1]!s_info_name(B325)</f>
        <v/>
      </c>
      <c r="D325" s="39">
        <f>[1]!s_info_industry_sw_2021(B325,"",1)</f>
        <v/>
      </c>
      <c r="E325" s="31">
        <f>IF([1]!s_info_industry_sw_2021(B325,"",2)="消费电子",分工!$E$4,VLOOKUP(D325,分工!$B$2:'分工'!$C$32,2,0))</f>
        <v/>
      </c>
      <c r="F325" s="35" t="inlineStr">
        <is>
          <t>预计2024-01-01到2024-06-30业绩：净利润2000万元至2500万元;下降幅度为39.58%至24.48%,基本每股收益0.1287元至0.1609元;上年同期业绩:净利润3310.23万元,基本每股收益0.2130元;</t>
        </is>
      </c>
      <c r="G325" s="33">
        <f>IFERROR(VLOOKUP(C325,重点公司!$C$2:$E$800,2,FALSE),0)</f>
        <v/>
      </c>
    </row>
    <row r="326" ht="14" customHeight="1">
      <c r="B326" s="34" t="inlineStr">
        <is>
          <t>002110.SZ</t>
        </is>
      </c>
      <c r="C326" s="29">
        <f>[1]!s_info_name(B326)</f>
        <v/>
      </c>
      <c r="D326" s="39">
        <f>[1]!s_info_industry_sw_2021(B326,"",1)</f>
        <v/>
      </c>
      <c r="E326" s="31">
        <f>IF([1]!s_info_industry_sw_2021(B326,"",2)="消费电子",分工!$E$4,VLOOKUP(D326,分工!$B$2:'分工'!$C$32,2,0))</f>
        <v/>
      </c>
      <c r="F326" s="35" t="inlineStr">
        <is>
          <t>预计2024-01-01到2024-06-30业绩：净利润-22891万元左右;下降幅度为32.24%左右,基本每股收益为-0.09元左右;上年同期业绩:净利润-17309.61万元,基本每股收益-0.07元;</t>
        </is>
      </c>
      <c r="G326" s="33">
        <f>IFERROR(VLOOKUP(C326,重点公司!$C$2:$E$800,2,FALSE),0)</f>
        <v/>
      </c>
    </row>
    <row r="327" ht="14" customHeight="1">
      <c r="B327" s="34" t="inlineStr">
        <is>
          <t>000410.SZ</t>
        </is>
      </c>
      <c r="C327" s="29">
        <f>[1]!s_info_name(B327)</f>
        <v/>
      </c>
      <c r="D327" s="39">
        <f>[1]!s_info_industry_sw_2021(B327,"",1)</f>
        <v/>
      </c>
      <c r="E327" s="31">
        <f>IF([1]!s_info_industry_sw_2021(B327,"",2)="消费电子",分工!$E$4,VLOOKUP(D327,分工!$B$2:'分工'!$C$32,2,0))</f>
        <v/>
      </c>
      <c r="F327" s="35" t="inlineStr">
        <is>
          <t>预计2024-01-01到2024-06-30业绩：净利润-9000.00万元至-7000.00万元,基本每股收益-0.04元至-0.03元;上年同期业绩:净利润-5939.71万元,基本每股收益-0.03元;</t>
        </is>
      </c>
      <c r="G327" s="33">
        <f>IFERROR(VLOOKUP(C327,重点公司!$C$2:$E$800,2,FALSE),0)</f>
        <v/>
      </c>
    </row>
    <row r="328" ht="14" customHeight="1">
      <c r="B328" s="34" t="inlineStr">
        <is>
          <t>600855.SH</t>
        </is>
      </c>
      <c r="C328" s="29">
        <f>[1]!s_info_name(B328)</f>
        <v/>
      </c>
      <c r="D328" s="39">
        <f>[1]!s_info_industry_sw_2021(B328,"",1)</f>
        <v/>
      </c>
      <c r="E328" s="31">
        <f>IF([1]!s_info_industry_sw_2021(B328,"",2)="消费电子",分工!$E$4,VLOOKUP(D328,分工!$B$2:'分工'!$C$32,2,0))</f>
        <v/>
      </c>
      <c r="F328" s="35" t="inlineStr">
        <is>
          <t>预计2024-01-01到2024-06-30业绩：净利润-5700万元至-5000万元;上年同期业绩:净利润-3970.03万元,基本每股收益-0.0864元;</t>
        </is>
      </c>
      <c r="G328" s="33">
        <f>IFERROR(VLOOKUP(C328,重点公司!$C$2:$E$800,2,FALSE),0)</f>
        <v/>
      </c>
    </row>
    <row r="329" ht="14" customHeight="1">
      <c r="B329" s="34" t="inlineStr">
        <is>
          <t>600112.SH</t>
        </is>
      </c>
      <c r="C329" s="29">
        <f>[1]!s_info_name(B329)</f>
        <v/>
      </c>
      <c r="D329" s="39">
        <f>[1]!s_info_industry_sw_2021(B329,"",1)</f>
        <v/>
      </c>
      <c r="E329" s="31">
        <f>IF([1]!s_info_industry_sw_2021(B329,"",2)="消费电子",分工!$E$4,VLOOKUP(D329,分工!$B$2:'分工'!$C$32,2,0))</f>
        <v/>
      </c>
      <c r="F329" s="35" t="inlineStr">
        <is>
          <t>预计2024-01-01到2024-06-30业绩：净利润-10000万元至-6800万元;上年同期业绩:净利润-6231.32万元,基本每股收益-0.1224元;</t>
        </is>
      </c>
      <c r="G329" s="33">
        <f>IFERROR(VLOOKUP(C329,重点公司!$C$2:$E$800,2,FALSE),0)</f>
        <v/>
      </c>
    </row>
    <row r="330" ht="14" customHeight="1">
      <c r="B330" s="34" t="inlineStr">
        <is>
          <t>600889.SH</t>
        </is>
      </c>
      <c r="C330" s="29">
        <f>[1]!s_info_name(B330)</f>
        <v/>
      </c>
      <c r="D330" s="39">
        <f>[1]!s_info_industry_sw_2021(B330,"",1)</f>
        <v/>
      </c>
      <c r="E330" s="31">
        <f>IF([1]!s_info_industry_sw_2021(B330,"",2)="消费电子",分工!$E$4,VLOOKUP(D330,分工!$B$2:'分工'!$C$32,2,0))</f>
        <v/>
      </c>
      <c r="F330" s="35" t="inlineStr">
        <is>
          <t>预计2024-01-01到2024-06-30业绩：净利润-7500.00万元至-6500.00万元;上年同期业绩:净利润-5191.94万元,基本每股收益-0.14元;</t>
        </is>
      </c>
      <c r="G330" s="33">
        <f>IFERROR(VLOOKUP(C330,重点公司!$C$2:$E$800,2,FALSE),0)</f>
        <v/>
      </c>
    </row>
    <row r="331" ht="14" customHeight="1">
      <c r="B331" s="34" t="inlineStr">
        <is>
          <t>600319.SH</t>
        </is>
      </c>
      <c r="C331" s="29">
        <f>[1]!s_info_name(B331)</f>
        <v/>
      </c>
      <c r="D331" s="39">
        <f>[1]!s_info_industry_sw_2021(B331,"",1)</f>
        <v/>
      </c>
      <c r="E331" s="31">
        <f>IF([1]!s_info_industry_sw_2021(B331,"",2)="消费电子",分工!$E$4,VLOOKUP(D331,分工!$B$2:'分工'!$C$32,2,0))</f>
        <v/>
      </c>
      <c r="F331" s="35" t="inlineStr">
        <is>
          <t>预计2024-01-01到2024-06-30业绩：净利润-6864万元至-5616万元;上年同期业绩:净利润-4626.78万元;</t>
        </is>
      </c>
      <c r="G331" s="33">
        <f>IFERROR(VLOOKUP(C331,重点公司!$C$2:$E$800,2,FALSE),0)</f>
        <v/>
      </c>
    </row>
    <row r="332" ht="14" customHeight="1">
      <c r="B332" s="34" t="inlineStr">
        <is>
          <t>603566.SH</t>
        </is>
      </c>
      <c r="C332" s="29">
        <f>[1]!s_info_name(B332)</f>
        <v/>
      </c>
      <c r="D332" s="39">
        <f>[1]!s_info_industry_sw_2021(B332,"",1)</f>
        <v/>
      </c>
      <c r="E332" s="31">
        <f>IF([1]!s_info_industry_sw_2021(B332,"",2)="消费电子",分工!$E$4,VLOOKUP(D332,分工!$B$2:'分工'!$C$32,2,0))</f>
        <v/>
      </c>
      <c r="F332" s="35" t="inlineStr">
        <is>
          <t>预计2024-01-01到2024-06-30业绩：净利润6900万元至8100万元;下降幅度为40.40%至30.03%;上年同期业绩:净利润11577.04万元,基本每股收益0.33元;</t>
        </is>
      </c>
      <c r="G332" s="33">
        <f>IFERROR(VLOOKUP(C332,重点公司!$C$2:$E$800,2,FALSE),0)</f>
        <v/>
      </c>
    </row>
    <row r="333" ht="14" customHeight="1">
      <c r="B333" s="34" t="inlineStr">
        <is>
          <t>600691.SH</t>
        </is>
      </c>
      <c r="C333" s="29">
        <f>[1]!s_info_name(B333)</f>
        <v/>
      </c>
      <c r="D333" s="39">
        <f>[1]!s_info_industry_sw_2021(B333,"",1)</f>
        <v/>
      </c>
      <c r="E333" s="31">
        <f>IF([1]!s_info_industry_sw_2021(B333,"",2)="消费电子",分工!$E$4,VLOOKUP(D333,分工!$B$2:'分工'!$C$32,2,0))</f>
        <v/>
      </c>
      <c r="F333" s="35" t="inlineStr">
        <is>
          <t>预计2024-01-01到2024-06-30业绩：净利润-33000万元至-25500万元;上年同期业绩:净利润-21513.82万元,基本每股收益-0.0905元;</t>
        </is>
      </c>
      <c r="G333" s="33">
        <f>IFERROR(VLOOKUP(C333,重点公司!$C$2:$E$800,2,FALSE),0)</f>
        <v/>
      </c>
    </row>
    <row r="334" ht="14" customHeight="1">
      <c r="B334" s="34" t="inlineStr">
        <is>
          <t>002168.SZ</t>
        </is>
      </c>
      <c r="C334" s="29">
        <f>[1]!s_info_name(B334)</f>
        <v/>
      </c>
      <c r="D334" s="39">
        <f>[1]!s_info_industry_sw_2021(B334,"",1)</f>
        <v/>
      </c>
      <c r="E334" s="31">
        <f>IF([1]!s_info_industry_sw_2021(B334,"",2)="消费电子",分工!$E$4,VLOOKUP(D334,分工!$B$2:'分工'!$C$32,2,0))</f>
        <v/>
      </c>
      <c r="F334" s="35" t="inlineStr">
        <is>
          <t>预计2024-01-01到2024-06-30业绩：净利润-8000万元至-6000万元,基本每股收益-0.1020元至-0.0765元;上年同期业绩:净利润-5114.20万元,基本每股收益-0.0652元;</t>
        </is>
      </c>
      <c r="G334" s="33">
        <f>IFERROR(VLOOKUP(C334,重点公司!$C$2:$E$800,2,FALSE),0)</f>
        <v/>
      </c>
    </row>
    <row r="335" ht="14" customHeight="1">
      <c r="B335" s="34" t="inlineStr">
        <is>
          <t>002529.SZ</t>
        </is>
      </c>
      <c r="C335" s="29">
        <f>[1]!s_info_name(B335)</f>
        <v/>
      </c>
      <c r="D335" s="39">
        <f>[1]!s_info_industry_sw_2021(B335,"",1)</f>
        <v/>
      </c>
      <c r="E335" s="31">
        <f>IF([1]!s_info_industry_sw_2021(B335,"",2)="消费电子",分工!$E$4,VLOOKUP(D335,分工!$B$2:'分工'!$C$32,2,0))</f>
        <v/>
      </c>
      <c r="F335" s="35" t="inlineStr">
        <is>
          <t>预计2024-01-01到2024-06-30业绩：净利润-5800万元至-4500万元,基本每股收益-0.2231元至-0.1731元;上年同期业绩:净利润-3725.70万元,基本每股收益-0.1433元;</t>
        </is>
      </c>
      <c r="G335" s="33">
        <f>IFERROR(VLOOKUP(C335,重点公司!$C$2:$E$800,2,FALSE),0)</f>
        <v/>
      </c>
    </row>
    <row r="336" ht="14" customHeight="1">
      <c r="B336" s="34" t="inlineStr">
        <is>
          <t>603879.SH</t>
        </is>
      </c>
      <c r="C336" s="29">
        <f>[1]!s_info_name(B336)</f>
        <v/>
      </c>
      <c r="D336" s="39">
        <f>[1]!s_info_industry_sw_2021(B336,"",1)</f>
        <v/>
      </c>
      <c r="E336" s="31">
        <f>IF([1]!s_info_industry_sw_2021(B336,"",2)="消费电子",分工!$E$4,VLOOKUP(D336,分工!$B$2:'分工'!$C$32,2,0))</f>
        <v/>
      </c>
      <c r="F336" s="35" t="inlineStr">
        <is>
          <t>预计2024-01-01到2024-06-30业绩：净利润-2550万元至-2350万元;上年同期业绩:净利润-1752.47万元,基本每股收益-0.0484元;</t>
        </is>
      </c>
      <c r="G336" s="33">
        <f>IFERROR(VLOOKUP(C336,重点公司!$C$2:$E$800,2,FALSE),0)</f>
        <v/>
      </c>
    </row>
    <row r="337" ht="14" customHeight="1">
      <c r="B337" s="34" t="inlineStr">
        <is>
          <t>002727.SZ</t>
        </is>
      </c>
      <c r="C337" s="29">
        <f>[1]!s_info_name(B337)</f>
        <v/>
      </c>
      <c r="D337" s="39">
        <f>[1]!s_info_industry_sw_2021(B337,"",1)</f>
        <v/>
      </c>
      <c r="E337" s="31">
        <f>IF([1]!s_info_industry_sw_2021(B337,"",2)="消费电子",分工!$E$4,VLOOKUP(D337,分工!$B$2:'分工'!$C$32,2,0))</f>
        <v/>
      </c>
      <c r="F337" s="35" t="inlineStr">
        <is>
          <t>预计2024-01-01到2024-06-30业绩：净利润26218.20万元至33995.18万元;下降幅度为48.04%至32.63%,基本每股收益0.4399元至0.5704元;上年同期业绩:净利润50457.57万元,基本每股收益0.8489元;</t>
        </is>
      </c>
      <c r="G337" s="33">
        <f>IFERROR(VLOOKUP(C337,重点公司!$C$2:$E$800,2,FALSE),0)</f>
        <v/>
      </c>
    </row>
    <row r="338" ht="14" customHeight="1">
      <c r="B338" s="34" t="inlineStr">
        <is>
          <t>002254.SZ</t>
        </is>
      </c>
      <c r="C338" s="29">
        <f>[1]!s_info_name(B338)</f>
        <v/>
      </c>
      <c r="D338" s="39">
        <f>[1]!s_info_industry_sw_2021(B338,"",1)</f>
        <v/>
      </c>
      <c r="E338" s="31">
        <f>IF([1]!s_info_industry_sw_2021(B338,"",2)="消费电子",分工!$E$4,VLOOKUP(D338,分工!$B$2:'分工'!$C$32,2,0))</f>
        <v/>
      </c>
      <c r="F338" s="35" t="inlineStr">
        <is>
          <t>预计2024-01-01到2024-06-30业绩：净利润10500万元至13500万元;下降幅度为51.17%至37.22%,基本每股收益0.12元至0.16元;上年同期业绩:净利润21504.35万元,基本每股收益0.26元;</t>
        </is>
      </c>
      <c r="G338" s="33">
        <f>IFERROR(VLOOKUP(C338,重点公司!$C$2:$E$800,2,FALSE),0)</f>
        <v/>
      </c>
    </row>
    <row r="339" ht="14" customHeight="1">
      <c r="B339" s="34" t="inlineStr">
        <is>
          <t>002192.SZ</t>
        </is>
      </c>
      <c r="C339" s="29">
        <f>[1]!s_info_name(B339)</f>
        <v/>
      </c>
      <c r="D339" s="39">
        <f>[1]!s_info_industry_sw_2021(B339,"",1)</f>
        <v/>
      </c>
      <c r="E339" s="31">
        <f>IF([1]!s_info_industry_sw_2021(B339,"",2)="消费电子",分工!$E$4,VLOOKUP(D339,分工!$B$2:'分工'!$C$32,2,0))</f>
        <v/>
      </c>
      <c r="F339" s="35" t="inlineStr">
        <is>
          <t>预计2024-01-01到2024-06-30业绩：净利润15200万元至18500万元;下降幅度为49.71%至38.79%,基本每股收益0.5854元至0.7125元;上年同期业绩:净利润30226.07万元,基本每股收益1.1641元;</t>
        </is>
      </c>
      <c r="G339" s="33">
        <f>IFERROR(VLOOKUP(C339,重点公司!$C$2:$E$800,2,FALSE),0)</f>
        <v/>
      </c>
    </row>
    <row r="340" ht="14" customHeight="1">
      <c r="B340" s="34" t="inlineStr">
        <is>
          <t>603489.SH</t>
        </is>
      </c>
      <c r="C340" s="29">
        <f>[1]!s_info_name(B340)</f>
        <v/>
      </c>
      <c r="D340" s="39">
        <f>[1]!s_info_industry_sw_2021(B340,"",1)</f>
        <v/>
      </c>
      <c r="E340" s="31">
        <f>IF([1]!s_info_industry_sw_2021(B340,"",2)="消费电子",分工!$E$4,VLOOKUP(D340,分工!$B$2:'分工'!$C$32,2,0))</f>
        <v/>
      </c>
      <c r="F340" s="35" t="inlineStr">
        <is>
          <t>预计2024-01-01到2024-06-30业绩：净利润5000万元至6200万元;下降幅度为52.10%至40.61%;上年同期业绩:净利润10439.37万元,基本每股收益0.62元;</t>
        </is>
      </c>
      <c r="G340" s="33">
        <f>IFERROR(VLOOKUP(C340,重点公司!$C$2:$E$800,2,FALSE),0)</f>
        <v/>
      </c>
    </row>
    <row r="341" ht="14" customHeight="1">
      <c r="B341" s="34" t="inlineStr">
        <is>
          <t>600515.SH</t>
        </is>
      </c>
      <c r="C341" s="29">
        <f>[1]!s_info_name(B341)</f>
        <v/>
      </c>
      <c r="D341" s="39">
        <f>[1]!s_info_industry_sw_2021(B341,"",1)</f>
        <v/>
      </c>
      <c r="E341" s="31">
        <f>IF([1]!s_info_industry_sw_2021(B341,"",2)="消费电子",分工!$E$4,VLOOKUP(D341,分工!$B$2:'分工'!$C$32,2,0))</f>
        <v/>
      </c>
      <c r="F341" s="35" t="inlineStr">
        <is>
          <t>预计2024-01-01到2024-06-30业绩：净利润27000万元至33000万元;下降幅度为53.69%至43.40%;上年同期业绩:净利润58305.08万元,基本每股收益0.0510元;</t>
        </is>
      </c>
      <c r="G341" s="33">
        <f>IFERROR(VLOOKUP(C341,重点公司!$C$2:$E$800,2,FALSE),0)</f>
        <v/>
      </c>
    </row>
    <row r="342" ht="14" customHeight="1">
      <c r="B342" s="34" t="inlineStr">
        <is>
          <t>603758.SH</t>
        </is>
      </c>
      <c r="C342" s="29">
        <f>[1]!s_info_name(B342)</f>
        <v/>
      </c>
      <c r="D342" s="39">
        <f>[1]!s_info_industry_sw_2021(B342,"",1)</f>
        <v/>
      </c>
      <c r="E342" s="31">
        <f>IF([1]!s_info_industry_sw_2021(B342,"",2)="消费电子",分工!$E$4,VLOOKUP(D342,分工!$B$2:'分工'!$C$32,2,0))</f>
        <v/>
      </c>
      <c r="F342" s="35" t="inlineStr">
        <is>
          <t>预计2024-01-01到2024-06-30业绩：净利润6000万元至7000万元;下降幅度为53.20%至45.40%;上年同期业绩:净利润12819.58万元,基本每股收益0.30元;</t>
        </is>
      </c>
      <c r="G342" s="33">
        <f>IFERROR(VLOOKUP(C342,重点公司!$C$2:$E$800,2,FALSE),0)</f>
        <v/>
      </c>
    </row>
    <row r="343" ht="14" customHeight="1">
      <c r="B343" s="34" t="inlineStr">
        <is>
          <t>603559.SH</t>
        </is>
      </c>
      <c r="C343" s="29">
        <f>[1]!s_info_name(B343)</f>
        <v/>
      </c>
      <c r="D343" s="39">
        <f>[1]!s_info_industry_sw_2021(B343,"",1)</f>
        <v/>
      </c>
      <c r="E343" s="31">
        <f>IF([1]!s_info_industry_sw_2021(B343,"",2)="消费电子",分工!$E$4,VLOOKUP(D343,分工!$B$2:'分工'!$C$32,2,0))</f>
        <v/>
      </c>
      <c r="F343" s="35" t="inlineStr">
        <is>
          <t>预计2024-01-01到2024-06-30业绩：净利润-8500万元至-5700.00万元;上年同期业绩:净利润-4748.91万元,基本每股收益-0.33元;</t>
        </is>
      </c>
      <c r="G343" s="33">
        <f>IFERROR(VLOOKUP(C343,重点公司!$C$2:$E$800,2,FALSE),0)</f>
        <v/>
      </c>
    </row>
    <row r="344" ht="14" customHeight="1">
      <c r="B344" s="34" t="inlineStr">
        <is>
          <t>002609.SZ</t>
        </is>
      </c>
      <c r="C344" s="29">
        <f>[1]!s_info_name(B344)</f>
        <v/>
      </c>
      <c r="D344" s="39">
        <f>[1]!s_info_industry_sw_2021(B344,"",1)</f>
        <v/>
      </c>
      <c r="E344" s="31">
        <f>IF([1]!s_info_industry_sw_2021(B344,"",2)="消费电子",分工!$E$4,VLOOKUP(D344,分工!$B$2:'分工'!$C$32,2,0))</f>
        <v/>
      </c>
      <c r="F344" s="35" t="inlineStr">
        <is>
          <t>预计2024-01-01到2024-06-30业绩：净利润1200万元至1800万元;下降幅度为60.08%至40.12%,基本每股收益0.0187元至0.0280元;上年同期业绩:净利润3005.97万元,基本每股收益0.0465元;</t>
        </is>
      </c>
      <c r="G344" s="33">
        <f>IFERROR(VLOOKUP(C344,重点公司!$C$2:$E$800,2,FALSE),0)</f>
        <v/>
      </c>
    </row>
    <row r="345" ht="14" customHeight="1">
      <c r="B345" s="34" t="inlineStr">
        <is>
          <t>002900.SZ</t>
        </is>
      </c>
      <c r="C345" s="29">
        <f>[1]!s_info_name(B345)</f>
        <v/>
      </c>
      <c r="D345" s="39">
        <f>[1]!s_info_industry_sw_2021(B345,"",1)</f>
        <v/>
      </c>
      <c r="E345" s="31">
        <f>IF([1]!s_info_industry_sw_2021(B345,"",2)="消费电子",分工!$E$4,VLOOKUP(D345,分工!$B$2:'分工'!$C$32,2,0))</f>
        <v/>
      </c>
      <c r="F345" s="35" t="inlineStr">
        <is>
          <t>预计2024-01-01到2024-06-30业绩：净利润2300.00万元至2900.00万元;下降幅度为55.93%至44.43%,基本每股收益0.07元至0.09元;上年同期业绩:净利润5218.88万元,基本每股收益0.17元;</t>
        </is>
      </c>
      <c r="G345" s="33">
        <f>IFERROR(VLOOKUP(C345,重点公司!$C$2:$E$800,2,FALSE),0)</f>
        <v/>
      </c>
    </row>
    <row r="346" ht="14" customHeight="1">
      <c r="B346" s="34" t="inlineStr">
        <is>
          <t>603660.SH</t>
        </is>
      </c>
      <c r="C346" s="29">
        <f>[1]!s_info_name(B346)</f>
        <v/>
      </c>
      <c r="D346" s="39">
        <f>[1]!s_info_industry_sw_2021(B346,"",1)</f>
        <v/>
      </c>
      <c r="E346" s="31">
        <f>IF([1]!s_info_industry_sw_2021(B346,"",2)="消费电子",分工!$E$4,VLOOKUP(D346,分工!$B$2:'分工'!$C$32,2,0))</f>
        <v/>
      </c>
      <c r="F346" s="35" t="inlineStr">
        <is>
          <t>预计2024-01-01到2024-06-30业绩：净利润-30000万元至-25000.0万元;上年同期业绩:净利润-18300.00万元,基本每股收益-0.3706元;</t>
        </is>
      </c>
      <c r="G346" s="33">
        <f>IFERROR(VLOOKUP(C346,重点公司!$C$2:$E$800,2,FALSE),0)</f>
        <v/>
      </c>
    </row>
    <row r="347" ht="14" customHeight="1">
      <c r="B347" s="34" t="inlineStr">
        <is>
          <t>002918.SZ</t>
        </is>
      </c>
      <c r="C347" s="29">
        <f>[1]!s_info_name(B347)</f>
        <v/>
      </c>
      <c r="D347" s="39">
        <f>[1]!s_info_industry_sw_2021(B347,"",1)</f>
        <v/>
      </c>
      <c r="E347" s="31">
        <f>IF([1]!s_info_industry_sw_2021(B347,"",2)="消费电子",分工!$E$4,VLOOKUP(D347,分工!$B$2:'分工'!$C$32,2,0))</f>
        <v/>
      </c>
      <c r="F347" s="35" t="inlineStr">
        <is>
          <t>预计2024-01-01到2024-06-30业绩：净利润6680万元至9600万元;下降幅度为59.38%至41.63%,基本每股收益0.16元至0.23元;上年同期业绩:净利润16446.31万元,基本每股收益0.40元;</t>
        </is>
      </c>
      <c r="G347" s="33">
        <f>IFERROR(VLOOKUP(C347,重点公司!$C$2:$E$800,2,FALSE),0)</f>
        <v/>
      </c>
    </row>
    <row r="348" ht="14" customHeight="1">
      <c r="B348" s="34" t="inlineStr">
        <is>
          <t>000761.SZ</t>
        </is>
      </c>
      <c r="C348" s="29">
        <f>[1]!s_info_name(B348)</f>
        <v/>
      </c>
      <c r="D348" s="39">
        <f>[1]!s_info_industry_sw_2021(B348,"",1)</f>
        <v/>
      </c>
      <c r="E348" s="31">
        <f>IF([1]!s_info_industry_sw_2021(B348,"",2)="消费电子",分工!$E$4,VLOOKUP(D348,分工!$B$2:'分工'!$C$32,2,0))</f>
        <v/>
      </c>
      <c r="F348" s="35" t="inlineStr">
        <is>
          <t>预计2024-01-01到2024-06-30业绩：净利润-151872.73万元左右;下降幅度为51.13%左右,基本每股收益为-0.37元左右;上年同期业绩:净利润-100494.56万元,基本每股收益-0.24元;</t>
        </is>
      </c>
      <c r="G348" s="33">
        <f>IFERROR(VLOOKUP(C348,重点公司!$C$2:$E$800,2,FALSE),0)</f>
        <v/>
      </c>
    </row>
    <row r="349" ht="14" customHeight="1">
      <c r="B349" s="34" t="inlineStr">
        <is>
          <t>603628.SH</t>
        </is>
      </c>
      <c r="C349" s="29">
        <f>[1]!s_info_name(B349)</f>
        <v/>
      </c>
      <c r="D349" s="39">
        <f>[1]!s_info_industry_sw_2021(B349,"",1)</f>
        <v/>
      </c>
      <c r="E349" s="31">
        <f>IF([1]!s_info_industry_sw_2021(B349,"",2)="消费电子",分工!$E$4,VLOOKUP(D349,分工!$B$2:'分工'!$C$32,2,0))</f>
        <v/>
      </c>
      <c r="F349" s="35" t="inlineStr">
        <is>
          <t>预计2024-01-01到2024-06-30业绩：净利润4700万元至5600万元;下降幅度为56.35%至47.99%;上年同期业绩:净利润10766.82万元,基本每股收益0.3932元;</t>
        </is>
      </c>
      <c r="G349" s="33">
        <f>IFERROR(VLOOKUP(C349,重点公司!$C$2:$E$800,2,FALSE),0)</f>
        <v/>
      </c>
    </row>
    <row r="350" ht="14" customHeight="1">
      <c r="B350" s="34" t="inlineStr">
        <is>
          <t>001358.SZ</t>
        </is>
      </c>
      <c r="C350" s="29">
        <f>[1]!s_info_name(B350)</f>
        <v/>
      </c>
      <c r="D350" s="39">
        <f>[1]!s_info_industry_sw_2021(B350,"",1)</f>
        <v/>
      </c>
      <c r="E350" s="31">
        <f>IF([1]!s_info_industry_sw_2021(B350,"",2)="消费电子",分工!$E$4,VLOOKUP(D350,分工!$B$2:'分工'!$C$32,2,0))</f>
        <v/>
      </c>
      <c r="F350" s="35" t="inlineStr">
        <is>
          <t>预计2024-01-01到2024-06-30业绩：净利润4250万元至4650万元;下降幅度为54.90%至50.66%,基本每股收益0.34元至0.38元;上年同期业绩:净利润9423.66万元,基本每股收益1.02元;</t>
        </is>
      </c>
      <c r="G350" s="33">
        <f>IFERROR(VLOOKUP(C350,重点公司!$C$2:$E$800,2,FALSE),0)</f>
        <v/>
      </c>
    </row>
    <row r="351" ht="14" customHeight="1">
      <c r="B351" s="34" t="inlineStr">
        <is>
          <t>002505.SZ</t>
        </is>
      </c>
      <c r="C351" s="29">
        <f>[1]!s_info_name(B351)</f>
        <v/>
      </c>
      <c r="D351" s="39">
        <f>[1]!s_info_industry_sw_2021(B351,"",1)</f>
        <v/>
      </c>
      <c r="E351" s="31">
        <f>IF([1]!s_info_industry_sw_2021(B351,"",2)="消费电子",分工!$E$4,VLOOKUP(D351,分工!$B$2:'分工'!$C$32,2,0))</f>
        <v/>
      </c>
      <c r="F351" s="35" t="inlineStr">
        <is>
          <t>预计2024-01-01到2024-06-30业绩：净利润-35000万元至-25000万元,基本每股收益-0.05元至-0.04元;上年同期业绩:净利润-19466.82万元,基本每股收益-0.03元;</t>
        </is>
      </c>
      <c r="G351" s="33">
        <f>IFERROR(VLOOKUP(C351,重点公司!$C$2:$E$800,2,FALSE),0)</f>
        <v/>
      </c>
    </row>
    <row r="352" ht="14" customHeight="1">
      <c r="B352" s="34" t="inlineStr">
        <is>
          <t>603768.SH</t>
        </is>
      </c>
      <c r="C352" s="29">
        <f>[1]!s_info_name(B352)</f>
        <v/>
      </c>
      <c r="D352" s="39">
        <f>[1]!s_info_industry_sw_2021(B352,"",1)</f>
        <v/>
      </c>
      <c r="E352" s="31">
        <f>IF([1]!s_info_industry_sw_2021(B352,"",2)="消费电子",分工!$E$4,VLOOKUP(D352,分工!$B$2:'分工'!$C$32,2,0))</f>
        <v/>
      </c>
      <c r="F352" s="35" t="inlineStr">
        <is>
          <t>预计2024-01-01到2024-06-30业绩：净利润3600.00万元至4400.00万元;下降幅度为60.13%至51.26%;上年同期业绩:净利润9028.32万元,基本每股收益0.44元;</t>
        </is>
      </c>
      <c r="G352" s="33">
        <f>IFERROR(VLOOKUP(C352,重点公司!$C$2:$E$800,2,FALSE),0)</f>
        <v/>
      </c>
    </row>
    <row r="353" ht="14" customHeight="1">
      <c r="B353" s="34" t="inlineStr">
        <is>
          <t>000908.SZ</t>
        </is>
      </c>
      <c r="C353" s="29">
        <f>[1]!s_info_name(B353)</f>
        <v/>
      </c>
      <c r="D353" s="39">
        <f>[1]!s_info_industry_sw_2021(B353,"",1)</f>
        <v/>
      </c>
      <c r="E353" s="31">
        <f>IF([1]!s_info_industry_sw_2021(B353,"",2)="消费电子",分工!$E$4,VLOOKUP(D353,分工!$B$2:'分工'!$C$32,2,0))</f>
        <v/>
      </c>
      <c r="F353" s="35" t="inlineStr">
        <is>
          <t>预计2024-01-01到2024-06-30业绩：净利润-2500万元至-1500万元,基本每股收益-0.0284元至-0.0170元;上年同期业绩:净利润-1284.56万元,基本每股收益-0.0146元;</t>
        </is>
      </c>
      <c r="G353" s="33">
        <f>IFERROR(VLOOKUP(C353,重点公司!$C$2:$E$800,2,FALSE),0)</f>
        <v/>
      </c>
    </row>
    <row r="354" ht="14" customHeight="1">
      <c r="B354" s="34" t="inlineStr">
        <is>
          <t>000983.SZ</t>
        </is>
      </c>
      <c r="C354" s="29">
        <f>[1]!s_info_name(B354)</f>
        <v/>
      </c>
      <c r="D354" s="39">
        <f>[1]!s_info_industry_sw_2021(B354,"",1)</f>
        <v/>
      </c>
      <c r="E354" s="31">
        <f>IF([1]!s_info_industry_sw_2021(B354,"",2)="消费电子",分工!$E$4,VLOOKUP(D354,分工!$B$2:'分工'!$C$32,2,0))</f>
        <v/>
      </c>
      <c r="F354" s="35" t="inlineStr">
        <is>
          <t>预计2024-01-01到2024-06-30业绩：净利润171638万元至225840万元;下降幅度为62%至50%,基本每股收益0.3023元至0.3978元;上年同期业绩:净利润451680万元,基本每股收益0.8425元;</t>
        </is>
      </c>
      <c r="G354" s="33">
        <f>IFERROR(VLOOKUP(C354,重点公司!$C$2:$E$800,2,FALSE),0)</f>
        <v/>
      </c>
    </row>
    <row r="355" ht="14" customHeight="1">
      <c r="B355" s="34" t="inlineStr">
        <is>
          <t>002670.SZ</t>
        </is>
      </c>
      <c r="C355" s="29">
        <f>[1]!s_info_name(B355)</f>
        <v/>
      </c>
      <c r="D355" s="39">
        <f>[1]!s_info_industry_sw_2021(B355,"",1)</f>
        <v/>
      </c>
      <c r="E355" s="31">
        <f>IF([1]!s_info_industry_sw_2021(B355,"",2)="消费电子",分工!$E$4,VLOOKUP(D355,分工!$B$2:'分工'!$C$32,2,0))</f>
        <v/>
      </c>
      <c r="F355" s="35" t="inlineStr">
        <is>
          <t>预计2024-01-01到2024-06-30业绩：净利润3600万元至5100万元;下降幅度为63.65%至48.51%,基本每股收益0.0186元至0.0264元;上年同期业绩:净利润9904.45万元,基本每股收益0.0512元;</t>
        </is>
      </c>
      <c r="G355" s="33">
        <f>IFERROR(VLOOKUP(C355,重点公司!$C$2:$E$800,2,FALSE),0)</f>
        <v/>
      </c>
    </row>
    <row r="356" ht="14" customHeight="1">
      <c r="B356" s="34" t="inlineStr">
        <is>
          <t>600546.SH</t>
        </is>
      </c>
      <c r="C356" s="29">
        <f>[1]!s_info_name(B356)</f>
        <v/>
      </c>
      <c r="D356" s="39">
        <f>[1]!s_info_industry_sw_2021(B356,"",1)</f>
        <v/>
      </c>
      <c r="E356" s="31">
        <f>IF([1]!s_info_industry_sw_2021(B356,"",2)="消费电子",分工!$E$4,VLOOKUP(D356,分工!$B$2:'分工'!$C$32,2,0))</f>
        <v/>
      </c>
      <c r="F356" s="35" t="inlineStr">
        <is>
          <t>预计2024-01-01到2024-06-30业绩：净利润125000万元至145000万元;下降幅度为59.43%至52.94%;上年同期业绩:净利润308088.59万元,基本每股收益1.55元;</t>
        </is>
      </c>
      <c r="G356" s="33">
        <f>IFERROR(VLOOKUP(C356,重点公司!$C$2:$E$800,2,FALSE),0)</f>
        <v/>
      </c>
    </row>
    <row r="357" ht="14" customHeight="1">
      <c r="B357" s="34" t="inlineStr">
        <is>
          <t>600510.SH</t>
        </is>
      </c>
      <c r="C357" s="29">
        <f>[1]!s_info_name(B357)</f>
        <v/>
      </c>
      <c r="D357" s="39">
        <f>[1]!s_info_industry_sw_2021(B357,"",1)</f>
        <v/>
      </c>
      <c r="E357" s="31">
        <f>IF([1]!s_info_industry_sw_2021(B357,"",2)="消费电子",分工!$E$4,VLOOKUP(D357,分工!$B$2:'分工'!$C$32,2,0))</f>
        <v/>
      </c>
      <c r="F357" s="35" t="inlineStr">
        <is>
          <t>预计2024-01-01到2024-06-30业绩：净利润5000万元至6000万元;下降幅度为60.21%至52.25%;上年同期业绩:净利润12566.75万元,基本每股收益0.12元;</t>
        </is>
      </c>
      <c r="G357" s="33">
        <f>IFERROR(VLOOKUP(C357,重点公司!$C$2:$E$800,2,FALSE),0)</f>
        <v/>
      </c>
    </row>
    <row r="358" ht="14" customHeight="1">
      <c r="B358" s="34" t="inlineStr">
        <is>
          <t>600348.SH</t>
        </is>
      </c>
      <c r="C358" s="29">
        <f>[1]!s_info_name(B358)</f>
        <v/>
      </c>
      <c r="D358" s="39">
        <f>[1]!s_info_industry_sw_2021(B358,"",1)</f>
        <v/>
      </c>
      <c r="E358" s="31">
        <f>IF([1]!s_info_industry_sw_2021(B358,"",2)="消费电子",分工!$E$4,VLOOKUP(D358,分工!$B$2:'分工'!$C$32,2,0))</f>
        <v/>
      </c>
      <c r="F358" s="35" t="inlineStr">
        <is>
          <t>预计2024-01-01到2024-06-30业绩：净利润111000万元至151000万元;下降幅度为63.14%至49.86%;上年同期业绩:净利润301160万元,基本每股收益0.83元;</t>
        </is>
      </c>
      <c r="G358" s="33">
        <f>IFERROR(VLOOKUP(C358,重点公司!$C$2:$E$800,2,FALSE),0)</f>
        <v/>
      </c>
    </row>
    <row r="359" ht="14" customHeight="1">
      <c r="B359" s="34" t="inlineStr">
        <is>
          <t>600499.SH</t>
        </is>
      </c>
      <c r="C359" s="29">
        <f>[1]!s_info_name(B359)</f>
        <v/>
      </c>
      <c r="D359" s="39">
        <f>[1]!s_info_industry_sw_2021(B359,"",1)</f>
        <v/>
      </c>
      <c r="E359" s="31">
        <f>IF([1]!s_info_industry_sw_2021(B359,"",2)="消费电子",分工!$E$4,VLOOKUP(D359,分工!$B$2:'分工'!$C$32,2,0))</f>
        <v/>
      </c>
      <c r="F359" s="35" t="inlineStr">
        <is>
          <t>预计2024-01-01到2024-06-30业绩：净利润45000万元至65000万元;下降幅度为64.51%至48.74%;上年同期业绩:净利润126806.40万元,基本每股收益0.661元;</t>
        </is>
      </c>
      <c r="G359" s="33">
        <f>IFERROR(VLOOKUP(C359,重点公司!$C$2:$E$800,2,FALSE),0)</f>
        <v/>
      </c>
    </row>
    <row r="360" ht="14" customHeight="1">
      <c r="B360" s="34" t="inlineStr">
        <is>
          <t>002317.SZ</t>
        </is>
      </c>
      <c r="C360" s="29">
        <f>[1]!s_info_name(B360)</f>
        <v/>
      </c>
      <c r="D360" s="39">
        <f>[1]!s_info_industry_sw_2021(B360,"",1)</f>
        <v/>
      </c>
      <c r="E360" s="31">
        <f>IF([1]!s_info_industry_sw_2021(B360,"",2)="消费电子",分工!$E$4,VLOOKUP(D360,分工!$B$2:'分工'!$C$32,2,0))</f>
        <v/>
      </c>
      <c r="F360" s="35" t="inlineStr">
        <is>
          <t>预计2024-01-01到2024-06-30业绩：净利润8000万元至10000万元;下降幅度为61.64%至52.05%,基本每股收益0.10元至0.12元;上年同期业绩:净利润20855.03万元,基本每股收益0.26元;</t>
        </is>
      </c>
      <c r="G360" s="33">
        <f>IFERROR(VLOOKUP(C360,重点公司!$C$2:$E$800,2,FALSE),0)</f>
        <v/>
      </c>
    </row>
    <row r="361" ht="14" customHeight="1">
      <c r="B361" s="34" t="inlineStr">
        <is>
          <t>002803.SZ</t>
        </is>
      </c>
      <c r="C361" s="29">
        <f>[1]!s_info_name(B361)</f>
        <v/>
      </c>
      <c r="D361" s="39">
        <f>[1]!s_info_industry_sw_2021(B361,"",1)</f>
        <v/>
      </c>
      <c r="E361" s="31">
        <f>IF([1]!s_info_industry_sw_2021(B361,"",2)="消费电子",分工!$E$4,VLOOKUP(D361,分工!$B$2:'分工'!$C$32,2,0))</f>
        <v/>
      </c>
      <c r="F361" s="35" t="inlineStr">
        <is>
          <t>预计2024-01-01到2024-06-30业绩：净利润6630.76万元至9472.51万元;下降幅度为65%至50%,基本每股收益0.17元至0.25元;上年同期业绩:净利润18945.02万元,基本每股收益0.50元;</t>
        </is>
      </c>
      <c r="G361" s="33">
        <f>IFERROR(VLOOKUP(C361,重点公司!$C$2:$E$800,2,FALSE),0)</f>
        <v/>
      </c>
    </row>
    <row r="362" ht="14" customHeight="1">
      <c r="B362" s="34" t="inlineStr">
        <is>
          <t>600668.SH</t>
        </is>
      </c>
      <c r="C362" s="29">
        <f>[1]!s_info_name(B362)</f>
        <v/>
      </c>
      <c r="D362" s="39">
        <f>[1]!s_info_industry_sw_2021(B362,"",1)</f>
        <v/>
      </c>
      <c r="E362" s="31">
        <f>IF([1]!s_info_industry_sw_2021(B362,"",2)="消费电子",分工!$E$4,VLOOKUP(D362,分工!$B$2:'分工'!$C$32,2,0))</f>
        <v/>
      </c>
      <c r="F362" s="35" t="inlineStr">
        <is>
          <t>预计2024-01-01到2024-06-30业绩：净利润3800万元至5600万元;下降幅度为65.96%至49.83%;上年同期业绩:净利润11162.18万元,基本每股收益0.3244元;</t>
        </is>
      </c>
      <c r="G362" s="33">
        <f>IFERROR(VLOOKUP(C362,重点公司!$C$2:$E$800,2,FALSE),0)</f>
        <v/>
      </c>
    </row>
    <row r="363" ht="14" customHeight="1">
      <c r="B363" s="34" t="inlineStr">
        <is>
          <t>600508.SH</t>
        </is>
      </c>
      <c r="C363" s="29">
        <f>[1]!s_info_name(B363)</f>
        <v/>
      </c>
      <c r="D363" s="39">
        <f>[1]!s_info_industry_sw_2021(B363,"",1)</f>
        <v/>
      </c>
      <c r="E363" s="31">
        <f>IF([1]!s_info_industry_sw_2021(B363,"",2)="消费电子",分工!$E$4,VLOOKUP(D363,分工!$B$2:'分工'!$C$32,2,0))</f>
        <v/>
      </c>
      <c r="F363" s="35" t="inlineStr">
        <is>
          <t>预计2024-01-01到2024-06-30业绩：净利润46000.00万元至53000.00万元;下降幅度为61.02%至55.08%;上年同期业绩:净利润117952.16万元,基本每股收益1.63元;</t>
        </is>
      </c>
      <c r="G363" s="33">
        <f>IFERROR(VLOOKUP(C363,重点公司!$C$2:$E$800,2,FALSE),0)</f>
        <v/>
      </c>
    </row>
    <row r="364" ht="14" customHeight="1">
      <c r="B364" s="34" t="inlineStr">
        <is>
          <t>002647.SZ</t>
        </is>
      </c>
      <c r="C364" s="29">
        <f>[1]!s_info_name(B364)</f>
        <v/>
      </c>
      <c r="D364" s="39">
        <f>[1]!s_info_industry_sw_2021(B364,"",1)</f>
        <v/>
      </c>
      <c r="E364" s="31">
        <f>IF([1]!s_info_industry_sw_2021(B364,"",2)="消费电子",分工!$E$4,VLOOKUP(D364,分工!$B$2:'分工'!$C$32,2,0))</f>
        <v/>
      </c>
      <c r="F364" s="35" t="inlineStr">
        <is>
          <t>预计2024-01-01到2024-06-30业绩：净利润-15000.00万元至-10000.00万元,基本每股收益-0.27元至-0.18元;上年同期业绩:净利润-7860.96万元,基本每股收益-0.14元;</t>
        </is>
      </c>
      <c r="G364" s="33">
        <f>IFERROR(VLOOKUP(C364,重点公司!$C$2:$E$800,2,FALSE),0)</f>
        <v/>
      </c>
    </row>
    <row r="365" ht="14" customHeight="1">
      <c r="B365" s="34" t="inlineStr">
        <is>
          <t>002531.SZ</t>
        </is>
      </c>
      <c r="C365" s="29">
        <f>[1]!s_info_name(B365)</f>
        <v/>
      </c>
      <c r="D365" s="39">
        <f>[1]!s_info_industry_sw_2021(B365,"",1)</f>
        <v/>
      </c>
      <c r="E365" s="31">
        <f>IF([1]!s_info_industry_sw_2021(B365,"",2)="消费电子",分工!$E$4,VLOOKUP(D365,分工!$B$2:'分工'!$C$32,2,0))</f>
        <v/>
      </c>
      <c r="F365" s="35" t="inlineStr">
        <is>
          <t>预计2024-01-01到2024-06-30业绩：净利润21240万元至25960万元;下降幅度为63.37%至55.23%,基本每股收益0.12元至0.14元;上年同期业绩:净利润57980.4180万元,基本每股收益0.32元;</t>
        </is>
      </c>
      <c r="G365" s="33">
        <f>IFERROR(VLOOKUP(C365,重点公司!$C$2:$E$800,2,FALSE),0)</f>
        <v/>
      </c>
    </row>
    <row r="366" ht="14" customHeight="1">
      <c r="B366" s="34" t="inlineStr">
        <is>
          <t>603609.SH</t>
        </is>
      </c>
      <c r="C366" s="29">
        <f>[1]!s_info_name(B366)</f>
        <v/>
      </c>
      <c r="D366" s="39">
        <f>[1]!s_info_industry_sw_2021(B366,"",1)</f>
        <v/>
      </c>
      <c r="E366" s="31">
        <f>IF([1]!s_info_industry_sw_2021(B366,"",2)="消费电子",分工!$E$4,VLOOKUP(D366,分工!$B$2:'分工'!$C$32,2,0))</f>
        <v/>
      </c>
      <c r="F366" s="35" t="inlineStr">
        <is>
          <t>预计2024-01-01到2024-06-30业绩：净利润-4800.00万元至-3300.00万元;上年同期业绩:净利润-2536.34万元,基本每股收益-0.03元;</t>
        </is>
      </c>
      <c r="G366" s="33">
        <f>IFERROR(VLOOKUP(C366,重点公司!$C$2:$E$800,2,FALSE),0)</f>
        <v/>
      </c>
    </row>
    <row r="367" ht="14" customHeight="1">
      <c r="B367" s="34" t="inlineStr">
        <is>
          <t>002756.SZ</t>
        </is>
      </c>
      <c r="C367" s="29">
        <f>[1]!s_info_name(B367)</f>
        <v/>
      </c>
      <c r="D367" s="39">
        <f>[1]!s_info_industry_sw_2021(B367,"",1)</f>
        <v/>
      </c>
      <c r="E367" s="31">
        <f>IF([1]!s_info_industry_sw_2021(B367,"",2)="消费电子",分工!$E$4,VLOOKUP(D367,分工!$B$2:'分工'!$C$32,2,0))</f>
        <v/>
      </c>
      <c r="F367" s="35" t="inlineStr">
        <is>
          <t>预计2024-01-01到2024-06-30业绩：净利润71000万元至82000万元;下降幅度为62.70%至56.93%,基本每股收益1.32元至1.53元;上年同期业绩:净利润190368.77万元,基本每股收益3.55元;</t>
        </is>
      </c>
      <c r="G367" s="33">
        <f>IFERROR(VLOOKUP(C367,重点公司!$C$2:$E$800,2,FALSE),0)</f>
        <v/>
      </c>
    </row>
    <row r="368" ht="14" customHeight="1">
      <c r="B368" s="34" t="inlineStr">
        <is>
          <t>600330.SH</t>
        </is>
      </c>
      <c r="C368" s="29">
        <f>[1]!s_info_name(B368)</f>
        <v/>
      </c>
      <c r="D368" s="39">
        <f>[1]!s_info_industry_sw_2021(B368,"",1)</f>
        <v/>
      </c>
      <c r="E368" s="31">
        <f>IF([1]!s_info_industry_sw_2021(B368,"",2)="消费电子",分工!$E$4,VLOOKUP(D368,分工!$B$2:'分工'!$C$32,2,0))</f>
        <v/>
      </c>
      <c r="F368" s="35" t="inlineStr">
        <is>
          <t>预计2024-01-01到2024-06-30业绩：净利润5607万元至9344万元;下降幅度为70%至50%;上年同期业绩:净利润18689万元,基本每股收益0.152元;</t>
        </is>
      </c>
      <c r="G368" s="33">
        <f>IFERROR(VLOOKUP(C368,重点公司!$C$2:$E$800,2,FALSE),0)</f>
        <v/>
      </c>
    </row>
    <row r="369" ht="14" customHeight="1">
      <c r="B369" s="34" t="inlineStr">
        <is>
          <t>605266.SH</t>
        </is>
      </c>
      <c r="C369" s="29">
        <f>[1]!s_info_name(B369)</f>
        <v/>
      </c>
      <c r="D369" s="39">
        <f>[1]!s_info_industry_sw_2021(B369,"",1)</f>
        <v/>
      </c>
      <c r="E369" s="31">
        <f>IF([1]!s_info_industry_sw_2021(B369,"",2)="消费电子",分工!$E$4,VLOOKUP(D369,分工!$B$2:'分工'!$C$32,2,0))</f>
        <v/>
      </c>
      <c r="F369" s="35" t="inlineStr">
        <is>
          <t>预计2024-01-01到2024-06-30业绩：净利润6000万元至6600万元;下降幅度为62.05%至58.25%;上年同期业绩:净利润15809.08万元,基本每股收益1.59元;</t>
        </is>
      </c>
      <c r="G369" s="33">
        <f>IFERROR(VLOOKUP(C369,重点公司!$C$2:$E$800,2,FALSE),0)</f>
        <v/>
      </c>
    </row>
    <row r="370" ht="14" customHeight="1">
      <c r="B370" s="34" t="inlineStr">
        <is>
          <t>603599.SH</t>
        </is>
      </c>
      <c r="C370" s="29">
        <f>[1]!s_info_name(B370)</f>
        <v/>
      </c>
      <c r="D370" s="39">
        <f>[1]!s_info_industry_sw_2021(B370,"",1)</f>
        <v/>
      </c>
      <c r="E370" s="31">
        <f>IF([1]!s_info_industry_sw_2021(B370,"",2)="消费电子",分工!$E$4,VLOOKUP(D370,分工!$B$2:'分工'!$C$32,2,0))</f>
        <v/>
      </c>
      <c r="F370" s="35" t="inlineStr">
        <is>
          <t>预计2024-01-01到2024-06-30业绩：净利润39000.00万元至42500.00万元;下降幅度为61.87%至58.45%;上年同期业绩:净利润102289.55万元,基本每股收益1.57元;</t>
        </is>
      </c>
      <c r="G370" s="33">
        <f>IFERROR(VLOOKUP(C370,重点公司!$C$2:$E$800,2,FALSE),0)</f>
        <v/>
      </c>
    </row>
    <row r="371" ht="14" customHeight="1">
      <c r="B371" s="34" t="inlineStr">
        <is>
          <t>600089.SH</t>
        </is>
      </c>
      <c r="C371" s="29">
        <f>[1]!s_info_name(B371)</f>
        <v/>
      </c>
      <c r="D371" s="39">
        <f>[1]!s_info_industry_sw_2021(B371,"",1)</f>
        <v/>
      </c>
      <c r="E371" s="31">
        <f>IF([1]!s_info_industry_sw_2021(B371,"",2)="消费电子",分工!$E$4,VLOOKUP(D371,分工!$B$2:'分工'!$C$32,2,0))</f>
        <v/>
      </c>
      <c r="F371" s="35" t="inlineStr">
        <is>
          <t>预计2024-01-01到2024-06-30业绩：净利润280000万元至310000万元;下降幅度为62.50%至58.48%;上年同期业绩:净利润746670.73万元,基本每股收益1.9307元;</t>
        </is>
      </c>
      <c r="G371" s="33">
        <f>IFERROR(VLOOKUP(C371,重点公司!$C$2:$E$800,2,FALSE),0)</f>
        <v/>
      </c>
    </row>
    <row r="372" ht="14" customHeight="1">
      <c r="B372" s="34" t="inlineStr">
        <is>
          <t>000792.SZ</t>
        </is>
      </c>
      <c r="C372" s="29">
        <f>[1]!s_info_name(B372)</f>
        <v/>
      </c>
      <c r="D372" s="39">
        <f>[1]!s_info_industry_sw_2021(B372,"",1)</f>
        <v/>
      </c>
      <c r="E372" s="31">
        <f>IF([1]!s_info_industry_sw_2021(B372,"",2)="消费电子",分工!$E$4,VLOOKUP(D372,分工!$B$2:'分工'!$C$32,2,0))</f>
        <v/>
      </c>
      <c r="F372" s="35" t="inlineStr">
        <is>
          <t>预计2024-01-01到2024-06-30业绩：净利润170000万元至230000万元;下降幅度为66.65%至54.88%,基本每股收益0.3元至0.4元;上年同期业绩:净利润509767.29万元,基本每股收益0.9580元;</t>
        </is>
      </c>
      <c r="G372" s="33">
        <f>IFERROR(VLOOKUP(C372,重点公司!$C$2:$E$800,2,FALSE),0)</f>
        <v/>
      </c>
    </row>
    <row r="373" ht="14" customHeight="1">
      <c r="B373" s="34" t="inlineStr">
        <is>
          <t>600123.SH</t>
        </is>
      </c>
      <c r="C373" s="29">
        <f>[1]!s_info_name(B373)</f>
        <v/>
      </c>
      <c r="D373" s="39">
        <f>[1]!s_info_industry_sw_2021(B373,"",1)</f>
        <v/>
      </c>
      <c r="E373" s="31">
        <f>IF([1]!s_info_industry_sw_2021(B373,"",2)="消费电子",分工!$E$4,VLOOKUP(D373,分工!$B$2:'分工'!$C$32,2,0))</f>
        <v/>
      </c>
      <c r="F373" s="35" t="inlineStr">
        <is>
          <t>预计2024-01-01到2024-06-30业绩：净利润50000万元至56000.0万元;下降幅度为63.29%至58.88%;上年同期业绩:净利润136187.39万元,基本每股收益0.9170元;</t>
        </is>
      </c>
      <c r="G373" s="33">
        <f>IFERROR(VLOOKUP(C373,重点公司!$C$2:$E$800,2,FALSE),0)</f>
        <v/>
      </c>
    </row>
    <row r="374" ht="14" customHeight="1">
      <c r="B374" s="34" t="inlineStr">
        <is>
          <t>000750.SZ</t>
        </is>
      </c>
      <c r="C374" s="29">
        <f>[1]!s_info_name(B374)</f>
        <v/>
      </c>
      <c r="D374" s="39">
        <f>[1]!s_info_industry_sw_2021(B374,"",1)</f>
        <v/>
      </c>
      <c r="E374" s="31">
        <f>IF([1]!s_info_industry_sw_2021(B374,"",2)="消费电子",分工!$E$4,VLOOKUP(D374,分工!$B$2:'分工'!$C$32,2,0))</f>
        <v/>
      </c>
      <c r="F374" s="35" t="inlineStr">
        <is>
          <t>预计2024-01-01到2024-06-30业绩：净利润15087.02万元左右;下降幅度为61.34%左右,基本每股收益为0.02元左右;上年同期业绩:净利润39021.38万元,基本每股收益0.07元;</t>
        </is>
      </c>
      <c r="G374" s="33">
        <f>IFERROR(VLOOKUP(C374,重点公司!$C$2:$E$800,2,FALSE),0)</f>
        <v/>
      </c>
    </row>
    <row r="375" ht="14" customHeight="1">
      <c r="B375" s="34" t="inlineStr">
        <is>
          <t>603586.SH</t>
        </is>
      </c>
      <c r="C375" s="29">
        <f>[1]!s_info_name(B375)</f>
        <v/>
      </c>
      <c r="D375" s="39">
        <f>[1]!s_info_industry_sw_2021(B375,"",1)</f>
        <v/>
      </c>
      <c r="E375" s="31">
        <f>IF([1]!s_info_industry_sw_2021(B375,"",2)="消费电子",分工!$E$4,VLOOKUP(D375,分工!$B$2:'分工'!$C$32,2,0))</f>
        <v/>
      </c>
      <c r="F375" s="35" t="inlineStr">
        <is>
          <t>预计2024-01-01到2024-06-30业绩：净利润3302.16万元左右;下降幅度为61.67%左右;上年同期业绩:净利润8614.57万元,基本每股收益0.44元;</t>
        </is>
      </c>
      <c r="G375" s="33">
        <f>IFERROR(VLOOKUP(C375,重点公司!$C$2:$E$800,2,FALSE),0)</f>
        <v/>
      </c>
    </row>
    <row r="376" ht="14" customHeight="1">
      <c r="B376" s="34" t="inlineStr">
        <is>
          <t>603825.SH</t>
        </is>
      </c>
      <c r="C376" s="29">
        <f>[1]!s_info_name(B376)</f>
        <v/>
      </c>
      <c r="D376" s="39">
        <f>[1]!s_info_industry_sw_2021(B376,"",1)</f>
        <v/>
      </c>
      <c r="E376" s="31">
        <f>IF([1]!s_info_industry_sw_2021(B376,"",2)="消费电子",分工!$E$4,VLOOKUP(D376,分工!$B$2:'分工'!$C$32,2,0))</f>
        <v/>
      </c>
      <c r="F376" s="35" t="inlineStr">
        <is>
          <t>预计2024-01-01到2024-06-30业绩：净利润-8580万元至-7020万元;上年同期业绩:净利润-4818.77万元,基本每股收益-0.19元;</t>
        </is>
      </c>
      <c r="G376" s="33">
        <f>IFERROR(VLOOKUP(C376,重点公司!$C$2:$E$800,2,FALSE),0)</f>
        <v/>
      </c>
    </row>
    <row r="377" ht="14" customHeight="1">
      <c r="B377" s="34" t="inlineStr">
        <is>
          <t>002194.SZ</t>
        </is>
      </c>
      <c r="C377" s="29">
        <f>[1]!s_info_name(B377)</f>
        <v/>
      </c>
      <c r="D377" s="39">
        <f>[1]!s_info_industry_sw_2021(B377,"",1)</f>
        <v/>
      </c>
      <c r="E377" s="31">
        <f>IF([1]!s_info_industry_sw_2021(B377,"",2)="消费电子",分工!$E$4,VLOOKUP(D377,分工!$B$2:'分工'!$C$32,2,0))</f>
        <v/>
      </c>
      <c r="F377" s="35" t="inlineStr">
        <is>
          <t>预计2024-01-01到2024-06-30业绩：净利润2700.00万元至3300.00万元;下降幅度为66.05%至58.51%,基本每股收益0.0395元至0.0483元;上年同期业绩:净利润7953.33万元,基本每股收益0.1166元;</t>
        </is>
      </c>
      <c r="G377" s="33">
        <f>IFERROR(VLOOKUP(C377,重点公司!$C$2:$E$800,2,FALSE),0)</f>
        <v/>
      </c>
    </row>
    <row r="378" ht="14" customHeight="1">
      <c r="B378" s="34" t="inlineStr">
        <is>
          <t>605366.SH</t>
        </is>
      </c>
      <c r="C378" s="29">
        <f>[1]!s_info_name(B378)</f>
        <v/>
      </c>
      <c r="D378" s="39">
        <f>[1]!s_info_industry_sw_2021(B378,"",1)</f>
        <v/>
      </c>
      <c r="E378" s="31">
        <f>IF([1]!s_info_industry_sw_2021(B378,"",2)="消费电子",分工!$E$4,VLOOKUP(D378,分工!$B$2:'分工'!$C$32,2,0))</f>
        <v/>
      </c>
      <c r="F378" s="35" t="inlineStr">
        <is>
          <t>预计2024-01-01到2024-06-30业绩：净利润900万元至1300万元;下降幅度为69.26%至55.60%;上年同期业绩:净利润2928.23万元,基本每股收益0.05元;</t>
        </is>
      </c>
      <c r="G378" s="33">
        <f>IFERROR(VLOOKUP(C378,重点公司!$C$2:$E$800,2,FALSE),0)</f>
        <v/>
      </c>
    </row>
    <row r="379" ht="14" customHeight="1">
      <c r="B379" s="34" t="inlineStr">
        <is>
          <t>000058.SZ</t>
        </is>
      </c>
      <c r="C379" s="29">
        <f>[1]!s_info_name(B379)</f>
        <v/>
      </c>
      <c r="D379" s="39">
        <f>[1]!s_info_industry_sw_2021(B379,"",1)</f>
        <v/>
      </c>
      <c r="E379" s="31">
        <f>IF([1]!s_info_industry_sw_2021(B379,"",2)="消费电子",分工!$E$4,VLOOKUP(D379,分工!$B$2:'分工'!$C$32,2,0))</f>
        <v/>
      </c>
      <c r="F379" s="35" t="inlineStr">
        <is>
          <t>预计2024-01-01到2024-06-30业绩：净利润5162万元左右;下降幅度为62.69%左右,基本每股收益为0.0419元左右;上年同期业绩:净利润13837万元,基本每股收益0.1124元;</t>
        </is>
      </c>
      <c r="G379" s="33">
        <f>IFERROR(VLOOKUP(C379,重点公司!$C$2:$E$800,2,FALSE),0)</f>
        <v/>
      </c>
    </row>
    <row r="380" ht="14" customHeight="1">
      <c r="B380" s="34" t="inlineStr">
        <is>
          <t>000607.SZ</t>
        </is>
      </c>
      <c r="C380" s="29">
        <f>[1]!s_info_name(B380)</f>
        <v/>
      </c>
      <c r="D380" s="39">
        <f>[1]!s_info_industry_sw_2021(B380,"",1)</f>
        <v/>
      </c>
      <c r="E380" s="31">
        <f>IF([1]!s_info_industry_sw_2021(B380,"",2)="消费电子",分工!$E$4,VLOOKUP(D380,分工!$B$2:'分工'!$C$32,2,0))</f>
        <v/>
      </c>
      <c r="F380" s="35" t="inlineStr">
        <is>
          <t>预计2024-01-01到2024-06-30业绩：净利润1800万元至2400万元;下降幅度为68.10%至57.47%,基本每股收益0.0177元至0.0236元;上年同期业绩:净利润5642.47万元,基本每股收益0.06元;</t>
        </is>
      </c>
      <c r="G380" s="33">
        <f>IFERROR(VLOOKUP(C380,重点公司!$C$2:$E$800,2,FALSE),0)</f>
        <v/>
      </c>
    </row>
    <row r="381" ht="14" customHeight="1">
      <c r="B381" s="34" t="inlineStr">
        <is>
          <t>600241.SH</t>
        </is>
      </c>
      <c r="C381" s="29">
        <f>[1]!s_info_name(B381)</f>
        <v/>
      </c>
      <c r="D381" s="39">
        <f>[1]!s_info_industry_sw_2021(B381,"",1)</f>
        <v/>
      </c>
      <c r="E381" s="31">
        <f>IF([1]!s_info_industry_sw_2021(B381,"",2)="消费电子",分工!$E$4,VLOOKUP(D381,分工!$B$2:'分工'!$C$32,2,0))</f>
        <v/>
      </c>
      <c r="F381" s="35" t="inlineStr">
        <is>
          <t>预计2024-01-01到2024-06-30业绩：净利润850万元至1050万元;下降幅度为67%至59%;上年同期业绩:净利润2557万元,基本每股收益0.09元;</t>
        </is>
      </c>
      <c r="G381" s="33">
        <f>IFERROR(VLOOKUP(C381,重点公司!$C$2:$E$800,2,FALSE),0)</f>
        <v/>
      </c>
    </row>
    <row r="382" ht="14" customHeight="1">
      <c r="B382" s="34" t="inlineStr">
        <is>
          <t>002573.SZ</t>
        </is>
      </c>
      <c r="C382" s="29">
        <f>[1]!s_info_name(B382)</f>
        <v/>
      </c>
      <c r="D382" s="39">
        <f>[1]!s_info_industry_sw_2021(B382,"",1)</f>
        <v/>
      </c>
      <c r="E382" s="31">
        <f>IF([1]!s_info_industry_sw_2021(B382,"",2)="消费电子",分工!$E$4,VLOOKUP(D382,分工!$B$2:'分工'!$C$32,2,0))</f>
        <v/>
      </c>
      <c r="F382" s="35" t="inlineStr">
        <is>
          <t>预计2024-01-01到2024-06-30业绩：净利润6000.00万元至8500.00万元;下降幅度为69.40%至56.65%,基本每股收益0.0427元至0.0606元;上年同期业绩:净利润19608.71万元,基本每股收益0.1367元;</t>
        </is>
      </c>
      <c r="G382" s="33">
        <f>IFERROR(VLOOKUP(C382,重点公司!$C$2:$E$800,2,FALSE),0)</f>
        <v/>
      </c>
    </row>
    <row r="383" ht="14" customHeight="1">
      <c r="B383" s="34" t="inlineStr">
        <is>
          <t>600120.SH</t>
        </is>
      </c>
      <c r="C383" s="29">
        <f>[1]!s_info_name(B383)</f>
        <v/>
      </c>
      <c r="D383" s="39">
        <f>[1]!s_info_industry_sw_2021(B383,"",1)</f>
        <v/>
      </c>
      <c r="E383" s="31">
        <f>IF([1]!s_info_industry_sw_2021(B383,"",2)="消费电子",分工!$E$4,VLOOKUP(D383,分工!$B$2:'分工'!$C$32,2,0))</f>
        <v/>
      </c>
      <c r="F383" s="35" t="inlineStr">
        <is>
          <t>预计2024-01-01到2024-06-30业绩：净利润11900.00万元左右;下降幅度为63.99%左右;上年同期业绩:净利润33000.00万元,基本每股收益0.10元;</t>
        </is>
      </c>
      <c r="G383" s="33">
        <f>IFERROR(VLOOKUP(C383,重点公司!$C$2:$E$800,2,FALSE),0)</f>
        <v/>
      </c>
    </row>
    <row r="384" ht="14" customHeight="1">
      <c r="B384" s="34" t="inlineStr">
        <is>
          <t>600538.SH</t>
        </is>
      </c>
      <c r="C384" s="29">
        <f>[1]!s_info_name(B384)</f>
        <v/>
      </c>
      <c r="D384" s="39">
        <f>[1]!s_info_industry_sw_2021(B384,"",1)</f>
        <v/>
      </c>
      <c r="E384" s="31">
        <f>IF([1]!s_info_industry_sw_2021(B384,"",2)="消费电子",分工!$E$4,VLOOKUP(D384,分工!$B$2:'分工'!$C$32,2,0))</f>
        <v/>
      </c>
      <c r="F384" s="35" t="inlineStr">
        <is>
          <t>预计2024-01-01到2024-06-30业绩：净利润-1600万元左右;上年同期业绩:净利润-975.16万元,基本每股收益-0.02元;</t>
        </is>
      </c>
      <c r="G384" s="33">
        <f>IFERROR(VLOOKUP(C384,重点公司!$C$2:$E$800,2,FALSE),0)</f>
        <v/>
      </c>
    </row>
    <row r="385" ht="14" customHeight="1">
      <c r="B385" s="34" t="inlineStr">
        <is>
          <t>600256.SH</t>
        </is>
      </c>
      <c r="C385" s="29">
        <f>[1]!s_info_name(B385)</f>
        <v/>
      </c>
      <c r="D385" s="39">
        <f>[1]!s_info_industry_sw_2021(B385,"",1)</f>
        <v/>
      </c>
      <c r="E385" s="31">
        <f>IF([1]!s_info_industry_sw_2021(B385,"",2)="消费电子",分工!$E$4,VLOOKUP(D385,分工!$B$2:'分工'!$C$32,2,0))</f>
        <v/>
      </c>
      <c r="F385" s="35" t="inlineStr">
        <is>
          <t>预计2024-01-01到2024-06-30业绩：净利润136000万元至155000万元;下降幅度为67.00%至62.39%;上年同期业绩:净利润412155.84万元,基本每股收益0.6277元;</t>
        </is>
      </c>
      <c r="G385" s="33">
        <f>IFERROR(VLOOKUP(C385,重点公司!$C$2:$E$800,2,FALSE),0)</f>
        <v/>
      </c>
    </row>
    <row r="386" ht="14" customHeight="1">
      <c r="B386" s="34" t="inlineStr">
        <is>
          <t>002738.SZ</t>
        </is>
      </c>
      <c r="C386" s="29">
        <f>[1]!s_info_name(B386)</f>
        <v/>
      </c>
      <c r="D386" s="39">
        <f>[1]!s_info_industry_sw_2021(B386,"",1)</f>
        <v/>
      </c>
      <c r="E386" s="31">
        <f>IF([1]!s_info_industry_sw_2021(B386,"",2)="消费电子",分工!$E$4,VLOOKUP(D386,分工!$B$2:'分工'!$C$32,2,0))</f>
        <v/>
      </c>
      <c r="F386" s="35" t="inlineStr">
        <is>
          <t>预计2024-01-01到2024-06-30业绩：净利润46000万元至60000万元;下降幅度为69.38%至60.06%,基本每股收益0.6375元至0.8316元;上年同期业绩:净利润150240.55万元,基本每股收益2.2107元;</t>
        </is>
      </c>
      <c r="G386" s="33">
        <f>IFERROR(VLOOKUP(C386,重点公司!$C$2:$E$800,2,FALSE),0)</f>
        <v/>
      </c>
    </row>
    <row r="387" ht="14" customHeight="1">
      <c r="B387" s="34" t="inlineStr">
        <is>
          <t>001373.SZ</t>
        </is>
      </c>
      <c r="C387" s="29">
        <f>[1]!s_info_name(B387)</f>
        <v/>
      </c>
      <c r="D387" s="39">
        <f>[1]!s_info_industry_sw_2021(B387,"",1)</f>
        <v/>
      </c>
      <c r="E387" s="31">
        <f>IF([1]!s_info_industry_sw_2021(B387,"",2)="消费电子",分工!$E$4,VLOOKUP(D387,分工!$B$2:'分工'!$C$32,2,0))</f>
        <v/>
      </c>
      <c r="F387" s="35" t="inlineStr">
        <is>
          <t>预计2024-01-01到2024-06-30业绩：净利润750.00万元至1000.00万元;下降幅度为69.88%至59.84%,基本每股收益0.11元至0.15元;上年同期业绩:净利润2489.74万元,基本每股收益0.48元;</t>
        </is>
      </c>
      <c r="G387" s="33">
        <f>IFERROR(VLOOKUP(C387,重点公司!$C$2:$E$800,2,FALSE),0)</f>
        <v/>
      </c>
    </row>
    <row r="388" ht="14" customHeight="1">
      <c r="B388" s="34" t="inlineStr">
        <is>
          <t>603126.SH</t>
        </is>
      </c>
      <c r="C388" s="29">
        <f>[1]!s_info_name(B388)</f>
        <v/>
      </c>
      <c r="D388" s="39">
        <f>[1]!s_info_industry_sw_2021(B388,"",1)</f>
        <v/>
      </c>
      <c r="E388" s="31">
        <f>IF([1]!s_info_industry_sw_2021(B388,"",2)="消费电子",分工!$E$4,VLOOKUP(D388,分工!$B$2:'分工'!$C$32,2,0))</f>
        <v/>
      </c>
      <c r="F388" s="35" t="inlineStr">
        <is>
          <t>预计2024-01-01到2024-06-30业绩：净利润2500万元至3500万元;下降幅度为70.83%至59.16%;上年同期业绩:净利润8570.23万元,基本每股收益0.1404元;</t>
        </is>
      </c>
      <c r="G388" s="33">
        <f>IFERROR(VLOOKUP(C388,重点公司!$C$2:$E$800,2,FALSE),0)</f>
        <v/>
      </c>
    </row>
    <row r="389" ht="14" customHeight="1">
      <c r="B389" s="34" t="inlineStr">
        <is>
          <t>002243.SZ</t>
        </is>
      </c>
      <c r="C389" s="29">
        <f>[1]!s_info_name(B389)</f>
        <v/>
      </c>
      <c r="D389" s="39">
        <f>[1]!s_info_industry_sw_2021(B389,"",1)</f>
        <v/>
      </c>
      <c r="E389" s="31">
        <f>IF([1]!s_info_industry_sw_2021(B389,"",2)="消费电子",分工!$E$4,VLOOKUP(D389,分工!$B$2:'分工'!$C$32,2,0))</f>
        <v/>
      </c>
      <c r="F389" s="35" t="inlineStr">
        <is>
          <t>预计2024-01-01到2024-06-30业绩：净利润7200万元至8400万元;下降幅度为67.77%至62.39%,基本每股收益0.0595元至0.0694元;上年同期业绩:净利润22336.47万元,基本每股收益0.1845元;</t>
        </is>
      </c>
      <c r="G389" s="33">
        <f>IFERROR(VLOOKUP(C389,重点公司!$C$2:$E$800,2,FALSE),0)</f>
        <v/>
      </c>
    </row>
    <row r="390" ht="14" customHeight="1">
      <c r="B390" s="34" t="inlineStr">
        <is>
          <t>603077.SH</t>
        </is>
      </c>
      <c r="C390" s="29">
        <f>[1]!s_info_name(B390)</f>
        <v/>
      </c>
      <c r="D390" s="39">
        <f>[1]!s_info_industry_sw_2021(B390,"",1)</f>
        <v/>
      </c>
      <c r="E390" s="31">
        <f>IF([1]!s_info_industry_sw_2021(B390,"",2)="消费电子",分工!$E$4,VLOOKUP(D390,分工!$B$2:'分工'!$C$32,2,0))</f>
        <v/>
      </c>
      <c r="F390" s="35" t="inlineStr">
        <is>
          <t>预计2024-01-01到2024-06-30业绩：净利润19000万元至22800万元;下降幅度为69.18%至63.02%;上年同期业绩:净利润61653.17万元,基本每股收益0.0707元;</t>
        </is>
      </c>
      <c r="G390" s="33">
        <f>IFERROR(VLOOKUP(C390,重点公司!$C$2:$E$800,2,FALSE),0)</f>
        <v/>
      </c>
    </row>
    <row r="391" ht="14" customHeight="1">
      <c r="B391" s="34" t="inlineStr">
        <is>
          <t>603135.SH</t>
        </is>
      </c>
      <c r="C391" s="29">
        <f>[1]!s_info_name(B391)</f>
        <v/>
      </c>
      <c r="D391" s="39">
        <f>[1]!s_info_industry_sw_2021(B391,"",1)</f>
        <v/>
      </c>
      <c r="E391" s="31">
        <f>IF([1]!s_info_industry_sw_2021(B391,"",2)="消费电子",分工!$E$4,VLOOKUP(D391,分工!$B$2:'分工'!$C$32,2,0))</f>
        <v/>
      </c>
      <c r="F391" s="35" t="inlineStr">
        <is>
          <t>预计2024-01-01到2024-06-30业绩：净利润3000万元至3500万元;下降幅度为68.74%至63.53%;上年同期业绩:净利润9596.24万元,基本每股收益0.24元;</t>
        </is>
      </c>
      <c r="G391" s="33">
        <f>IFERROR(VLOOKUP(C391,重点公司!$C$2:$E$800,2,FALSE),0)</f>
        <v/>
      </c>
    </row>
    <row r="392" ht="14" customHeight="1">
      <c r="B392" s="34" t="inlineStr">
        <is>
          <t>605336.SH</t>
        </is>
      </c>
      <c r="C392" s="29">
        <f>[1]!s_info_name(B392)</f>
        <v/>
      </c>
      <c r="D392" s="39">
        <f>[1]!s_info_industry_sw_2021(B392,"",1)</f>
        <v/>
      </c>
      <c r="E392" s="31">
        <f>IF([1]!s_info_industry_sw_2021(B392,"",2)="消费电子",分工!$E$4,VLOOKUP(D392,分工!$B$2:'分工'!$C$32,2,0))</f>
        <v/>
      </c>
      <c r="F392" s="35" t="inlineStr">
        <is>
          <t>预计2024-01-01到2024-06-30业绩：净利润3500万元至4200万元;下降幅度为69.24%至63.09%;上年同期业绩:净利润11379.02万元,基本每股收益0.62元;</t>
        </is>
      </c>
      <c r="G392" s="33">
        <f>IFERROR(VLOOKUP(C392,重点公司!$C$2:$E$800,2,FALSE),0)</f>
        <v/>
      </c>
    </row>
    <row r="393" ht="14" customHeight="1">
      <c r="B393" s="34" t="inlineStr">
        <is>
          <t>002446.SZ</t>
        </is>
      </c>
      <c r="C393" s="29">
        <f>[1]!s_info_name(B393)</f>
        <v/>
      </c>
      <c r="D393" s="39">
        <f>[1]!s_info_industry_sw_2021(B393,"",1)</f>
        <v/>
      </c>
      <c r="E393" s="31">
        <f>IF([1]!s_info_industry_sw_2021(B393,"",2)="消费电子",分工!$E$4,VLOOKUP(D393,分工!$B$2:'分工'!$C$32,2,0))</f>
        <v/>
      </c>
      <c r="F393" s="35" t="inlineStr">
        <is>
          <t>预计2024-01-01到2024-06-30业绩：净利润4500万元至5500万元;下降幅度为69.64%至62.89%,基本每股收益0.05元至0.06元;上年同期业绩:净利润14822.45万元,基本每股收益0.16元;</t>
        </is>
      </c>
      <c r="G393" s="33">
        <f>IFERROR(VLOOKUP(C393,重点公司!$C$2:$E$800,2,FALSE),0)</f>
        <v/>
      </c>
    </row>
    <row r="394" ht="14" customHeight="1">
      <c r="B394" s="34" t="inlineStr">
        <is>
          <t>601686.SH</t>
        </is>
      </c>
      <c r="C394" s="29">
        <f>[1]!s_info_name(B394)</f>
        <v/>
      </c>
      <c r="D394" s="39">
        <f>[1]!s_info_industry_sw_2021(B394,"",1)</f>
        <v/>
      </c>
      <c r="E394" s="31">
        <f>IF([1]!s_info_industry_sw_2021(B394,"",2)="消费电子",分工!$E$4,VLOOKUP(D394,分工!$B$2:'分工'!$C$32,2,0))</f>
        <v/>
      </c>
      <c r="F394" s="35" t="inlineStr">
        <is>
          <t>预计2024-01-01到2024-06-30业绩：净利润10045.00万元至12045.00万元;下降幅度为70.03%至64.06%;上年同期业绩:净利润33516.92万元,基本每股收益0.24元;</t>
        </is>
      </c>
      <c r="G394" s="33">
        <f>IFERROR(VLOOKUP(C394,重点公司!$C$2:$E$800,2,FALSE),0)</f>
        <v/>
      </c>
    </row>
    <row r="395" ht="14" customHeight="1">
      <c r="B395" s="34" t="inlineStr">
        <is>
          <t>000972.SZ</t>
        </is>
      </c>
      <c r="C395" s="29">
        <f>[1]!s_info_name(B395)</f>
        <v/>
      </c>
      <c r="D395" s="39">
        <f>[1]!s_info_industry_sw_2021(B395,"",1)</f>
        <v/>
      </c>
      <c r="E395" s="31">
        <f>IF([1]!s_info_industry_sw_2021(B395,"",2)="消费电子",分工!$E$4,VLOOKUP(D395,分工!$B$2:'分工'!$C$32,2,0))</f>
        <v/>
      </c>
      <c r="F395" s="35" t="inlineStr">
        <is>
          <t>预计2024-01-01到2024-06-30业绩：净利润1000万元至1500万元;下降幅度为73.74%至60.62%,基本每股收益0.013元至0.0194元;上年同期业绩:净利润3808.70万元,基本每股收益0.05元;</t>
        </is>
      </c>
      <c r="G395" s="33">
        <f>IFERROR(VLOOKUP(C395,重点公司!$C$2:$E$800,2,FALSE),0)</f>
        <v/>
      </c>
    </row>
    <row r="396" ht="14" customHeight="1">
      <c r="B396" s="34" t="inlineStr">
        <is>
          <t>600239.SH</t>
        </is>
      </c>
      <c r="C396" s="29">
        <f>[1]!s_info_name(B396)</f>
        <v/>
      </c>
      <c r="D396" s="39">
        <f>[1]!s_info_industry_sw_2021(B396,"",1)</f>
        <v/>
      </c>
      <c r="E396" s="31">
        <f>IF([1]!s_info_industry_sw_2021(B396,"",2)="消费电子",分工!$E$4,VLOOKUP(D396,分工!$B$2:'分工'!$C$32,2,0))</f>
        <v/>
      </c>
      <c r="F396" s="35" t="inlineStr">
        <is>
          <t>预计2024-01-01到2024-06-30业绩：净利润3500.00万元至5000.00万元;下降幅度为73.10%至61.58%;上年同期业绩:净利润13012.61万元,基本每股收益0.08元;</t>
        </is>
      </c>
      <c r="G396" s="33">
        <f>IFERROR(VLOOKUP(C396,重点公司!$C$2:$E$800,2,FALSE),0)</f>
        <v/>
      </c>
    </row>
    <row r="397" ht="14" customHeight="1">
      <c r="B397" s="34" t="inlineStr">
        <is>
          <t>600965.SH</t>
        </is>
      </c>
      <c r="C397" s="29">
        <f>[1]!s_info_name(B397)</f>
        <v/>
      </c>
      <c r="D397" s="39">
        <f>[1]!s_info_industry_sw_2021(B397,"",1)</f>
        <v/>
      </c>
      <c r="E397" s="31">
        <f>IF([1]!s_info_industry_sw_2021(B397,"",2)="消费电子",分工!$E$4,VLOOKUP(D397,分工!$B$2:'分工'!$C$32,2,0))</f>
        <v/>
      </c>
      <c r="F397" s="35" t="inlineStr">
        <is>
          <t>预计2024-01-01到2024-06-30业绩：净利润3000万元左右;下降幅度为67.64%左右;上年同期业绩:净利润9270.27万元,基本每股收益0.1132元;</t>
        </is>
      </c>
      <c r="G397" s="33">
        <f>IFERROR(VLOOKUP(C397,重点公司!$C$2:$E$800,2,FALSE),0)</f>
        <v/>
      </c>
    </row>
    <row r="398" ht="14" customHeight="1">
      <c r="B398" s="34" t="inlineStr">
        <is>
          <t>000672.SZ</t>
        </is>
      </c>
      <c r="C398" s="29">
        <f>[1]!s_info_name(B398)</f>
        <v/>
      </c>
      <c r="D398" s="39">
        <f>[1]!s_info_industry_sw_2021(B398,"",1)</f>
        <v/>
      </c>
      <c r="E398" s="31">
        <f>IF([1]!s_info_industry_sw_2021(B398,"",2)="消费电子",分工!$E$4,VLOOKUP(D398,分工!$B$2:'分工'!$C$32,2,0))</f>
        <v/>
      </c>
      <c r="F398" s="35" t="inlineStr">
        <is>
          <t>预计2024-01-01到2024-06-30业绩：净利润16000万元至18000万元;下降幅度为69.89%至66.13%,基本每股收益0.17元至0.19元;上年同期业绩:净利润53137.55万元,基本每股收益0.55元;</t>
        </is>
      </c>
      <c r="G398" s="33">
        <f>IFERROR(VLOOKUP(C398,重点公司!$C$2:$E$800,2,FALSE),0)</f>
        <v/>
      </c>
    </row>
    <row r="399" ht="14" customHeight="1">
      <c r="B399" s="34" t="inlineStr">
        <is>
          <t>002761.SZ</t>
        </is>
      </c>
      <c r="C399" s="29">
        <f>[1]!s_info_name(B399)</f>
        <v/>
      </c>
      <c r="D399" s="39">
        <f>[1]!s_info_industry_sw_2021(B399,"",1)</f>
        <v/>
      </c>
      <c r="E399" s="31">
        <f>IF([1]!s_info_industry_sw_2021(B399,"",2)="消费电子",分工!$E$4,VLOOKUP(D399,分工!$B$2:'分工'!$C$32,2,0))</f>
        <v/>
      </c>
      <c r="F399" s="35" t="inlineStr">
        <is>
          <t>预计2024-01-01到2024-06-30业绩：净利润15000.00万元至19500.00万元;下降幅度为72.18%至63.84%,基本每股收益0.14元至0.18元;上年同期业绩:净利润53921.06万元,基本每股收益0.45元;</t>
        </is>
      </c>
      <c r="G399" s="33">
        <f>IFERROR(VLOOKUP(C399,重点公司!$C$2:$E$800,2,FALSE),0)</f>
        <v/>
      </c>
    </row>
    <row r="400" ht="14" customHeight="1">
      <c r="B400" s="34" t="inlineStr">
        <is>
          <t>603882.SH</t>
        </is>
      </c>
      <c r="C400" s="29">
        <f>[1]!s_info_name(B400)</f>
        <v/>
      </c>
      <c r="D400" s="39">
        <f>[1]!s_info_industry_sw_2021(B400,"",1)</f>
        <v/>
      </c>
      <c r="E400" s="31">
        <f>IF([1]!s_info_industry_sw_2021(B400,"",2)="消费电子",分工!$E$4,VLOOKUP(D400,分工!$B$2:'分工'!$C$32,2,0))</f>
        <v/>
      </c>
      <c r="F400" s="35" t="inlineStr">
        <is>
          <t>预计2024-01-01到2024-06-30业绩：净利润8000万元至10000万元;下降幅度为71.91%至64.89%;上年同期业绩:净利润28484.35万元,基本每股收益0.61元;</t>
        </is>
      </c>
      <c r="G400" s="33">
        <f>IFERROR(VLOOKUP(C400,重点公司!$C$2:$E$800,2,FALSE),0)</f>
        <v/>
      </c>
    </row>
    <row r="401" ht="14" customHeight="1">
      <c r="B401" s="34" t="inlineStr">
        <is>
          <t>002719.SZ</t>
        </is>
      </c>
      <c r="C401" s="29">
        <f>[1]!s_info_name(B401)</f>
        <v/>
      </c>
      <c r="D401" s="39">
        <f>[1]!s_info_industry_sw_2021(B401,"",1)</f>
        <v/>
      </c>
      <c r="E401" s="31">
        <f>IF([1]!s_info_industry_sw_2021(B401,"",2)="消费电子",分工!$E$4,VLOOKUP(D401,分工!$B$2:'分工'!$C$32,2,0))</f>
        <v/>
      </c>
      <c r="F401" s="35" t="inlineStr">
        <is>
          <t>预计2024-01-01到2024-06-30业绩：净利润-6800万元至-5800万元;下降幅度为81.97%至55.21%,基本每股收益-0.3905元至-0.3331元;上年同期业绩:净利润-3736.97万元,基本每股收益-0.2146元;</t>
        </is>
      </c>
      <c r="G401" s="33">
        <f>IFERROR(VLOOKUP(C401,重点公司!$C$2:$E$800,2,FALSE),0)</f>
        <v/>
      </c>
    </row>
    <row r="402" ht="14" customHeight="1">
      <c r="B402" s="34" t="inlineStr">
        <is>
          <t>603937.SH</t>
        </is>
      </c>
      <c r="C402" s="29">
        <f>[1]!s_info_name(B402)</f>
        <v/>
      </c>
      <c r="D402" s="39">
        <f>[1]!s_info_industry_sw_2021(B402,"",1)</f>
        <v/>
      </c>
      <c r="E402" s="31">
        <f>IF([1]!s_info_industry_sw_2021(B402,"",2)="消费电子",分工!$E$4,VLOOKUP(D402,分工!$B$2:'分工'!$C$32,2,0))</f>
        <v/>
      </c>
      <c r="F402" s="35" t="inlineStr">
        <is>
          <t>预计2024-01-01到2024-06-30业绩：净利润900万元至1350万元;下降幅度为74.99%至62.48%;上年同期业绩:净利润3598.31万元,基本每股收益0.17元;</t>
        </is>
      </c>
      <c r="G402" s="33">
        <f>IFERROR(VLOOKUP(C402,重点公司!$C$2:$E$800,2,FALSE),0)</f>
        <v/>
      </c>
    </row>
    <row r="403" ht="14" customHeight="1">
      <c r="B403" s="34" t="inlineStr">
        <is>
          <t>601099.SH</t>
        </is>
      </c>
      <c r="C403" s="29">
        <f>[1]!s_info_name(B403)</f>
        <v/>
      </c>
      <c r="D403" s="39">
        <f>[1]!s_info_industry_sw_2021(B403,"",1)</f>
        <v/>
      </c>
      <c r="E403" s="31">
        <f>IF([1]!s_info_industry_sw_2021(B403,"",2)="消费电子",分工!$E$4,VLOOKUP(D403,分工!$B$2:'分工'!$C$32,2,0))</f>
        <v/>
      </c>
      <c r="F403" s="35" t="inlineStr">
        <is>
          <t>预计2024-01-01到2024-06-30业绩：净利润5500万元至7500万元;下降幅度为74%至64%;上年同期业绩:净利润20983.32万元,基本每股收益0.031元;</t>
        </is>
      </c>
      <c r="G403" s="33">
        <f>IFERROR(VLOOKUP(C403,重点公司!$C$2:$E$800,2,FALSE),0)</f>
        <v/>
      </c>
    </row>
    <row r="404" ht="14" customHeight="1">
      <c r="B404" s="34" t="inlineStr">
        <is>
          <t>002977.SZ</t>
        </is>
      </c>
      <c r="C404" s="29">
        <f>[1]!s_info_name(B404)</f>
        <v/>
      </c>
      <c r="D404" s="39">
        <f>[1]!s_info_industry_sw_2021(B404,"",1)</f>
        <v/>
      </c>
      <c r="E404" s="31">
        <f>IF([1]!s_info_industry_sw_2021(B404,"",2)="消费电子",分工!$E$4,VLOOKUP(D404,分工!$B$2:'分工'!$C$32,2,0))</f>
        <v/>
      </c>
      <c r="F404" s="35" t="inlineStr">
        <is>
          <t>预计2024-01-01到2024-06-30业绩：净利润950万元至1250万元;下降幅度为73.31%至64.88%,基本每股收益0.08元至0.10元;上年同期业绩:净利润3559.31万元,基本每股收益0.30元;</t>
        </is>
      </c>
      <c r="G404" s="33">
        <f>IFERROR(VLOOKUP(C404,重点公司!$C$2:$E$800,2,FALSE),0)</f>
        <v/>
      </c>
    </row>
    <row r="405" ht="14" customHeight="1">
      <c r="B405" s="34" t="inlineStr">
        <is>
          <t>603858.SH</t>
        </is>
      </c>
      <c r="C405" s="29">
        <f>[1]!s_info_name(B405)</f>
        <v/>
      </c>
      <c r="D405" s="39">
        <f>[1]!s_info_industry_sw_2021(B405,"",1)</f>
        <v/>
      </c>
      <c r="E405" s="31">
        <f>IF([1]!s_info_industry_sw_2021(B405,"",2)="消费电子",分工!$E$4,VLOOKUP(D405,分工!$B$2:'分工'!$C$32,2,0))</f>
        <v/>
      </c>
      <c r="F405" s="35" t="inlineStr">
        <is>
          <t>预计2024-01-01到2024-06-30业绩：净利润18600.00万元至26800.00万元;下降幅度为75.07%至64.08%;上年同期业绩:净利润74613.82万元,基本每股收益0.6746元;</t>
        </is>
      </c>
      <c r="G405" s="33">
        <f>IFERROR(VLOOKUP(C405,重点公司!$C$2:$E$800,2,FALSE),0)</f>
        <v/>
      </c>
    </row>
    <row r="406" ht="14" customHeight="1">
      <c r="B406" s="34" t="inlineStr">
        <is>
          <t>600082.SH</t>
        </is>
      </c>
      <c r="C406" s="29">
        <f>[1]!s_info_name(B406)</f>
        <v/>
      </c>
      <c r="D406" s="39">
        <f>[1]!s_info_industry_sw_2021(B406,"",1)</f>
        <v/>
      </c>
      <c r="E406" s="31">
        <f>IF([1]!s_info_industry_sw_2021(B406,"",2)="消费电子",分工!$E$4,VLOOKUP(D406,分工!$B$2:'分工'!$C$32,2,0))</f>
        <v/>
      </c>
      <c r="F406" s="35" t="inlineStr">
        <is>
          <t>预计2024-01-01到2024-06-30业绩：净利润-3200万元至-2800万元;上年同期业绩:净利润-1768.69万元,基本每股收益-0.0274元;</t>
        </is>
      </c>
      <c r="G406" s="33">
        <f>IFERROR(VLOOKUP(C406,重点公司!$C$2:$E$800,2,FALSE),0)</f>
        <v/>
      </c>
    </row>
    <row r="407" ht="14" customHeight="1">
      <c r="B407" s="34" t="inlineStr">
        <is>
          <t>002656.SZ</t>
        </is>
      </c>
      <c r="C407" s="29">
        <f>[1]!s_info_name(B407)</f>
        <v/>
      </c>
      <c r="D407" s="39">
        <f>[1]!s_info_industry_sw_2021(B407,"",1)</f>
        <v/>
      </c>
      <c r="E407" s="31">
        <f>IF([1]!s_info_industry_sw_2021(B407,"",2)="消费电子",分工!$E$4,VLOOKUP(D407,分工!$B$2:'分工'!$C$32,2,0))</f>
        <v/>
      </c>
      <c r="F407" s="35" t="inlineStr">
        <is>
          <t>预计2024-01-01到2024-06-30业绩：净利润-7980.00万元至-5320万元;下降幅度为103.92%至35.95%,基本每股收益-0.1120元至-0.0746元;上年同期业绩:净利润-3913.28万元,基本每股收益-0.0549元;</t>
        </is>
      </c>
      <c r="G407" s="33">
        <f>IFERROR(VLOOKUP(C407,重点公司!$C$2:$E$800,2,FALSE),0)</f>
        <v/>
      </c>
    </row>
    <row r="408" ht="14" customHeight="1">
      <c r="B408" s="34" t="inlineStr">
        <is>
          <t>002908.SZ</t>
        </is>
      </c>
      <c r="C408" s="29">
        <f>[1]!s_info_name(B408)</f>
        <v/>
      </c>
      <c r="D408" s="39">
        <f>[1]!s_info_industry_sw_2021(B408,"",1)</f>
        <v/>
      </c>
      <c r="E408" s="31">
        <f>IF([1]!s_info_industry_sw_2021(B408,"",2)="消费电子",分工!$E$4,VLOOKUP(D408,分工!$B$2:'分工'!$C$32,2,0))</f>
        <v/>
      </c>
      <c r="F408" s="35" t="inlineStr">
        <is>
          <t>预计2024-01-01到2024-06-30业绩：净利润1115.12万元至1561.16万元;下降幅度为75%至65%,基本每股收益0.0263元至0.0368元;上年同期业绩:净利润4460.46万元,基本每股收益0.1051元;</t>
        </is>
      </c>
      <c r="G408" s="33">
        <f>IFERROR(VLOOKUP(C408,重点公司!$C$2:$E$800,2,FALSE),0)</f>
        <v/>
      </c>
    </row>
    <row r="409" ht="14" customHeight="1">
      <c r="B409" s="34" t="inlineStr">
        <is>
          <t>000937.SZ</t>
        </is>
      </c>
      <c r="C409" s="29">
        <f>[1]!s_info_name(B409)</f>
        <v/>
      </c>
      <c r="D409" s="39">
        <f>[1]!s_info_industry_sw_2021(B409,"",1)</f>
        <v/>
      </c>
      <c r="E409" s="31">
        <f>IF([1]!s_info_industry_sw_2021(B409,"",2)="消费电子",分工!$E$4,VLOOKUP(D409,分工!$B$2:'分工'!$C$32,2,0))</f>
        <v/>
      </c>
      <c r="F409" s="35" t="inlineStr">
        <is>
          <t>预计2024-01-01到2024-06-30业绩：净利润90000万元至110000万元;下降幅度为73.27%至67.33%,基本每股收益0.2547元至0.3113元;上年同期业绩:净利润336709.39万元,基本每股收益0.9529元;</t>
        </is>
      </c>
      <c r="G409" s="33">
        <f>IFERROR(VLOOKUP(C409,重点公司!$C$2:$E$800,2,FALSE),0)</f>
        <v/>
      </c>
    </row>
    <row r="410" ht="14" customHeight="1">
      <c r="B410" s="34" t="inlineStr">
        <is>
          <t>000505.SZ</t>
        </is>
      </c>
      <c r="C410" s="29">
        <f>[1]!s_info_name(B410)</f>
        <v/>
      </c>
      <c r="D410" s="39">
        <f>[1]!s_info_industry_sw_2021(B410,"",1)</f>
        <v/>
      </c>
      <c r="E410" s="31">
        <f>IF([1]!s_info_industry_sw_2021(B410,"",2)="消费电子",分工!$E$4,VLOOKUP(D410,分工!$B$2:'分工'!$C$32,2,0))</f>
        <v/>
      </c>
      <c r="F410" s="35" t="inlineStr">
        <is>
          <t>预计2024-01-01到2024-06-30业绩：净利润1900万元至2450万元;下降幅度为74%至67%,基本每股收益0.0261元至0.0337元;上年同期业绩:净利润7358.18万元,基本每股收益0.10元;</t>
        </is>
      </c>
      <c r="G410" s="33">
        <f>IFERROR(VLOOKUP(C410,重点公司!$C$2:$E$800,2,FALSE),0)</f>
        <v/>
      </c>
    </row>
    <row r="411" ht="14" customHeight="1">
      <c r="B411" s="34" t="inlineStr">
        <is>
          <t>601086.SH</t>
        </is>
      </c>
      <c r="C411" s="29">
        <f>[1]!s_info_name(B411)</f>
        <v/>
      </c>
      <c r="D411" s="39">
        <f>[1]!s_info_industry_sw_2021(B411,"",1)</f>
        <v/>
      </c>
      <c r="E411" s="31">
        <f>IF([1]!s_info_industry_sw_2021(B411,"",2)="消费电子",分工!$E$4,VLOOKUP(D411,分工!$B$2:'分工'!$C$32,2,0))</f>
        <v/>
      </c>
      <c r="F411" s="35" t="inlineStr">
        <is>
          <t>预计2024-01-01到2024-06-30业绩：净利润3030.00万元至3910.00万元;下降幅度为74.34
%至66.89%;上年同期业绩:净利润11810.21万元,基本每股收益0.18元;</t>
        </is>
      </c>
      <c r="G411" s="33">
        <f>IFERROR(VLOOKUP(C411,重点公司!$C$2:$E$800,2,FALSE),0)</f>
        <v/>
      </c>
    </row>
    <row r="412" ht="14" customHeight="1">
      <c r="B412" s="34" t="inlineStr">
        <is>
          <t>603682.SH</t>
        </is>
      </c>
      <c r="C412" s="29">
        <f>[1]!s_info_name(B412)</f>
        <v/>
      </c>
      <c r="D412" s="39">
        <f>[1]!s_info_industry_sw_2021(B412,"",1)</f>
        <v/>
      </c>
      <c r="E412" s="31">
        <f>IF([1]!s_info_industry_sw_2021(B412,"",2)="消费电子",分工!$E$4,VLOOKUP(D412,分工!$B$2:'分工'!$C$32,2,0))</f>
        <v/>
      </c>
      <c r="F412" s="35" t="inlineStr">
        <is>
          <t>预计2024-01-01到2024-06-30业绩：净利润2000万元至3000万元;下降幅度为76.60%至64.90%;上年同期业绩:净利润8546.64万元,基本每股收益0.18元;</t>
        </is>
      </c>
      <c r="G412" s="33">
        <f>IFERROR(VLOOKUP(C412,重点公司!$C$2:$E$800,2,FALSE),0)</f>
        <v/>
      </c>
    </row>
    <row r="413" ht="14" customHeight="1">
      <c r="B413" s="34" t="inlineStr">
        <is>
          <t>600345.SH</t>
        </is>
      </c>
      <c r="C413" s="29">
        <f>[1]!s_info_name(B413)</f>
        <v/>
      </c>
      <c r="D413" s="39">
        <f>[1]!s_info_industry_sw_2021(B413,"",1)</f>
        <v/>
      </c>
      <c r="E413" s="31">
        <f>IF([1]!s_info_industry_sw_2021(B413,"",2)="消费电子",分工!$E$4,VLOOKUP(D413,分工!$B$2:'分工'!$C$32,2,0))</f>
        <v/>
      </c>
      <c r="F413" s="35" t="inlineStr">
        <is>
          <t>预计2024-01-01到2024-06-30业绩：净利润1181万元至1771万元;下降幅度为76.76%至65.14%;上年同期业绩:净利润5081万元,基本每股收益0.26元;</t>
        </is>
      </c>
      <c r="G413" s="33">
        <f>IFERROR(VLOOKUP(C413,重点公司!$C$2:$E$800,2,FALSE),0)</f>
        <v/>
      </c>
    </row>
    <row r="414" ht="14" customHeight="1">
      <c r="B414" s="34" t="inlineStr">
        <is>
          <t>002253.SZ</t>
        </is>
      </c>
      <c r="C414" s="29">
        <f>[1]!s_info_name(B414)</f>
        <v/>
      </c>
      <c r="D414" s="39">
        <f>[1]!s_info_industry_sw_2021(B414,"",1)</f>
        <v/>
      </c>
      <c r="E414" s="31">
        <f>IF([1]!s_info_industry_sw_2021(B414,"",2)="消费电子",分工!$E$4,VLOOKUP(D414,分工!$B$2:'分工'!$C$32,2,0))</f>
        <v/>
      </c>
      <c r="F414" s="35" t="inlineStr">
        <is>
          <t>预计2024-01-01到2024-06-30业绩：净利润-2300万元至-1700万元;下降幅度为96.66%至45.36%,基本每股收益-0.10元至-0.08元;上年同期业绩:净利润-1169.51万元,基本每股收益-0.05元;</t>
        </is>
      </c>
      <c r="G414" s="33">
        <f>IFERROR(VLOOKUP(C414,重点公司!$C$2:$E$800,2,FALSE),0)</f>
        <v/>
      </c>
    </row>
    <row r="415" ht="14" customHeight="1">
      <c r="B415" s="34" t="inlineStr">
        <is>
          <t>603712.SH</t>
        </is>
      </c>
      <c r="C415" s="29">
        <f>[1]!s_info_name(B415)</f>
        <v/>
      </c>
      <c r="D415" s="39">
        <f>[1]!s_info_industry_sw_2021(B415,"",1)</f>
        <v/>
      </c>
      <c r="E415" s="31">
        <f>IF([1]!s_info_industry_sw_2021(B415,"",2)="消费电子",分工!$E$4,VLOOKUP(D415,分工!$B$2:'分工'!$C$32,2,0))</f>
        <v/>
      </c>
      <c r="F415" s="35" t="inlineStr">
        <is>
          <t>预计2024-01-01到2024-06-30业绩：净利润5000万元至7000万元;下降幅度为75.98%至66.37%;上年同期业绩:净利润20813.74万元,基本每股收益0.27元;</t>
        </is>
      </c>
      <c r="G415" s="33">
        <f>IFERROR(VLOOKUP(C415,重点公司!$C$2:$E$800,2,FALSE),0)</f>
        <v/>
      </c>
    </row>
    <row r="416" ht="14" customHeight="1">
      <c r="B416" s="34" t="inlineStr">
        <is>
          <t>000799.SZ</t>
        </is>
      </c>
      <c r="C416" s="29">
        <f>[1]!s_info_name(B416)</f>
        <v/>
      </c>
      <c r="D416" s="39">
        <f>[1]!s_info_industry_sw_2021(B416,"",1)</f>
        <v/>
      </c>
      <c r="E416" s="31">
        <f>IF([1]!s_info_industry_sw_2021(B416,"",2)="消费电子",分工!$E$4,VLOOKUP(D416,分工!$B$2:'分工'!$C$32,2,0))</f>
        <v/>
      </c>
      <c r="F416" s="35" t="inlineStr">
        <is>
          <t>预计2024-01-01到2024-06-30业绩：净利润11000万元至13000万元;下降幅度为73.93%至69.19%,基本每股收益0.3385元至0.4001元;上年同期业绩:净利润42194.59万元,基本每股收益1.2986元;</t>
        </is>
      </c>
      <c r="G416" s="33">
        <f>IFERROR(VLOOKUP(C416,重点公司!$C$2:$E$800,2,FALSE),0)</f>
        <v/>
      </c>
    </row>
    <row r="417" ht="14" customHeight="1">
      <c r="B417" s="34" t="inlineStr">
        <is>
          <t>002214.SZ</t>
        </is>
      </c>
      <c r="C417" s="29">
        <f>[1]!s_info_name(B417)</f>
        <v/>
      </c>
      <c r="D417" s="39">
        <f>[1]!s_info_industry_sw_2021(B417,"",1)</f>
        <v/>
      </c>
      <c r="E417" s="31">
        <f>IF([1]!s_info_industry_sw_2021(B417,"",2)="消费电子",分工!$E$4,VLOOKUP(D417,分工!$B$2:'分工'!$C$32,2,0))</f>
        <v/>
      </c>
      <c r="F417" s="35" t="inlineStr">
        <is>
          <t>预计2024-01-01到2024-06-30业绩：净利润-19800.00万元至-16500.00万元;下降幅度为87.49%至56.24%,基本每股收益-0.3335元至-0.2779元;上年同期业绩:净利润-10560.43万元,基本每股收益-0.1783元;</t>
        </is>
      </c>
      <c r="G417" s="33">
        <f>IFERROR(VLOOKUP(C417,重点公司!$C$2:$E$800,2,FALSE),0)</f>
        <v/>
      </c>
    </row>
    <row r="418" ht="14" customHeight="1">
      <c r="B418" s="34" t="inlineStr">
        <is>
          <t>600195.SH</t>
        </is>
      </c>
      <c r="C418" s="29">
        <f>[1]!s_info_name(B418)</f>
        <v/>
      </c>
      <c r="D418" s="39">
        <f>[1]!s_info_industry_sw_2021(B418,"",1)</f>
        <v/>
      </c>
      <c r="E418" s="31">
        <f>IF([1]!s_info_industry_sw_2021(B418,"",2)="消费电子",分工!$E$4,VLOOKUP(D418,分工!$B$2:'分工'!$C$32,2,0))</f>
        <v/>
      </c>
      <c r="F418" s="35" t="inlineStr">
        <is>
          <t>预计2024-01-01到2024-06-30业绩：净利润6080万元至8805万元;下降幅度为77.40%至67.26%;上年同期业绩:净利润26897万元,基本每股收益0.2634元;</t>
        </is>
      </c>
      <c r="G418" s="33">
        <f>IFERROR(VLOOKUP(C418,重点公司!$C$2:$E$800,2,FALSE),0)</f>
        <v/>
      </c>
    </row>
    <row r="419" ht="14" customHeight="1">
      <c r="B419" s="34" t="inlineStr">
        <is>
          <t>603777.SH</t>
        </is>
      </c>
      <c r="C419" s="29">
        <f>[1]!s_info_name(B419)</f>
        <v/>
      </c>
      <c r="D419" s="39">
        <f>[1]!s_info_industry_sw_2021(B419,"",1)</f>
        <v/>
      </c>
      <c r="E419" s="31">
        <f>IF([1]!s_info_industry_sw_2021(B419,"",2)="消费电子",分工!$E$4,VLOOKUP(D419,分工!$B$2:'分工'!$C$32,2,0))</f>
        <v/>
      </c>
      <c r="F419" s="35" t="inlineStr">
        <is>
          <t>预计2024-01-01到2024-06-30业绩：净利润1400万元至1600万元;下降幅度为74.26%至70.58%;上年同期业绩:净利润5438.09万元,基本每股收益0.16元;</t>
        </is>
      </c>
      <c r="G419" s="33">
        <f>IFERROR(VLOOKUP(C419,重点公司!$C$2:$E$800,2,FALSE),0)</f>
        <v/>
      </c>
    </row>
    <row r="420" ht="14" customHeight="1">
      <c r="B420" s="34" t="inlineStr">
        <is>
          <t>603666.SH</t>
        </is>
      </c>
      <c r="C420" s="29">
        <f>[1]!s_info_name(B420)</f>
        <v/>
      </c>
      <c r="D420" s="39">
        <f>[1]!s_info_industry_sw_2021(B420,"",1)</f>
        <v/>
      </c>
      <c r="E420" s="31">
        <f>IF([1]!s_info_industry_sw_2021(B420,"",2)="消费电子",分工!$E$4,VLOOKUP(D420,分工!$B$2:'分工'!$C$32,2,0))</f>
        <v/>
      </c>
      <c r="F420" s="35" t="inlineStr">
        <is>
          <t>预计2024-01-01到2024-06-30业绩：净利润-8000万元左右;上年同期业绩:净利润-4637.54万元,基本每股收益-0.2282元;</t>
        </is>
      </c>
      <c r="G420" s="33">
        <f>IFERROR(VLOOKUP(C420,重点公司!$C$2:$E$800,2,FALSE),0)</f>
        <v/>
      </c>
    </row>
    <row r="421" ht="14" customHeight="1">
      <c r="B421" s="34" t="inlineStr">
        <is>
          <t>600837.SH</t>
        </is>
      </c>
      <c r="C421" s="29">
        <f>[1]!s_info_name(B421)</f>
        <v/>
      </c>
      <c r="D421" s="39">
        <f>[1]!s_info_industry_sw_2021(B421,"",1)</f>
        <v/>
      </c>
      <c r="E421" s="31">
        <f>IF([1]!s_info_industry_sw_2021(B421,"",2)="消费电子",分工!$E$4,VLOOKUP(D421,分工!$B$2:'分工'!$C$32,2,0))</f>
        <v/>
      </c>
      <c r="F421" s="35" t="inlineStr">
        <is>
          <t>预计2024-01-01到2024-06-30业绩：净利润91900万元至116700万元;下降幅度为76.00%至69.53%;上年同期业绩:净利润382963万元,基本每股收益0.29元;</t>
        </is>
      </c>
      <c r="G421" s="33">
        <f>IFERROR(VLOOKUP(C421,重点公司!$C$2:$E$800,2,FALSE),0)</f>
        <v/>
      </c>
    </row>
    <row r="422" ht="14" customHeight="1">
      <c r="B422" s="34" t="inlineStr">
        <is>
          <t>002739.SZ</t>
        </is>
      </c>
      <c r="C422" s="29">
        <f>[1]!s_info_name(B422)</f>
        <v/>
      </c>
      <c r="D422" s="39">
        <f>[1]!s_info_industry_sw_2021(B422,"",1)</f>
        <v/>
      </c>
      <c r="E422" s="31">
        <f>IF([1]!s_info_industry_sw_2021(B422,"",2)="消费电子",分工!$E$4,VLOOKUP(D422,分工!$B$2:'分工'!$C$32,2,0))</f>
        <v/>
      </c>
      <c r="F422" s="35" t="inlineStr">
        <is>
          <t>预计2024-01-01到2024-06-30业绩：净利润10000万元至13000万元;下降幅度为76.35%至69.25%,基本每股收益0.0459元至0.0597元;上年同期业绩:净利润42276.42万元,基本每股收益0.1940元;</t>
        </is>
      </c>
      <c r="G422" s="33">
        <f>IFERROR(VLOOKUP(C422,重点公司!$C$2:$E$800,2,FALSE),0)</f>
        <v/>
      </c>
    </row>
    <row r="423" ht="14" customHeight="1">
      <c r="B423" s="34" t="inlineStr">
        <is>
          <t>600648.SH</t>
        </is>
      </c>
      <c r="C423" s="29">
        <f>[1]!s_info_name(B423)</f>
        <v/>
      </c>
      <c r="D423" s="39">
        <f>[1]!s_info_industry_sw_2021(B423,"",1)</f>
        <v/>
      </c>
      <c r="E423" s="31">
        <f>IF([1]!s_info_industry_sw_2021(B423,"",2)="消费电子",分工!$E$4,VLOOKUP(D423,分工!$B$2:'分工'!$C$32,2,0))</f>
        <v/>
      </c>
      <c r="F423" s="35" t="inlineStr">
        <is>
          <t>预计2024-01-01到2024-06-30业绩：净利润14100万元左右;下降幅度为72.92%左右;上年同期业绩:净利润52075万元,基本每股收益0.46元;</t>
        </is>
      </c>
      <c r="G423" s="33">
        <f>IFERROR(VLOOKUP(C423,重点公司!$C$2:$E$800,2,FALSE),0)</f>
        <v/>
      </c>
    </row>
    <row r="424" ht="14" customHeight="1">
      <c r="B424" s="34" t="inlineStr">
        <is>
          <t>600620.SH</t>
        </is>
      </c>
      <c r="C424" s="29">
        <f>[1]!s_info_name(B424)</f>
        <v/>
      </c>
      <c r="D424" s="39">
        <f>[1]!s_info_industry_sw_2021(B424,"",1)</f>
        <v/>
      </c>
      <c r="E424" s="31">
        <f>IF([1]!s_info_industry_sw_2021(B424,"",2)="消费电子",分工!$E$4,VLOOKUP(D424,分工!$B$2:'分工'!$C$32,2,0))</f>
        <v/>
      </c>
      <c r="F424" s="35" t="inlineStr">
        <is>
          <t>预计2024-01-01到2024-06-30业绩：净利润230万元至270万元;下降幅度为75%至71%;上年同期业绩:净利润926.07万元,基本每股收益0.01元;</t>
        </is>
      </c>
      <c r="G424" s="33">
        <f>IFERROR(VLOOKUP(C424,重点公司!$C$2:$E$800,2,FALSE),0)</f>
        <v/>
      </c>
    </row>
    <row r="425" ht="14" customHeight="1">
      <c r="B425" s="34" t="inlineStr">
        <is>
          <t>002999.SZ</t>
        </is>
      </c>
      <c r="C425" s="29">
        <f>[1]!s_info_name(B425)</f>
        <v/>
      </c>
      <c r="D425" s="39">
        <f>[1]!s_info_industry_sw_2021(B425,"",1)</f>
        <v/>
      </c>
      <c r="E425" s="31">
        <f>IF([1]!s_info_industry_sw_2021(B425,"",2)="消费电子",分工!$E$4,VLOOKUP(D425,分工!$B$2:'分工'!$C$32,2,0))</f>
        <v/>
      </c>
      <c r="F425" s="35" t="inlineStr">
        <is>
          <t>预计2024-01-01到2024-06-30业绩：净利润1200万元至1750万元;下降幅度为78%至68%,基本每股收益0.0345元至0.0503元;上年同期业绩:净利润5409万元,基本每股收益0.1556元;</t>
        </is>
      </c>
      <c r="G425" s="33">
        <f>IFERROR(VLOOKUP(C425,重点公司!$C$2:$E$800,2,FALSE),0)</f>
        <v/>
      </c>
    </row>
    <row r="426" ht="14" customHeight="1">
      <c r="B426" s="34" t="inlineStr">
        <is>
          <t>600918.SH</t>
        </is>
      </c>
      <c r="C426" s="29">
        <f>[1]!s_info_name(B426)</f>
        <v/>
      </c>
      <c r="D426" s="39">
        <f>[1]!s_info_industry_sw_2021(B426,"",1)</f>
        <v/>
      </c>
      <c r="E426" s="31">
        <f>IF([1]!s_info_industry_sw_2021(B426,"",2)="消费电子",分工!$E$4,VLOOKUP(D426,分工!$B$2:'分工'!$C$32,2,0))</f>
        <v/>
      </c>
      <c r="F426" s="35" t="inlineStr">
        <is>
          <t>预计2024-01-01到2024-06-30业绩：净利润43423.00万元左右;下降幅度为73.50%左右;上年同期业绩:净利润163882.81万元,基本每股收益0.23元;</t>
        </is>
      </c>
      <c r="G426" s="33">
        <f>IFERROR(VLOOKUP(C426,重点公司!$C$2:$E$800,2,FALSE),0)</f>
        <v/>
      </c>
    </row>
    <row r="427" ht="14" customHeight="1">
      <c r="B427" s="34" t="inlineStr">
        <is>
          <t>000850.SZ</t>
        </is>
      </c>
      <c r="C427" s="29">
        <f>[1]!s_info_name(B427)</f>
        <v/>
      </c>
      <c r="D427" s="39">
        <f>[1]!s_info_industry_sw_2021(B427,"",1)</f>
        <v/>
      </c>
      <c r="E427" s="31">
        <f>IF([1]!s_info_industry_sw_2021(B427,"",2)="消费电子",分工!$E$4,VLOOKUP(D427,分工!$B$2:'分工'!$C$32,2,0))</f>
        <v/>
      </c>
      <c r="F427" s="35" t="inlineStr">
        <is>
          <t>预计2024-01-01到2024-06-30业绩：净利润1800万元至2600万元;下降幅度为78.49%至68.93%,基本每股收益0.019元至0.028元;上年同期业绩:净利润8367.87万元,基本每股收益0.089元;</t>
        </is>
      </c>
      <c r="G427" s="33">
        <f>IFERROR(VLOOKUP(C427,重点公司!$C$2:$E$800,2,FALSE),0)</f>
        <v/>
      </c>
    </row>
    <row r="428" ht="14" customHeight="1">
      <c r="B428" s="34" t="inlineStr">
        <is>
          <t>603903.SH</t>
        </is>
      </c>
      <c r="C428" s="29">
        <f>[1]!s_info_name(B428)</f>
        <v/>
      </c>
      <c r="D428" s="39">
        <f>[1]!s_info_industry_sw_2021(B428,"",1)</f>
        <v/>
      </c>
      <c r="E428" s="31">
        <f>IF([1]!s_info_industry_sw_2021(B428,"",2)="消费电子",分工!$E$4,VLOOKUP(D428,分工!$B$2:'分工'!$C$32,2,0))</f>
        <v/>
      </c>
      <c r="F428" s="35" t="inlineStr">
        <is>
          <t>预计2024-01-01到2024-06-30业绩：净利润530.24万元至2120.96万元;下降幅度为90%至60%;上年同期业绩:净利润5302.40万元,基本每股收益0.21元;</t>
        </is>
      </c>
      <c r="G428" s="33">
        <f>IFERROR(VLOOKUP(C428,重点公司!$C$2:$E$800,2,FALSE),0)</f>
        <v/>
      </c>
    </row>
    <row r="429" ht="14" customHeight="1">
      <c r="B429" s="34" t="inlineStr">
        <is>
          <t>600058.SH</t>
        </is>
      </c>
      <c r="C429" s="29">
        <f>[1]!s_info_name(B429)</f>
        <v/>
      </c>
      <c r="D429" s="39">
        <f>[1]!s_info_industry_sw_2021(B429,"",1)</f>
        <v/>
      </c>
      <c r="E429" s="31">
        <f>IF([1]!s_info_industry_sw_2021(B429,"",2)="消费电子",分工!$E$4,VLOOKUP(D429,分工!$B$2:'分工'!$C$32,2,0))</f>
        <v/>
      </c>
      <c r="F429" s="35" t="inlineStr">
        <is>
          <t>预计2024-01-01到2024-06-30业绩：净利润5000万元左右;下降幅度为75%左右;上年同期业绩:净利润20000万元,基本每股收益0.16元;</t>
        </is>
      </c>
      <c r="G429" s="33">
        <f>IFERROR(VLOOKUP(C429,重点公司!$C$2:$E$800,2,FALSE),0)</f>
        <v/>
      </c>
    </row>
    <row r="430" ht="14" customHeight="1">
      <c r="B430" s="34" t="inlineStr">
        <is>
          <t>600100.SH</t>
        </is>
      </c>
      <c r="C430" s="29">
        <f>[1]!s_info_name(B430)</f>
        <v/>
      </c>
      <c r="D430" s="39">
        <f>[1]!s_info_industry_sw_2021(B430,"",1)</f>
        <v/>
      </c>
      <c r="E430" s="31">
        <f>IF([1]!s_info_industry_sw_2021(B430,"",2)="消费电子",分工!$E$4,VLOOKUP(D430,分工!$B$2:'分工'!$C$32,2,0))</f>
        <v/>
      </c>
      <c r="F430" s="35" t="inlineStr">
        <is>
          <t>预计2024-01-01到2024-06-30业绩：净利润2000万元至3000万元;下降幅度为80.26%至70.39%;上年同期业绩:净利润10130.64万元,基本每股收益0.0302元;</t>
        </is>
      </c>
      <c r="G430" s="33">
        <f>IFERROR(VLOOKUP(C430,重点公司!$C$2:$E$800,2,FALSE),0)</f>
        <v/>
      </c>
    </row>
    <row r="431" ht="14" customHeight="1">
      <c r="B431" s="34" t="inlineStr">
        <is>
          <t>600230.SH</t>
        </is>
      </c>
      <c r="C431" s="29">
        <f>[1]!s_info_name(B431)</f>
        <v/>
      </c>
      <c r="D431" s="39">
        <f>[1]!s_info_industry_sw_2021(B431,"",1)</f>
        <v/>
      </c>
      <c r="E431" s="31">
        <f>IF([1]!s_info_industry_sw_2021(B431,"",2)="消费电子",分工!$E$4,VLOOKUP(D431,分工!$B$2:'分工'!$C$32,2,0))</f>
        <v/>
      </c>
      <c r="F431" s="35" t="inlineStr">
        <is>
          <t>预计2024-01-01到2024-06-30业绩：净利润2800万元至3100万元;下降幅度为76.91%至74.44%;上年同期业绩:净利润12128.83万元,基本每股收益0.2915元;</t>
        </is>
      </c>
      <c r="G431" s="33">
        <f>IFERROR(VLOOKUP(C431,重点公司!$C$2:$E$800,2,FALSE),0)</f>
        <v/>
      </c>
    </row>
    <row r="432" ht="14" customHeight="1">
      <c r="B432" s="34" t="inlineStr">
        <is>
          <t>000935.SZ</t>
        </is>
      </c>
      <c r="C432" s="29">
        <f>[1]!s_info_name(B432)</f>
        <v/>
      </c>
      <c r="D432" s="39">
        <f>[1]!s_info_industry_sw_2021(B432,"",1)</f>
        <v/>
      </c>
      <c r="E432" s="31">
        <f>IF([1]!s_info_industry_sw_2021(B432,"",2)="消费电子",分工!$E$4,VLOOKUP(D432,分工!$B$2:'分工'!$C$32,2,0))</f>
        <v/>
      </c>
      <c r="F432" s="35" t="inlineStr">
        <is>
          <t>预计2024-01-01到2024-06-30业绩：净利润9000万元至13000万元;下降幅度为80.20%至71.40%,基本每股收益0.12元至0.17元;上年同期业绩:净利润45457.88万元,基本每股收益0.60元;</t>
        </is>
      </c>
      <c r="G432" s="33">
        <f>IFERROR(VLOOKUP(C432,重点公司!$C$2:$E$800,2,FALSE),0)</f>
        <v/>
      </c>
    </row>
    <row r="433" ht="14" customHeight="1">
      <c r="B433" s="34" t="inlineStr">
        <is>
          <t>000629.SZ</t>
        </is>
      </c>
      <c r="C433" s="29">
        <f>[1]!s_info_name(B433)</f>
        <v/>
      </c>
      <c r="D433" s="39">
        <f>[1]!s_info_industry_sw_2021(B433,"",1)</f>
        <v/>
      </c>
      <c r="E433" s="31">
        <f>IF([1]!s_info_industry_sw_2021(B433,"",2)="消费电子",分工!$E$4,VLOOKUP(D433,分工!$B$2:'分工'!$C$32,2,0))</f>
        <v/>
      </c>
      <c r="F433" s="35" t="inlineStr">
        <is>
          <t>预计2024-01-01到2024-06-30业绩：净利润13000万元至16000万元;下降幅度为78.44%至73.47%,基本每股收益0.0140元至0.0172元;上年同期业绩:净利润60306.87万元,基本每股收益0.0702元;</t>
        </is>
      </c>
      <c r="G433" s="33">
        <f>IFERROR(VLOOKUP(C433,重点公司!$C$2:$E$800,2,FALSE),0)</f>
        <v/>
      </c>
    </row>
    <row r="434" ht="14" customHeight="1">
      <c r="B434" s="34" t="inlineStr">
        <is>
          <t>600639.SH</t>
        </is>
      </c>
      <c r="C434" s="29">
        <f>[1]!s_info_name(B434)</f>
        <v/>
      </c>
      <c r="D434" s="39">
        <f>[1]!s_info_industry_sw_2021(B434,"",1)</f>
        <v/>
      </c>
      <c r="E434" s="31">
        <f>IF([1]!s_info_industry_sw_2021(B434,"",2)="消费电子",分工!$E$4,VLOOKUP(D434,分工!$B$2:'分工'!$C$32,2,0))</f>
        <v/>
      </c>
      <c r="F434" s="35" t="inlineStr">
        <is>
          <t>预计2024-01-01到2024-06-30业绩：净利润31298万元至40376万元;下降幅度为79.30%至73.30%;上年同期业绩:净利润151206.87万元,基本每股收益1.3472元;</t>
        </is>
      </c>
      <c r="G434" s="33">
        <f>IFERROR(VLOOKUP(C434,重点公司!$C$2:$E$800,2,FALSE),0)</f>
        <v/>
      </c>
    </row>
    <row r="435" ht="14" customHeight="1">
      <c r="B435" s="34" t="inlineStr">
        <is>
          <t>002123.SZ</t>
        </is>
      </c>
      <c r="C435" s="29">
        <f>[1]!s_info_name(B435)</f>
        <v/>
      </c>
      <c r="D435" s="39">
        <f>[1]!s_info_industry_sw_2021(B435,"",1)</f>
        <v/>
      </c>
      <c r="E435" s="31">
        <f>IF([1]!s_info_industry_sw_2021(B435,"",2)="消费电子",分工!$E$4,VLOOKUP(D435,分工!$B$2:'分工'!$C$32,2,0))</f>
        <v/>
      </c>
      <c r="F435" s="35" t="inlineStr">
        <is>
          <t>预计2024-01-01到2024-06-30业绩：净利润800.00万元至1100.00万元;下降幅度为80.10%至72.64%,基本每股收益0.0100元至0.0137元;上年同期业绩:净利润4020.63万元,基本每股收益0.0500元;</t>
        </is>
      </c>
      <c r="G435" s="33">
        <f>IFERROR(VLOOKUP(C435,重点公司!$C$2:$E$800,2,FALSE),0)</f>
        <v/>
      </c>
    </row>
    <row r="436" ht="14" customHeight="1">
      <c r="B436" s="34" t="inlineStr">
        <is>
          <t>600633.SH</t>
        </is>
      </c>
      <c r="C436" s="29">
        <f>[1]!s_info_name(B436)</f>
        <v/>
      </c>
      <c r="D436" s="39">
        <f>[1]!s_info_industry_sw_2021(B436,"",1)</f>
        <v/>
      </c>
      <c r="E436" s="31">
        <f>IF([1]!s_info_industry_sw_2021(B436,"",2)="消费电子",分工!$E$4,VLOOKUP(D436,分工!$B$2:'分工'!$C$32,2,0))</f>
        <v/>
      </c>
      <c r="F436" s="35" t="inlineStr">
        <is>
          <t>预计2024-01-01到2024-06-30业绩：净利润13000万元至16000万元;下降幅度为79.44%至74.70%;上年同期业绩:净利润63239万元,基本每股收益0.50元;</t>
        </is>
      </c>
      <c r="G436" s="33">
        <f>IFERROR(VLOOKUP(C436,重点公司!$C$2:$E$800,2,FALSE),0)</f>
        <v/>
      </c>
    </row>
    <row r="437" ht="14" customHeight="1">
      <c r="B437" s="34" t="inlineStr">
        <is>
          <t>603011.SH</t>
        </is>
      </c>
      <c r="C437" s="29">
        <f>[1]!s_info_name(B437)</f>
        <v/>
      </c>
      <c r="D437" s="39">
        <f>[1]!s_info_industry_sw_2021(B437,"",1)</f>
        <v/>
      </c>
      <c r="E437" s="31">
        <f>IF([1]!s_info_industry_sw_2021(B437,"",2)="消费电子",分工!$E$4,VLOOKUP(D437,分工!$B$2:'分工'!$C$32,2,0))</f>
        <v/>
      </c>
      <c r="F437" s="35" t="inlineStr">
        <is>
          <t>预计2024-01-01到2024-06-30业绩：净利润900万元至1200万元;下降幅度为80.51%至74.02%;上年同期业绩:净利润4618.72万元,基本每股收益0.09元;</t>
        </is>
      </c>
      <c r="G437" s="33">
        <f>IFERROR(VLOOKUP(C437,重点公司!$C$2:$E$800,2,FALSE),0)</f>
        <v/>
      </c>
    </row>
    <row r="438" ht="14" customHeight="1">
      <c r="B438" s="34" t="inlineStr">
        <is>
          <t>603191.SH</t>
        </is>
      </c>
      <c r="C438" s="29">
        <f>[1]!s_info_name(B438)</f>
        <v/>
      </c>
      <c r="D438" s="39">
        <f>[1]!s_info_industry_sw_2021(B438,"",1)</f>
        <v/>
      </c>
      <c r="E438" s="31">
        <f>IF([1]!s_info_industry_sw_2021(B438,"",2)="消费电子",分工!$E$4,VLOOKUP(D438,分工!$B$2:'分工'!$C$32,2,0))</f>
        <v/>
      </c>
      <c r="F438" s="35" t="inlineStr">
        <is>
          <t>预计2024-01-01到2024-06-30业绩：净利润3200万元至3800万元;下降幅度为79.23%至75.34%;上年同期业绩:净利润15408.03万元,基本每股收益0.46元;</t>
        </is>
      </c>
      <c r="G438" s="33">
        <f>IFERROR(VLOOKUP(C438,重点公司!$C$2:$E$800,2,FALSE),0)</f>
        <v/>
      </c>
    </row>
    <row r="439" ht="14" customHeight="1">
      <c r="B439" s="34" t="inlineStr">
        <is>
          <t>002238.SZ</t>
        </is>
      </c>
      <c r="C439" s="29">
        <f>[1]!s_info_name(B439)</f>
        <v/>
      </c>
      <c r="D439" s="39">
        <f>[1]!s_info_industry_sw_2021(B439,"",1)</f>
        <v/>
      </c>
      <c r="E439" s="31">
        <f>IF([1]!s_info_industry_sw_2021(B439,"",2)="消费电子",分工!$E$4,VLOOKUP(D439,分工!$B$2:'分工'!$C$32,2,0))</f>
        <v/>
      </c>
      <c r="F439" s="35" t="inlineStr">
        <is>
          <t>预计2024-01-01到2024-06-30业绩：净利润1250.00万元至1600.00万元;下降幅度为80.18%至74.64%,基本每股收益0.0156元至0.0199元,增减变动为-80.15%至-74.68%;上年同期业绩:净利润6307.98万元,基本每股收益0.0786元;</t>
        </is>
      </c>
      <c r="G439" s="33">
        <f>IFERROR(VLOOKUP(C439,重点公司!$C$2:$E$800,2,FALSE),0)</f>
        <v/>
      </c>
    </row>
    <row r="440" ht="14" customHeight="1">
      <c r="B440" s="34" t="inlineStr">
        <is>
          <t>000686.SZ</t>
        </is>
      </c>
      <c r="C440" s="29">
        <f>[1]!s_info_name(B440)</f>
        <v/>
      </c>
      <c r="D440" s="39">
        <f>[1]!s_info_industry_sw_2021(B440,"",1)</f>
        <v/>
      </c>
      <c r="E440" s="31">
        <f>IF([1]!s_info_industry_sw_2021(B440,"",2)="消费电子",分工!$E$4,VLOOKUP(D440,分工!$B$2:'分工'!$C$32,2,0))</f>
        <v/>
      </c>
      <c r="F440" s="35" t="inlineStr">
        <is>
          <t>预计2024-01-01到2024-06-30业绩：净利润12300万元左右;下降幅度为77.50%左右,基本每股收益为0.05元左右;上年同期业绩:净利润54657.47万元,基本每股收益0.23元;</t>
        </is>
      </c>
      <c r="G440" s="33">
        <f>IFERROR(VLOOKUP(C440,重点公司!$C$2:$E$800,2,FALSE),0)</f>
        <v/>
      </c>
    </row>
    <row r="441" ht="14" customHeight="1">
      <c r="B441" s="34" t="inlineStr">
        <is>
          <t>002903.SZ</t>
        </is>
      </c>
      <c r="C441" s="29">
        <f>[1]!s_info_name(B441)</f>
        <v/>
      </c>
      <c r="D441" s="39">
        <f>[1]!s_info_industry_sw_2021(B441,"",1)</f>
        <v/>
      </c>
      <c r="E441" s="31">
        <f>IF([1]!s_info_industry_sw_2021(B441,"",2)="消费电子",分工!$E$4,VLOOKUP(D441,分工!$B$2:'分工'!$C$32,2,0))</f>
        <v/>
      </c>
      <c r="F441" s="35" t="inlineStr">
        <is>
          <t>预计2024-01-01到2024-06-30业绩：净利润480.00万元至600.00万元;下降幅度为80.25%至75.31%,基本每股收益0.0308元至0.0385元;上年同期业绩:净利润2430.59万元,基本每股收益0.16元;</t>
        </is>
      </c>
      <c r="G441" s="33">
        <f>IFERROR(VLOOKUP(C441,重点公司!$C$2:$E$800,2,FALSE),0)</f>
        <v/>
      </c>
    </row>
    <row r="442" ht="14" customHeight="1">
      <c r="B442" s="34" t="inlineStr">
        <is>
          <t>600121.SH</t>
        </is>
      </c>
      <c r="C442" s="29">
        <f>[1]!s_info_name(B442)</f>
        <v/>
      </c>
      <c r="D442" s="39">
        <f>[1]!s_info_industry_sw_2021(B442,"",1)</f>
        <v/>
      </c>
      <c r="E442" s="31">
        <f>IF([1]!s_info_industry_sw_2021(B442,"",2)="消费电子",分工!$E$4,VLOOKUP(D442,分工!$B$2:'分工'!$C$32,2,0))</f>
        <v/>
      </c>
      <c r="F442" s="35" t="inlineStr">
        <is>
          <t>预计2024-01-01到2024-06-30业绩：净利润1000万元左右;下降幅度为78%左右;上年同期业绩:净利润4647万元,基本每股收益0.04元;</t>
        </is>
      </c>
      <c r="G442" s="33">
        <f>IFERROR(VLOOKUP(C442,重点公司!$C$2:$E$800,2,FALSE),0)</f>
        <v/>
      </c>
    </row>
    <row r="443" ht="14" customHeight="1">
      <c r="B443" s="34" t="inlineStr">
        <is>
          <t>600382.SH</t>
        </is>
      </c>
      <c r="C443" s="29">
        <f>[1]!s_info_name(B443)</f>
        <v/>
      </c>
      <c r="D443" s="39">
        <f>[1]!s_info_industry_sw_2021(B443,"",1)</f>
        <v/>
      </c>
      <c r="E443" s="31">
        <f>IF([1]!s_info_industry_sw_2021(B443,"",2)="消费电子",分工!$E$4,VLOOKUP(D443,分工!$B$2:'分工'!$C$32,2,0))</f>
        <v/>
      </c>
      <c r="F443" s="35" t="inlineStr">
        <is>
          <t>预计2024-01-01到2024-06-30业绩：净利润2922.10万元至3229.69万元;下降幅度为79%至77%;上年同期业绩:净利润14050.62万元,基本每股收益0.18元;</t>
        </is>
      </c>
      <c r="G443" s="33">
        <f>IFERROR(VLOOKUP(C443,重点公司!$C$2:$E$800,2,FALSE),0)</f>
        <v/>
      </c>
    </row>
    <row r="444" ht="14" customHeight="1">
      <c r="B444" s="34" t="inlineStr">
        <is>
          <t>002789.SZ</t>
        </is>
      </c>
      <c r="C444" s="29">
        <f>[1]!s_info_name(B444)</f>
        <v/>
      </c>
      <c r="D444" s="39">
        <f>[1]!s_info_industry_sw_2021(B444,"",1)</f>
        <v/>
      </c>
      <c r="E444" s="31">
        <f>IF([1]!s_info_industry_sw_2021(B444,"",2)="消费电子",分工!$E$4,VLOOKUP(D444,分工!$B$2:'分工'!$C$32,2,0))</f>
        <v/>
      </c>
      <c r="F444" s="35" t="inlineStr">
        <is>
          <t>预计2024-01-01到2024-06-30业绩：净利润500万元至750万元;下降幅度为82.61%至73.91%,基本每股收益0.03元至0.05元;上年同期业绩:净利润2874.88万元,基本每股收益0.1801元;</t>
        </is>
      </c>
      <c r="G444" s="33">
        <f>IFERROR(VLOOKUP(C444,重点公司!$C$2:$E$800,2,FALSE),0)</f>
        <v/>
      </c>
    </row>
    <row r="445" ht="14" customHeight="1">
      <c r="B445" s="34" t="inlineStr">
        <is>
          <t>600168.SH</t>
        </is>
      </c>
      <c r="C445" s="29">
        <f>[1]!s_info_name(B445)</f>
        <v/>
      </c>
      <c r="D445" s="39">
        <f>[1]!s_info_industry_sw_2021(B445,"",1)</f>
        <v/>
      </c>
      <c r="E445" s="31">
        <f>IF([1]!s_info_industry_sw_2021(B445,"",2)="消费电子",分工!$E$4,VLOOKUP(D445,分工!$B$2:'分工'!$C$32,2,0))</f>
        <v/>
      </c>
      <c r="F445" s="35" t="inlineStr">
        <is>
          <t>预计2024-01-01到2024-06-30业绩：净利润5900万元至8800万元;下降幅度为82.89%至74.48%;上年同期业绩:净利润34488万元,基本每股收益0.35元;</t>
        </is>
      </c>
      <c r="G445" s="33">
        <f>IFERROR(VLOOKUP(C445,重点公司!$C$2:$E$800,2,FALSE),0)</f>
        <v/>
      </c>
    </row>
    <row r="446" ht="14" customHeight="1">
      <c r="B446" s="34" t="inlineStr">
        <is>
          <t>603000.SH</t>
        </is>
      </c>
      <c r="C446" s="29">
        <f>[1]!s_info_name(B446)</f>
        <v/>
      </c>
      <c r="D446" s="39">
        <f>[1]!s_info_industry_sw_2021(B446,"",1)</f>
        <v/>
      </c>
      <c r="E446" s="31">
        <f>IF([1]!s_info_industry_sw_2021(B446,"",2)="消费电子",分工!$E$4,VLOOKUP(D446,分工!$B$2:'分工'!$C$32,2,0))</f>
        <v/>
      </c>
      <c r="F446" s="35" t="inlineStr">
        <is>
          <t>预计2024-01-01到2024-06-30业绩：净利润1000万元至2000万元;下降幅度为85.81%至71.62%;上年同期业绩:净利润7046.65万元,基本每股收益0.06元;</t>
        </is>
      </c>
      <c r="G446" s="33">
        <f>IFERROR(VLOOKUP(C446,重点公司!$C$2:$E$800,2,FALSE),0)</f>
        <v/>
      </c>
    </row>
    <row r="447" ht="14" customHeight="1">
      <c r="B447" s="34" t="inlineStr">
        <is>
          <t>605289.SH</t>
        </is>
      </c>
      <c r="C447" s="29">
        <f>[1]!s_info_name(B447)</f>
        <v/>
      </c>
      <c r="D447" s="39">
        <f>[1]!s_info_industry_sw_2021(B447,"",1)</f>
        <v/>
      </c>
      <c r="E447" s="31">
        <f>IF([1]!s_info_industry_sw_2021(B447,"",2)="消费电子",分工!$E$4,VLOOKUP(D447,分工!$B$2:'分工'!$C$32,2,0))</f>
        <v/>
      </c>
      <c r="F447" s="35" t="inlineStr">
        <is>
          <t>预计2024-01-01到2024-06-30业绩：净利润500万元至1000万元;下降幅度为85.96%至71.92%;上年同期业绩:净利润3561.63万元,基本每股收益0.33元;</t>
        </is>
      </c>
      <c r="G447" s="33">
        <f>IFERROR(VLOOKUP(C447,重点公司!$C$2:$E$800,2,FALSE),0)</f>
        <v/>
      </c>
    </row>
    <row r="448" ht="14" customHeight="1">
      <c r="B448" s="34" t="inlineStr">
        <is>
          <t>603506.SH</t>
        </is>
      </c>
      <c r="C448" s="29">
        <f>[1]!s_info_name(B448)</f>
        <v/>
      </c>
      <c r="D448" s="39">
        <f>[1]!s_info_industry_sw_2021(B448,"",1)</f>
        <v/>
      </c>
      <c r="E448" s="31">
        <f>IF([1]!s_info_industry_sw_2021(B448,"",2)="消费电子",分工!$E$4,VLOOKUP(D448,分工!$B$2:'分工'!$C$32,2,0))</f>
        <v/>
      </c>
      <c r="F448" s="35" t="inlineStr">
        <is>
          <t>预计2024-01-01到2024-06-30业绩：净利润1500.00万元至2250.00万元;下降幅度为83.77%至75.65%;上年同期业绩:净利润9240.93万元,基本每股收益0.49元;</t>
        </is>
      </c>
      <c r="G448" s="33">
        <f>IFERROR(VLOOKUP(C448,重点公司!$C$2:$E$800,2,FALSE),0)</f>
        <v/>
      </c>
    </row>
    <row r="449" ht="14" customHeight="1">
      <c r="B449" s="34" t="inlineStr">
        <is>
          <t>600184.SH</t>
        </is>
      </c>
      <c r="C449" s="29">
        <f>[1]!s_info_name(B449)</f>
        <v/>
      </c>
      <c r="D449" s="39">
        <f>[1]!s_info_industry_sw_2021(B449,"",1)</f>
        <v/>
      </c>
      <c r="E449" s="31">
        <f>IF([1]!s_info_industry_sw_2021(B449,"",2)="消费电子",分工!$E$4,VLOOKUP(D449,分工!$B$2:'分工'!$C$32,2,0))</f>
        <v/>
      </c>
      <c r="F449" s="35" t="inlineStr">
        <is>
          <t>预计2024-01-01到2024-06-30业绩：净利润640万元左右;下降幅度为80.15%左右;上年同期业绩:净利润3224万元,基本每股收益0.06元;</t>
        </is>
      </c>
      <c r="G449" s="33">
        <f>IFERROR(VLOOKUP(C449,重点公司!$C$2:$E$800,2,FALSE),0)</f>
        <v/>
      </c>
    </row>
    <row r="450" ht="14" customHeight="1">
      <c r="B450" s="34" t="inlineStr">
        <is>
          <t>600715.SH</t>
        </is>
      </c>
      <c r="C450" s="29">
        <f>[1]!s_info_name(B450)</f>
        <v/>
      </c>
      <c r="D450" s="39">
        <f>[1]!s_info_industry_sw_2021(B450,"",1)</f>
        <v/>
      </c>
      <c r="E450" s="31">
        <f>IF([1]!s_info_industry_sw_2021(B450,"",2)="消费电子",分工!$E$4,VLOOKUP(D450,分工!$B$2:'分工'!$C$32,2,0))</f>
        <v/>
      </c>
      <c r="F450" s="35" t="inlineStr">
        <is>
          <t>预计2024-01-01到2024-06-30业绩：净利润-21600万元至-18000万元;上年同期业绩:净利润-10970.92819万元,基本每股收益-0.06元;</t>
        </is>
      </c>
      <c r="G450" s="33">
        <f>IFERROR(VLOOKUP(C450,重点公司!$C$2:$E$800,2,FALSE),0)</f>
        <v/>
      </c>
    </row>
    <row r="451" ht="14" customHeight="1">
      <c r="B451" s="34" t="inlineStr">
        <is>
          <t>600740.SH</t>
        </is>
      </c>
      <c r="C451" s="29">
        <f>[1]!s_info_name(B451)</f>
        <v/>
      </c>
      <c r="D451" s="39">
        <f>[1]!s_info_industry_sw_2021(B451,"",1)</f>
        <v/>
      </c>
      <c r="E451" s="31">
        <f>IF([1]!s_info_industry_sw_2021(B451,"",2)="消费电子",分工!$E$4,VLOOKUP(D451,分工!$B$2:'分工'!$C$32,2,0))</f>
        <v/>
      </c>
      <c r="F451" s="35" t="inlineStr">
        <is>
          <t>预计2024-01-01到2024-06-30业绩：净利润14445.16万元至19445.16万元;下降幅度为84.23%至78.78%;上年同期业绩:净利润91615.97万元,基本每股收益0.3576元;</t>
        </is>
      </c>
      <c r="G451" s="33">
        <f>IFERROR(VLOOKUP(C451,重点公司!$C$2:$E$800,2,FALSE),0)</f>
        <v/>
      </c>
    </row>
    <row r="452" ht="14" customHeight="1">
      <c r="B452" s="34" t="inlineStr">
        <is>
          <t>603938.SH</t>
        </is>
      </c>
      <c r="C452" s="29">
        <f>[1]!s_info_name(B452)</f>
        <v/>
      </c>
      <c r="D452" s="39">
        <f>[1]!s_info_industry_sw_2021(B452,"",1)</f>
        <v/>
      </c>
      <c r="E452" s="31">
        <f>IF([1]!s_info_industry_sw_2021(B452,"",2)="消费电子",分工!$E$4,VLOOKUP(D452,分工!$B$2:'分工'!$C$32,2,0))</f>
        <v/>
      </c>
      <c r="F452" s="35" t="inlineStr">
        <is>
          <t>预计2024-01-01到2024-06-30业绩：净利润3000万元至4500万元;下降幅度为85.42%至78.14%;上年同期业绩:净利润20581.58万元,基本每股收益0.54元;</t>
        </is>
      </c>
      <c r="G452" s="33">
        <f>IFERROR(VLOOKUP(C452,重点公司!$C$2:$E$800,2,FALSE),0)</f>
        <v/>
      </c>
    </row>
    <row r="453" ht="14" customHeight="1">
      <c r="B453" s="34" t="inlineStr">
        <is>
          <t>002852.SZ</t>
        </is>
      </c>
      <c r="C453" s="29">
        <f>[1]!s_info_name(B453)</f>
        <v/>
      </c>
      <c r="D453" s="39">
        <f>[1]!s_info_industry_sw_2021(B453,"",1)</f>
        <v/>
      </c>
      <c r="E453" s="31">
        <f>IF([1]!s_info_industry_sw_2021(B453,"",2)="消费电子",分工!$E$4,VLOOKUP(D453,分工!$B$2:'分工'!$C$32,2,0))</f>
        <v/>
      </c>
      <c r="F453" s="35" t="inlineStr">
        <is>
          <t>预计2024-01-01到2024-06-30业绩：净利润2200万元至3200万元;下降幅度为85.19%至78.46%,基本每股收益0.06元至0.09元;上年同期业绩:净利润14856.08万元,基本每股收益0.4319元;</t>
        </is>
      </c>
      <c r="G453" s="33">
        <f>IFERROR(VLOOKUP(C453,重点公司!$C$2:$E$800,2,FALSE),0)</f>
        <v/>
      </c>
    </row>
    <row r="454" ht="14" customHeight="1">
      <c r="B454" s="34" t="inlineStr">
        <is>
          <t>603718.SH</t>
        </is>
      </c>
      <c r="C454" s="29">
        <f>[1]!s_info_name(B454)</f>
        <v/>
      </c>
      <c r="D454" s="39">
        <f>[1]!s_info_industry_sw_2021(B454,"",1)</f>
        <v/>
      </c>
      <c r="E454" s="31">
        <f>IF([1]!s_info_industry_sw_2021(B454,"",2)="消费电子",分工!$E$4,VLOOKUP(D454,分工!$B$2:'分工'!$C$32,2,0))</f>
        <v/>
      </c>
      <c r="F454" s="35" t="inlineStr">
        <is>
          <t>预计2024-01-01到2024-06-30业绩：净利润1200万元至1750万元;下降幅度为85.32%至78.59%;上年同期业绩:净利润8173.8413万元,基本每股收益0.1242元;</t>
        </is>
      </c>
      <c r="G454" s="33">
        <f>IFERROR(VLOOKUP(C454,重点公司!$C$2:$E$800,2,FALSE),0)</f>
        <v/>
      </c>
    </row>
    <row r="455" ht="14" customHeight="1">
      <c r="B455" s="34" t="inlineStr">
        <is>
          <t>603356.SH</t>
        </is>
      </c>
      <c r="C455" s="29">
        <f>[1]!s_info_name(B455)</f>
        <v/>
      </c>
      <c r="D455" s="39">
        <f>[1]!s_info_industry_sw_2021(B455,"",1)</f>
        <v/>
      </c>
      <c r="E455" s="31">
        <f>IF([1]!s_info_industry_sw_2021(B455,"",2)="消费电子",分工!$E$4,VLOOKUP(D455,分工!$B$2:'分工'!$C$32,2,0))</f>
        <v/>
      </c>
      <c r="F455" s="35" t="inlineStr">
        <is>
          <t>预计2024-01-01到2024-06-30业绩：净利润-6000.00万元至-4300.00万元;上年同期业绩:净利润-2819.93万元,基本每股收益-0.21元;</t>
        </is>
      </c>
      <c r="G455" s="33">
        <f>IFERROR(VLOOKUP(C455,重点公司!$C$2:$E$800,2,FALSE),0)</f>
        <v/>
      </c>
    </row>
    <row r="456" ht="14" customHeight="1">
      <c r="B456" s="34" t="inlineStr">
        <is>
          <t>002431.SZ</t>
        </is>
      </c>
      <c r="C456" s="29">
        <f>[1]!s_info_name(B456)</f>
        <v/>
      </c>
      <c r="D456" s="39">
        <f>[1]!s_info_industry_sw_2021(B456,"",1)</f>
        <v/>
      </c>
      <c r="E456" s="31">
        <f>IF([1]!s_info_industry_sw_2021(B456,"",2)="消费电子",分工!$E$4,VLOOKUP(D456,分工!$B$2:'分工'!$C$32,2,0))</f>
        <v/>
      </c>
      <c r="F456" s="35" t="inlineStr">
        <is>
          <t>预计2024-01-01到2024-06-30业绩：净利润-37000万元至-30000万元,基本每股收益-0.21元至-0.17元;上年同期业绩:净利润-18337.14万元,基本每股收益-0.10元;</t>
        </is>
      </c>
      <c r="G456" s="33">
        <f>IFERROR(VLOOKUP(C456,重点公司!$C$2:$E$800,2,FALSE),0)</f>
        <v/>
      </c>
    </row>
    <row r="457" ht="14" customHeight="1">
      <c r="B457" s="34" t="inlineStr">
        <is>
          <t>600405.SH</t>
        </is>
      </c>
      <c r="C457" s="29">
        <f>[1]!s_info_name(B457)</f>
        <v/>
      </c>
      <c r="D457" s="39">
        <f>[1]!s_info_industry_sw_2021(B457,"",1)</f>
        <v/>
      </c>
      <c r="E457" s="31">
        <f>IF([1]!s_info_industry_sw_2021(B457,"",2)="消费电子",分工!$E$4,VLOOKUP(D457,分工!$B$2:'分工'!$C$32,2,0))</f>
        <v/>
      </c>
      <c r="F457" s="35" t="inlineStr">
        <is>
          <t>预计2024-01-01到2024-06-30业绩：净利润-12000万元至-9500万元;上年同期业绩:净利润-5878.05万元,基本每股收益-0.106元;</t>
        </is>
      </c>
      <c r="G457" s="33">
        <f>IFERROR(VLOOKUP(C457,重点公司!$C$2:$E$800,2,FALSE),0)</f>
        <v/>
      </c>
    </row>
    <row r="458" ht="14" customHeight="1">
      <c r="B458" s="34" t="inlineStr">
        <is>
          <t>603917.SH</t>
        </is>
      </c>
      <c r="C458" s="29">
        <f>[1]!s_info_name(B458)</f>
        <v/>
      </c>
      <c r="D458" s="39">
        <f>[1]!s_info_industry_sw_2021(B458,"",1)</f>
        <v/>
      </c>
      <c r="E458" s="31">
        <f>IF([1]!s_info_industry_sw_2021(B458,"",2)="消费电子",分工!$E$4,VLOOKUP(D458,分工!$B$2:'分工'!$C$32,2,0))</f>
        <v/>
      </c>
      <c r="F458" s="35" t="inlineStr">
        <is>
          <t>预计2024-01-01到2024-06-30业绩：净利润455.50万元至546.60万元;下降幅度为84.76%至81.71%;上年同期业绩:净利润2987.99万元,基本每股收益0.1906元;</t>
        </is>
      </c>
      <c r="G458" s="33">
        <f>IFERROR(VLOOKUP(C458,重点公司!$C$2:$E$800,2,FALSE),0)</f>
        <v/>
      </c>
    </row>
    <row r="459" ht="14" customHeight="1">
      <c r="B459" s="34" t="inlineStr">
        <is>
          <t>600191.SH</t>
        </is>
      </c>
      <c r="C459" s="29">
        <f>[1]!s_info_name(B459)</f>
        <v/>
      </c>
      <c r="D459" s="39">
        <f>[1]!s_info_industry_sw_2021(B459,"",1)</f>
        <v/>
      </c>
      <c r="E459" s="31">
        <f>IF([1]!s_info_industry_sw_2021(B459,"",2)="消费电子",分工!$E$4,VLOOKUP(D459,分工!$B$2:'分工'!$C$32,2,0))</f>
        <v/>
      </c>
      <c r="F459" s="35" t="inlineStr">
        <is>
          <t>预计2024-01-01到2024-06-30业绩：净利润650.00万元至850.00万元;下降幅度为85.66%至81.25%;上年同期业绩:净利润4532.78万元,基本每股收益0.0935元;</t>
        </is>
      </c>
      <c r="G459" s="33">
        <f>IFERROR(VLOOKUP(C459,重点公司!$C$2:$E$800,2,FALSE),0)</f>
        <v/>
      </c>
    </row>
    <row r="460" ht="14" customHeight="1">
      <c r="B460" s="34" t="inlineStr">
        <is>
          <t>600753.SH</t>
        </is>
      </c>
      <c r="C460" s="29">
        <f>[1]!s_info_name(B460)</f>
        <v/>
      </c>
      <c r="D460" s="39">
        <f>[1]!s_info_industry_sw_2021(B460,"",1)</f>
        <v/>
      </c>
      <c r="E460" s="31">
        <f>IF([1]!s_info_industry_sw_2021(B460,"",2)="消费电子",分工!$E$4,VLOOKUP(D460,分工!$B$2:'分工'!$C$32,2,0))</f>
        <v/>
      </c>
      <c r="F460" s="35" t="inlineStr">
        <is>
          <t>预计2024-01-01到2024-06-30业绩：净利润-3629.42万元左右;上年同期业绩:净利润-1974.117456万元,基本每股收益-0.086元;</t>
        </is>
      </c>
      <c r="G460" s="33">
        <f>IFERROR(VLOOKUP(C460,重点公司!$C$2:$E$800,2,FALSE),0)</f>
        <v/>
      </c>
    </row>
    <row r="461" ht="14" customHeight="1">
      <c r="B461" s="34" t="inlineStr">
        <is>
          <t>002772.SZ</t>
        </is>
      </c>
      <c r="C461" s="29">
        <f>[1]!s_info_name(B461)</f>
        <v/>
      </c>
      <c r="D461" s="39">
        <f>[1]!s_info_industry_sw_2021(B461,"",1)</f>
        <v/>
      </c>
      <c r="E461" s="31">
        <f>IF([1]!s_info_industry_sw_2021(B461,"",2)="消费电子",分工!$E$4,VLOOKUP(D461,分工!$B$2:'分工'!$C$32,2,0))</f>
        <v/>
      </c>
      <c r="F461" s="35" t="inlineStr">
        <is>
          <t>预计2024-01-01到2024-06-30业绩：净利润2900万元至3400万元;下降幅度为85.31%至82.78%,基本每股收益0.07元至0.09元;上年同期业绩:净利润19747.50万元,基本每股收益0.50元;</t>
        </is>
      </c>
      <c r="G461" s="33">
        <f>IFERROR(VLOOKUP(C461,重点公司!$C$2:$E$800,2,FALSE),0)</f>
        <v/>
      </c>
    </row>
    <row r="462" ht="14" customHeight="1">
      <c r="B462" s="34" t="inlineStr">
        <is>
          <t>600822.SH</t>
        </is>
      </c>
      <c r="C462" s="29">
        <f>[1]!s_info_name(B462)</f>
        <v/>
      </c>
      <c r="D462" s="39">
        <f>[1]!s_info_industry_sw_2021(B462,"",1)</f>
        <v/>
      </c>
      <c r="E462" s="31">
        <f>IF([1]!s_info_industry_sw_2021(B462,"",2)="消费电子",分工!$E$4,VLOOKUP(D462,分工!$B$2:'分工'!$C$32,2,0))</f>
        <v/>
      </c>
      <c r="F462" s="35" t="inlineStr">
        <is>
          <t>预计2024-01-01到2024-06-30业绩：净利润2500万元左右;下降幅度为84.08%左右;上年同期业绩:净利润15707.38万元,基本每股收益0.31元;</t>
        </is>
      </c>
      <c r="G462" s="33">
        <f>IFERROR(VLOOKUP(C462,重点公司!$C$2:$E$800,2,FALSE),0)</f>
        <v/>
      </c>
    </row>
    <row r="463" ht="14" customHeight="1">
      <c r="B463" s="34" t="inlineStr">
        <is>
          <t>002175.SZ</t>
        </is>
      </c>
      <c r="C463" s="29">
        <f>[1]!s_info_name(B463)</f>
        <v/>
      </c>
      <c r="D463" s="39">
        <f>[1]!s_info_industry_sw_2021(B463,"",1)</f>
        <v/>
      </c>
      <c r="E463" s="31">
        <f>IF([1]!s_info_industry_sw_2021(B463,"",2)="消费电子",分工!$E$4,VLOOKUP(D463,分工!$B$2:'分工'!$C$32,2,0))</f>
        <v/>
      </c>
      <c r="F463" s="35" t="inlineStr">
        <is>
          <t>预计2024-01-01到2024-06-30业绩：净利润550.00万元至800.00万元;下降幅度为87.23%至81.43%,基本每股收益0.0043元至0.0063元;上年同期业绩:净利润4308.11万元,基本每股收益0.0337元;</t>
        </is>
      </c>
      <c r="G463" s="33">
        <f>IFERROR(VLOOKUP(C463,重点公司!$C$2:$E$800,2,FALSE),0)</f>
        <v/>
      </c>
    </row>
    <row r="464" ht="14" customHeight="1">
      <c r="B464" s="34" t="inlineStr">
        <is>
          <t>603585.SH</t>
        </is>
      </c>
      <c r="C464" s="29">
        <f>[1]!s_info_name(B464)</f>
        <v/>
      </c>
      <c r="D464" s="39">
        <f>[1]!s_info_industry_sw_2021(B464,"",1)</f>
        <v/>
      </c>
      <c r="E464" s="31">
        <f>IF([1]!s_info_industry_sw_2021(B464,"",2)="消费电子",分工!$E$4,VLOOKUP(D464,分工!$B$2:'分工'!$C$32,2,0))</f>
        <v/>
      </c>
      <c r="F464" s="35" t="inlineStr">
        <is>
          <t>预计2024-01-01到2024-06-30业绩：净利润500.00万元至750.00万元;下降幅度为87.58%至81.36%;上年同期业绩:净利润4024.19万元,基本每股收益0.22元;</t>
        </is>
      </c>
      <c r="G464" s="33">
        <f>IFERROR(VLOOKUP(C464,重点公司!$C$2:$E$800,2,FALSE),0)</f>
        <v/>
      </c>
    </row>
    <row r="465" ht="14" customHeight="1">
      <c r="B465" s="34" t="inlineStr">
        <is>
          <t>000901.SZ</t>
        </is>
      </c>
      <c r="C465" s="29">
        <f>[1]!s_info_name(B465)</f>
        <v/>
      </c>
      <c r="D465" s="39">
        <f>[1]!s_info_industry_sw_2021(B465,"",1)</f>
        <v/>
      </c>
      <c r="E465" s="31">
        <f>IF([1]!s_info_industry_sw_2021(B465,"",2)="消费电子",分工!$E$4,VLOOKUP(D465,分工!$B$2:'分工'!$C$32,2,0))</f>
        <v/>
      </c>
      <c r="F465" s="35" t="inlineStr">
        <is>
          <t>预计2024-01-01到2024-06-30业绩：净利润330万元至480万元;下降幅度为87.43%至81.72%,基本每股收益0.0041元至0.0060元;上年同期业绩:净利润2625.97万元,基本每股收益0.0329元;</t>
        </is>
      </c>
      <c r="G465" s="33">
        <f>IFERROR(VLOOKUP(C465,重点公司!$C$2:$E$800,2,FALSE),0)</f>
        <v/>
      </c>
    </row>
    <row r="466" ht="14" customHeight="1">
      <c r="B466" s="34" t="inlineStr">
        <is>
          <t>603657.SH</t>
        </is>
      </c>
      <c r="C466" s="29">
        <f>[1]!s_info_name(B466)</f>
        <v/>
      </c>
      <c r="D466" s="39">
        <f>[1]!s_info_industry_sw_2021(B466,"",1)</f>
        <v/>
      </c>
      <c r="E466" s="31">
        <f>IF([1]!s_info_industry_sw_2021(B466,"",2)="消费电子",分工!$E$4,VLOOKUP(D466,分工!$B$2:'分工'!$C$32,2,0))</f>
        <v/>
      </c>
      <c r="F466" s="35" t="inlineStr">
        <is>
          <t>预计2024-01-01到2024-06-30业绩：净利润400万元至600万元;下降幅度为88.09%至82.14%;上年同期业绩:净利润3359.37万元,基本每股收益0.24元;</t>
        </is>
      </c>
      <c r="G466" s="33">
        <f>IFERROR(VLOOKUP(C466,重点公司!$C$2:$E$800,2,FALSE),0)</f>
        <v/>
      </c>
    </row>
    <row r="467" ht="14" customHeight="1">
      <c r="B467" s="34" t="inlineStr">
        <is>
          <t>601456.SH</t>
        </is>
      </c>
      <c r="C467" s="29">
        <f>[1]!s_info_name(B467)</f>
        <v/>
      </c>
      <c r="D467" s="39">
        <f>[1]!s_info_industry_sw_2021(B467,"",1)</f>
        <v/>
      </c>
      <c r="E467" s="31">
        <f>IF([1]!s_info_industry_sw_2021(B467,"",2)="消费电子",分工!$E$4,VLOOKUP(D467,分工!$B$2:'分工'!$C$32,2,0))</f>
        <v/>
      </c>
      <c r="F467" s="35" t="inlineStr">
        <is>
          <t>预计2024-01-01到2024-06-30业绩：净利润8261.77万元左右;下降幅度为86.24%左右;上年同期业绩:净利润60031.26万元,基本每股收益0.21元;</t>
        </is>
      </c>
      <c r="G467" s="33">
        <f>IFERROR(VLOOKUP(C467,重点公司!$C$2:$E$800,2,FALSE),0)</f>
        <v/>
      </c>
    </row>
    <row r="468" ht="14" customHeight="1">
      <c r="B468" s="34" t="inlineStr">
        <is>
          <t>600155.SH</t>
        </is>
      </c>
      <c r="C468" s="29">
        <f>[1]!s_info_name(B468)</f>
        <v/>
      </c>
      <c r="D468" s="39">
        <f>[1]!s_info_industry_sw_2021(B468,"",1)</f>
        <v/>
      </c>
      <c r="E468" s="31">
        <f>IF([1]!s_info_industry_sw_2021(B468,"",2)="消费电子",分工!$E$4,VLOOKUP(D468,分工!$B$2:'分工'!$C$32,2,0))</f>
        <v/>
      </c>
      <c r="F468" s="35" t="inlineStr">
        <is>
          <t>预计2024-01-01到2024-06-30业绩：净利润3500万元至5000万元;下降幅度为88.87%至84.10%,基本每股收益为0.02元左右;上年同期业绩:净利润31453万元,基本每股收益0.02元;</t>
        </is>
      </c>
      <c r="G468" s="33">
        <f>IFERROR(VLOOKUP(C468,重点公司!$C$2:$E$800,2,FALSE),0)</f>
        <v/>
      </c>
    </row>
    <row r="469" ht="14" customHeight="1">
      <c r="B469" s="34" t="inlineStr">
        <is>
          <t>002195.SZ</t>
        </is>
      </c>
      <c r="C469" s="29">
        <f>[1]!s_info_name(B469)</f>
        <v/>
      </c>
      <c r="D469" s="39">
        <f>[1]!s_info_industry_sw_2021(B469,"",1)</f>
        <v/>
      </c>
      <c r="E469" s="31">
        <f>IF([1]!s_info_industry_sw_2021(B469,"",2)="消费电子",分工!$E$4,VLOOKUP(D469,分工!$B$2:'分工'!$C$32,2,0))</f>
        <v/>
      </c>
      <c r="F469" s="35" t="inlineStr">
        <is>
          <t>预计2024-01-01到2024-06-30业绩：净利润3000.00万元至4000.00万元;下降幅度为88.44%至84.59%,基本每股收益0.0053元至0.0070元;上年同期业绩:净利润25956.72万元,基本每股收益0.0464元;</t>
        </is>
      </c>
      <c r="G469" s="33">
        <f>IFERROR(VLOOKUP(C469,重点公司!$C$2:$E$800,2,FALSE),0)</f>
        <v/>
      </c>
    </row>
    <row r="470" ht="14" customHeight="1">
      <c r="B470" s="34" t="inlineStr">
        <is>
          <t>002976.SZ</t>
        </is>
      </c>
      <c r="C470" s="29">
        <f>[1]!s_info_name(B470)</f>
        <v/>
      </c>
      <c r="D470" s="39">
        <f>[1]!s_info_industry_sw_2021(B470,"",1)</f>
        <v/>
      </c>
      <c r="E470" s="31">
        <f>IF([1]!s_info_industry_sw_2021(B470,"",2)="消费电子",分工!$E$4,VLOOKUP(D470,分工!$B$2:'分工'!$C$32,2,0))</f>
        <v/>
      </c>
      <c r="F470" s="35" t="inlineStr">
        <is>
          <t>预计2024-01-01到2024-06-30业绩：净利润549.66万元至810.75万元;下降幅度为89.34%至84.27%,基本每股收益0.05元至0.07元;上年同期业绩:净利润5154.91万元,基本每股收益0.43元;</t>
        </is>
      </c>
      <c r="G470" s="33">
        <f>IFERROR(VLOOKUP(C470,重点公司!$C$2:$E$800,2,FALSE),0)</f>
        <v/>
      </c>
    </row>
    <row r="471" ht="14" customHeight="1">
      <c r="B471" s="34" t="inlineStr">
        <is>
          <t>002853.SZ</t>
        </is>
      </c>
      <c r="C471" s="29">
        <f>[1]!s_info_name(B471)</f>
        <v/>
      </c>
      <c r="D471" s="39">
        <f>[1]!s_info_industry_sw_2021(B471,"",1)</f>
        <v/>
      </c>
      <c r="E471" s="31">
        <f>IF([1]!s_info_industry_sw_2021(B471,"",2)="消费电子",分工!$E$4,VLOOKUP(D471,分工!$B$2:'分工'!$C$32,2,0))</f>
        <v/>
      </c>
      <c r="F471" s="35" t="inlineStr">
        <is>
          <t>预计2024-01-01到2024-06-30业绩：净利润350万元至500万元;下降幅度为89.27%至84.68%,基本每股收益0.02元至0.03元;上年同期业绩:净利润3262.77万元,基本每股收益0.17元;</t>
        </is>
      </c>
      <c r="G471" s="33">
        <f>IFERROR(VLOOKUP(C471,重点公司!$C$2:$E$800,2,FALSE),0)</f>
        <v/>
      </c>
    </row>
    <row r="472" ht="14" customHeight="1">
      <c r="B472" s="34" t="inlineStr">
        <is>
          <t>600745.SH</t>
        </is>
      </c>
      <c r="C472" s="29">
        <f>[1]!s_info_name(B472)</f>
        <v/>
      </c>
      <c r="D472" s="39">
        <f>[1]!s_info_industry_sw_2021(B472,"",1)</f>
        <v/>
      </c>
      <c r="E472" s="31">
        <f>IF([1]!s_info_industry_sw_2021(B472,"",2)="消费电子",分工!$E$4,VLOOKUP(D472,分工!$B$2:'分工'!$C$32,2,0))</f>
        <v/>
      </c>
      <c r="F472" s="35" t="inlineStr">
        <is>
          <t>预计2024-01-01到2024-06-30业绩：净利润13000万元至19500万元;下降幅度为90%至84%;上年同期业绩:净利润125113万元,基本每股收益1.01元;</t>
        </is>
      </c>
      <c r="G472" s="33">
        <f>IFERROR(VLOOKUP(C472,重点公司!$C$2:$E$800,2,FALSE),0)</f>
        <v/>
      </c>
    </row>
    <row r="473" ht="14" customHeight="1">
      <c r="B473" s="34" t="inlineStr">
        <is>
          <t>603255.SH</t>
        </is>
      </c>
      <c r="C473" s="29">
        <f>[1]!s_info_name(B473)</f>
        <v/>
      </c>
      <c r="D473" s="39">
        <f>[1]!s_info_industry_sw_2021(B473,"",1)</f>
        <v/>
      </c>
      <c r="E473" s="31">
        <f>IF([1]!s_info_industry_sw_2021(B473,"",2)="消费电子",分工!$E$4,VLOOKUP(D473,分工!$B$2:'分工'!$C$32,2,0))</f>
        <v/>
      </c>
      <c r="F473" s="35" t="inlineStr">
        <is>
          <t>预计2024-01-01到2024-06-30业绩：净利润471.00万元至566.00万元;下降幅度为88.27%至85.90%;上年同期业绩:净利润4014.29万元,基本每股收益0.30元;</t>
        </is>
      </c>
      <c r="G473" s="33">
        <f>IFERROR(VLOOKUP(C473,重点公司!$C$2:$E$800,2,FALSE),0)</f>
        <v/>
      </c>
    </row>
    <row r="474" ht="14" customHeight="1">
      <c r="B474" s="34" t="inlineStr">
        <is>
          <t>603722.SH</t>
        </is>
      </c>
      <c r="C474" s="29">
        <f>[1]!s_info_name(B474)</f>
        <v/>
      </c>
      <c r="D474" s="39">
        <f>[1]!s_info_industry_sw_2021(B474,"",1)</f>
        <v/>
      </c>
      <c r="E474" s="31">
        <f>IF([1]!s_info_industry_sw_2021(B474,"",2)="消费电子",分工!$E$4,VLOOKUP(D474,分工!$B$2:'分工'!$C$32,2,0))</f>
        <v/>
      </c>
      <c r="F474" s="35" t="inlineStr">
        <is>
          <t>预计2024-01-01到2024-06-30业绩：净利润180.00万元至220.00万元;下降幅度为88.88%至86.40%;上年同期业绩:净利润1618.23万元,基本每股收益0.18元;</t>
        </is>
      </c>
      <c r="G474" s="33">
        <f>IFERROR(VLOOKUP(C474,重点公司!$C$2:$E$800,2,FALSE),0)</f>
        <v/>
      </c>
    </row>
    <row r="475" ht="14" customHeight="1">
      <c r="B475" s="34" t="inlineStr">
        <is>
          <t>603519.SH</t>
        </is>
      </c>
      <c r="C475" s="29">
        <f>[1]!s_info_name(B475)</f>
        <v/>
      </c>
      <c r="D475" s="39">
        <f>[1]!s_info_industry_sw_2021(B475,"",1)</f>
        <v/>
      </c>
      <c r="E475" s="31">
        <f>IF([1]!s_info_industry_sw_2021(B475,"",2)="消费电子",分工!$E$4,VLOOKUP(D475,分工!$B$2:'分工'!$C$32,2,0))</f>
        <v/>
      </c>
      <c r="F475" s="35" t="inlineStr">
        <is>
          <t>预计2024-01-01到2024-06-30业绩：净利润7600万元左右;下降幅度为88.62%左右;上年同期业绩:净利润66810.17万元,基本每股收益2.51元;</t>
        </is>
      </c>
      <c r="G475" s="33">
        <f>IFERROR(VLOOKUP(C475,重点公司!$C$2:$E$800,2,FALSE),0)</f>
        <v/>
      </c>
    </row>
    <row r="476" ht="14" customHeight="1">
      <c r="B476" s="34" t="inlineStr">
        <is>
          <t>603688.SH</t>
        </is>
      </c>
      <c r="C476" s="29">
        <f>[1]!s_info_name(B476)</f>
        <v/>
      </c>
      <c r="D476" s="39">
        <f>[1]!s_info_industry_sw_2021(B476,"",1)</f>
        <v/>
      </c>
      <c r="E476" s="31">
        <f>IF([1]!s_info_industry_sw_2021(B476,"",2)="消费电子",分工!$E$4,VLOOKUP(D476,分工!$B$2:'分工'!$C$32,2,0))</f>
        <v/>
      </c>
      <c r="F476" s="35" t="inlineStr">
        <is>
          <t>预计2024-01-01到2024-06-30业绩：净利润24700.00万元至30200.00万元;下降幅度为89.84%至87.58%;上年同期业绩:净利润243138.91万元,基本每股收益6.73元;</t>
        </is>
      </c>
      <c r="G476" s="33">
        <f>IFERROR(VLOOKUP(C476,重点公司!$C$2:$E$800,2,FALSE),0)</f>
        <v/>
      </c>
    </row>
    <row r="477" ht="14" customHeight="1">
      <c r="B477" s="34" t="inlineStr">
        <is>
          <t>603488.SH</t>
        </is>
      </c>
      <c r="C477" s="29">
        <f>[1]!s_info_name(B477)</f>
        <v/>
      </c>
      <c r="D477" s="39">
        <f>[1]!s_info_industry_sw_2021(B477,"",1)</f>
        <v/>
      </c>
      <c r="E477" s="31">
        <f>IF([1]!s_info_industry_sw_2021(B477,"",2)="消费电子",分工!$E$4,VLOOKUP(D477,分工!$B$2:'分工'!$C$32,2,0))</f>
        <v/>
      </c>
      <c r="F477" s="35" t="inlineStr">
        <is>
          <t>预计2024-01-01到2024-06-30业绩：净利润366.86万元至513.61万元;下降幅度为90.69%至86.96%;上年同期业绩:净利润3938.80万元,基本每股收益0.13元;</t>
        </is>
      </c>
      <c r="G477" s="33">
        <f>IFERROR(VLOOKUP(C477,重点公司!$C$2:$E$800,2,FALSE),0)</f>
        <v/>
      </c>
    </row>
    <row r="478" ht="14" customHeight="1">
      <c r="B478" s="34" t="inlineStr">
        <is>
          <t>600053.SH</t>
        </is>
      </c>
      <c r="C478" s="29">
        <f>[1]!s_info_name(B478)</f>
        <v/>
      </c>
      <c r="D478" s="39">
        <f>[1]!s_info_industry_sw_2021(B478,"",1)</f>
        <v/>
      </c>
      <c r="E478" s="31">
        <f>IF([1]!s_info_industry_sw_2021(B478,"",2)="消费电子",分工!$E$4,VLOOKUP(D478,分工!$B$2:'分工'!$C$32,2,0))</f>
        <v/>
      </c>
      <c r="F478" s="35" t="inlineStr">
        <is>
          <t>预计2024-01-01到2024-06-30业绩：净利润600万元至850万元;下降幅度为91%至87%;上年同期业绩:净利润6604.52万元,基本每股收益0.1523元;</t>
        </is>
      </c>
      <c r="G478" s="33">
        <f>IFERROR(VLOOKUP(C478,重点公司!$C$2:$E$800,2,FALSE),0)</f>
        <v/>
      </c>
    </row>
    <row r="479" ht="14" customHeight="1">
      <c r="B479" s="34" t="inlineStr">
        <is>
          <t>002712.SZ</t>
        </is>
      </c>
      <c r="C479" s="29">
        <f>[1]!s_info_name(B479)</f>
        <v/>
      </c>
      <c r="D479" s="39">
        <f>[1]!s_info_industry_sw_2021(B479,"",1)</f>
        <v/>
      </c>
      <c r="E479" s="31">
        <f>IF([1]!s_info_industry_sw_2021(B479,"",2)="消费电子",分工!$E$4,VLOOKUP(D479,分工!$B$2:'分工'!$C$32,2,0))</f>
        <v/>
      </c>
      <c r="F479" s="35" t="inlineStr">
        <is>
          <t>预计2024-01-01到2024-06-30业绩：净利润90万元至130万元;下降幅度为91.06%至87.09%,基本每股收益0.0017元至0.0024元;上年同期业绩:净利润1007.05万元,基本每股收益0.02元;</t>
        </is>
      </c>
      <c r="G479" s="33">
        <f>IFERROR(VLOOKUP(C479,重点公司!$C$2:$E$800,2,FALSE),0)</f>
        <v/>
      </c>
    </row>
    <row r="480" ht="14" customHeight="1">
      <c r="B480" s="34" t="inlineStr">
        <is>
          <t>603086.SH</t>
        </is>
      </c>
      <c r="C480" s="29">
        <f>[1]!s_info_name(B480)</f>
        <v/>
      </c>
      <c r="D480" s="39">
        <f>[1]!s_info_industry_sw_2021(B480,"",1)</f>
        <v/>
      </c>
      <c r="E480" s="31">
        <f>IF([1]!s_info_industry_sw_2021(B480,"",2)="消费电子",分工!$E$4,VLOOKUP(D480,分工!$B$2:'分工'!$C$32,2,0))</f>
        <v/>
      </c>
      <c r="F480" s="35" t="inlineStr">
        <is>
          <t>预计2024-01-01到2024-06-30业绩：净利润300万元至800万元;下降幅度为94.18%至84.48%;上年同期业绩:净利润5155.36万元,基本每股收益0.12元;</t>
        </is>
      </c>
      <c r="G480" s="33">
        <f>IFERROR(VLOOKUP(C480,重点公司!$C$2:$E$800,2,FALSE),0)</f>
        <v/>
      </c>
    </row>
    <row r="481" ht="14" customHeight="1">
      <c r="B481" s="34" t="inlineStr">
        <is>
          <t>002421.SZ</t>
        </is>
      </c>
      <c r="C481" s="29">
        <f>[1]!s_info_name(B481)</f>
        <v/>
      </c>
      <c r="D481" s="39">
        <f>[1]!s_info_industry_sw_2021(B481,"",1)</f>
        <v/>
      </c>
      <c r="E481" s="31">
        <f>IF([1]!s_info_industry_sw_2021(B481,"",2)="消费电子",分工!$E$4,VLOOKUP(D481,分工!$B$2:'分工'!$C$32,2,0))</f>
        <v/>
      </c>
      <c r="F481" s="35" t="inlineStr">
        <is>
          <t>预计2024-01-01到2024-06-30业绩：净利润600万元至900万元;下降幅度为92.19%至88.28%,基本每股收益0.0028元至0.0042元;上年同期业绩:净利润7679.35万元,基本每股收益0.0375元;</t>
        </is>
      </c>
      <c r="G481" s="33">
        <f>IFERROR(VLOOKUP(C481,重点公司!$C$2:$E$800,2,FALSE),0)</f>
        <v/>
      </c>
    </row>
    <row r="482" ht="14" customHeight="1">
      <c r="B482" s="34" t="inlineStr">
        <is>
          <t>000829.SZ</t>
        </is>
      </c>
      <c r="C482" s="29">
        <f>[1]!s_info_name(B482)</f>
        <v/>
      </c>
      <c r="D482" s="39">
        <f>[1]!s_info_industry_sw_2021(B482,"",1)</f>
        <v/>
      </c>
      <c r="E482" s="31">
        <f>IF([1]!s_info_industry_sw_2021(B482,"",2)="消费电子",分工!$E$4,VLOOKUP(D482,分工!$B$2:'分工'!$C$32,2,0))</f>
        <v/>
      </c>
      <c r="F482" s="35" t="inlineStr">
        <is>
          <t>预计2024-01-01到2024-06-30业绩：净利润900万元至1150万元;下降幅度为91.61%至89.28%,基本每股收益0.0088元至0.0112元;上年同期业绩:净利润10727.97万元,基本每股收益0.1047元;</t>
        </is>
      </c>
      <c r="G482" s="33">
        <f>IFERROR(VLOOKUP(C482,重点公司!$C$2:$E$800,2,FALSE),0)</f>
        <v/>
      </c>
    </row>
    <row r="483" ht="14" customHeight="1">
      <c r="B483" s="34" t="inlineStr">
        <is>
          <t>603375.SH</t>
        </is>
      </c>
      <c r="C483" s="29">
        <f>[1]!s_info_name(B483)</f>
        <v/>
      </c>
      <c r="D483" s="39">
        <f>[1]!s_info_industry_sw_2021(B483,"",1)</f>
        <v/>
      </c>
      <c r="E483" s="31">
        <f>IF([1]!s_info_industry_sw_2021(B483,"",2)="消费电子",分工!$E$4,VLOOKUP(D483,分工!$B$2:'分工'!$C$32,2,0))</f>
        <v/>
      </c>
      <c r="F483" s="35" t="inlineStr">
        <is>
          <t>预计2024-01-01到2024-06-30业绩：净利润760.00万元至920.00万元;下降幅度为91.47%至89.68%;上年同期业绩:净利润8913.95万元,基本每股收益1.18元;</t>
        </is>
      </c>
      <c r="G483" s="33">
        <f>IFERROR(VLOOKUP(C483,重点公司!$C$2:$E$800,2,FALSE),0)</f>
        <v/>
      </c>
    </row>
    <row r="484" ht="14" customHeight="1">
      <c r="B484" s="34" t="inlineStr">
        <is>
          <t>001314.SZ</t>
        </is>
      </c>
      <c r="C484" s="29">
        <f>[1]!s_info_name(B484)</f>
        <v/>
      </c>
      <c r="D484" s="39">
        <f>[1]!s_info_industry_sw_2021(B484,"",1)</f>
        <v/>
      </c>
      <c r="E484" s="31">
        <f>IF([1]!s_info_industry_sw_2021(B484,"",2)="消费电子",分工!$E$4,VLOOKUP(D484,分工!$B$2:'分工'!$C$32,2,0))</f>
        <v/>
      </c>
      <c r="F484" s="35" t="inlineStr">
        <is>
          <t>预计2024-01-01到2024-06-30业绩：净利润533万元至626万元;下降幅度为91.90%至90.49%,基本每股收益0.0375元至0.0441元;上年同期业绩:净利润6582.64万元,基本每股收益0.53元;</t>
        </is>
      </c>
      <c r="G484" s="33">
        <f>IFERROR(VLOOKUP(C484,重点公司!$C$2:$E$800,2,FALSE),0)</f>
        <v/>
      </c>
    </row>
    <row r="485" ht="14" customHeight="1">
      <c r="B485" s="34" t="inlineStr">
        <is>
          <t>600606.SH</t>
        </is>
      </c>
      <c r="C485" s="29">
        <f>[1]!s_info_name(B485)</f>
        <v/>
      </c>
      <c r="D485" s="39">
        <f>[1]!s_info_industry_sw_2021(B485,"",1)</f>
        <v/>
      </c>
      <c r="E485" s="31">
        <f>IF([1]!s_info_industry_sw_2021(B485,"",2)="消费电子",分工!$E$4,VLOOKUP(D485,分工!$B$2:'分工'!$C$32,2,0))</f>
        <v/>
      </c>
      <c r="F485" s="35" t="inlineStr">
        <is>
          <t>预计2024-01-01到2024-06-30业绩：净利润20000.0万元至25000.0万元;下降幅度为92.3%至90.4%;上年同期业绩:净利润261000.00万元,基本每股收益0.19元;</t>
        </is>
      </c>
      <c r="G485" s="33">
        <f>IFERROR(VLOOKUP(C485,重点公司!$C$2:$E$800,2,FALSE),0)</f>
        <v/>
      </c>
    </row>
    <row r="486" ht="14" customHeight="1">
      <c r="B486" s="34" t="inlineStr">
        <is>
          <t>002414.SZ</t>
        </is>
      </c>
      <c r="C486" s="29">
        <f>[1]!s_info_name(B486)</f>
        <v/>
      </c>
      <c r="D486" s="39">
        <f>[1]!s_info_industry_sw_2021(B486,"",1)</f>
        <v/>
      </c>
      <c r="E486" s="31">
        <f>IF([1]!s_info_industry_sw_2021(B486,"",2)="消费电子",分工!$E$4,VLOOKUP(D486,分工!$B$2:'分工'!$C$32,2,0))</f>
        <v/>
      </c>
      <c r="F486" s="35" t="inlineStr">
        <is>
          <t>预计2024-01-01到2024-06-30业绩：净利润1600.00万元至1800.00万元;下降幅度为92.28%至91.32%,基本每股收益0.0037元至0.0042元;上年同期业绩:净利润20738.34万元,基本每股收益0.0486元;</t>
        </is>
      </c>
      <c r="G486" s="33">
        <f>IFERROR(VLOOKUP(C486,重点公司!$C$2:$E$800,2,FALSE),0)</f>
        <v/>
      </c>
    </row>
    <row r="487" ht="14" customHeight="1">
      <c r="B487" s="34" t="inlineStr">
        <is>
          <t>002582.SZ</t>
        </is>
      </c>
      <c r="C487" s="29">
        <f>[1]!s_info_name(B487)</f>
        <v/>
      </c>
      <c r="D487" s="39">
        <f>[1]!s_info_industry_sw_2021(B487,"",1)</f>
        <v/>
      </c>
      <c r="E487" s="31">
        <f>IF([1]!s_info_industry_sw_2021(B487,"",2)="消费电子",分工!$E$4,VLOOKUP(D487,分工!$B$2:'分工'!$C$32,2,0))</f>
        <v/>
      </c>
      <c r="F487" s="35" t="inlineStr">
        <is>
          <t>预计2024-01-01到2024-06-30业绩：净利润-4000.00万元至-3000.00万元,基本每股收益-0.0883元至-0.0662元;上年同期业绩:净利润-1823.29万元,基本每股收益-0.0411元;</t>
        </is>
      </c>
      <c r="G487" s="33">
        <f>IFERROR(VLOOKUP(C487,重点公司!$C$2:$E$800,2,FALSE),0)</f>
        <v/>
      </c>
    </row>
    <row r="488" ht="14" customHeight="1">
      <c r="B488" s="34" t="inlineStr">
        <is>
          <t>600570.SH</t>
        </is>
      </c>
      <c r="C488" s="29">
        <f>[1]!s_info_name(B488)</f>
        <v/>
      </c>
      <c r="D488" s="39">
        <f>[1]!s_info_industry_sw_2021(B488,"",1)</f>
        <v/>
      </c>
      <c r="E488" s="31">
        <f>IF([1]!s_info_industry_sw_2021(B488,"",2)="消费电子",分工!$E$4,VLOOKUP(D488,分工!$B$2:'分工'!$C$32,2,0))</f>
        <v/>
      </c>
      <c r="F488" s="35" t="inlineStr">
        <is>
          <t>预计2024-01-01到2024-06-30业绩：净利润3537.70万元左右;下降幅度为92.07%左右;上年同期业绩:净利润44600.00万元,基本每股收益0.24元;</t>
        </is>
      </c>
      <c r="G488" s="33">
        <f>IFERROR(VLOOKUP(C488,重点公司!$C$2:$E$800,2,FALSE),0)</f>
        <v/>
      </c>
    </row>
    <row r="489" ht="14" customHeight="1">
      <c r="B489" s="34" t="inlineStr">
        <is>
          <t>002926.SZ</t>
        </is>
      </c>
      <c r="C489" s="29">
        <f>[1]!s_info_name(B489)</f>
        <v/>
      </c>
      <c r="D489" s="39">
        <f>[1]!s_info_industry_sw_2021(B489,"",1)</f>
        <v/>
      </c>
      <c r="E489" s="31">
        <f>IF([1]!s_info_industry_sw_2021(B489,"",2)="消费电子",分工!$E$4,VLOOKUP(D489,分工!$B$2:'分工'!$C$32,2,0))</f>
        <v/>
      </c>
      <c r="F489" s="35" t="inlineStr">
        <is>
          <t>预计2024-01-01到2024-06-30业绩：净利润3500.00万元至4500.00万元;下降幅度为93.33%至91.42%,基本每股收益0.01元至0.02元;上年同期业绩:净利润52448.27万元,基本每股收益0.20元;</t>
        </is>
      </c>
      <c r="G489" s="33">
        <f>IFERROR(VLOOKUP(C489,重点公司!$C$2:$E$800,2,FALSE),0)</f>
        <v/>
      </c>
    </row>
    <row r="490" ht="14" customHeight="1">
      <c r="B490" s="34" t="inlineStr">
        <is>
          <t>002445.SZ</t>
        </is>
      </c>
      <c r="C490" s="29">
        <f>[1]!s_info_name(B490)</f>
        <v/>
      </c>
      <c r="D490" s="39">
        <f>[1]!s_info_industry_sw_2021(B490,"",1)</f>
        <v/>
      </c>
      <c r="E490" s="31">
        <f>IF([1]!s_info_industry_sw_2021(B490,"",2)="消费电子",分工!$E$4,VLOOKUP(D490,分工!$B$2:'分工'!$C$32,2,0))</f>
        <v/>
      </c>
      <c r="F490" s="35" t="inlineStr">
        <is>
          <t>预计2024-01-01到2024-06-30业绩：净利润700万元至1050万元;下降幅度为94.51%至91.76%,基本每股收益0.0029元至0.0044元;上年同期业绩:净利润12750.16万元,基本每股收益0.0533元;</t>
        </is>
      </c>
      <c r="G490" s="33">
        <f>IFERROR(VLOOKUP(C490,重点公司!$C$2:$E$800,2,FALSE),0)</f>
        <v/>
      </c>
    </row>
    <row r="491" ht="14" customHeight="1">
      <c r="B491" s="34" t="inlineStr">
        <is>
          <t>002115.SZ</t>
        </is>
      </c>
      <c r="C491" s="29">
        <f>[1]!s_info_name(B491)</f>
        <v/>
      </c>
      <c r="D491" s="39">
        <f>[1]!s_info_industry_sw_2021(B491,"",1)</f>
        <v/>
      </c>
      <c r="E491" s="31">
        <f>IF([1]!s_info_industry_sw_2021(B491,"",2)="消费电子",分工!$E$4,VLOOKUP(D491,分工!$B$2:'分工'!$C$32,2,0))</f>
        <v/>
      </c>
      <c r="F491" s="35" t="inlineStr">
        <is>
          <t>预计2024-01-01到2024-06-30业绩：净利润300万元至450万元;下降幅度为94.58%至91.86%,基本每股收益0.0037元至0.0055元;上年同期业绩:净利润5531万元,基本每股收益0.0682元;</t>
        </is>
      </c>
      <c r="G491" s="33">
        <f>IFERROR(VLOOKUP(C491,重点公司!$C$2:$E$800,2,FALSE),0)</f>
        <v/>
      </c>
    </row>
    <row r="492" ht="14" customHeight="1">
      <c r="B492" s="34" t="inlineStr">
        <is>
          <t>002931.SZ</t>
        </is>
      </c>
      <c r="C492" s="29">
        <f>[1]!s_info_name(B492)</f>
        <v/>
      </c>
      <c r="D492" s="39">
        <f>[1]!s_info_industry_sw_2021(B492,"",1)</f>
        <v/>
      </c>
      <c r="E492" s="31">
        <f>IF([1]!s_info_industry_sw_2021(B492,"",2)="消费电子",分工!$E$4,VLOOKUP(D492,分工!$B$2:'分工'!$C$32,2,0))</f>
        <v/>
      </c>
      <c r="F492" s="35" t="inlineStr">
        <is>
          <t>预计2024-01-01到2024-06-30业绩：净利润55.00万元至75.00万元;下降幅度为94.50%至92.50%,基本每股收益为0.00元左右;上年同期业绩:净利润1000.16万元,基本每股收益0.05元;</t>
        </is>
      </c>
      <c r="G492" s="33">
        <f>IFERROR(VLOOKUP(C492,重点公司!$C$2:$E$800,2,FALSE),0)</f>
        <v/>
      </c>
    </row>
    <row r="493" ht="14" customHeight="1">
      <c r="B493" s="34" t="inlineStr">
        <is>
          <t>002813.SZ</t>
        </is>
      </c>
      <c r="C493" s="29">
        <f>[1]!s_info_name(B493)</f>
        <v/>
      </c>
      <c r="D493" s="39">
        <f>[1]!s_info_industry_sw_2021(B493,"",1)</f>
        <v/>
      </c>
      <c r="E493" s="31">
        <f>IF([1]!s_info_industry_sw_2021(B493,"",2)="消费电子",分工!$E$4,VLOOKUP(D493,分工!$B$2:'分工'!$C$32,2,0))</f>
        <v/>
      </c>
      <c r="F493" s="35" t="inlineStr">
        <is>
          <t>预计2024-01-01到2024-06-30业绩：净利润-3000万元至-2000万元,基本每股收益-0.25元至-0.17元;上年同期业绩:净利润-1290.79万元,基本每股收益-0.1076元;</t>
        </is>
      </c>
      <c r="G493" s="33">
        <f>IFERROR(VLOOKUP(C493,重点公司!$C$2:$E$800,2,FALSE),0)</f>
        <v/>
      </c>
    </row>
    <row r="494" ht="14" customHeight="1">
      <c r="B494" s="34" t="inlineStr">
        <is>
          <t>600395.SH</t>
        </is>
      </c>
      <c r="C494" s="29">
        <f>[1]!s_info_name(B494)</f>
        <v/>
      </c>
      <c r="D494" s="39">
        <f>[1]!s_info_industry_sw_2021(B494,"",1)</f>
        <v/>
      </c>
      <c r="E494" s="31">
        <f>IF([1]!s_info_industry_sw_2021(B494,"",2)="消费电子",分工!$E$4,VLOOKUP(D494,分工!$B$2:'分工'!$C$32,2,0))</f>
        <v/>
      </c>
      <c r="F494" s="35" t="inlineStr">
        <is>
          <t>预计2024-01-01到2024-06-30业绩：净利润3400万元至4050万元;下降幅度为94.51%至93.46%;上年同期业绩:净利润61927.73万元,基本每股收益0.288元;</t>
        </is>
      </c>
      <c r="G494" s="33">
        <f>IFERROR(VLOOKUP(C494,重点公司!$C$2:$E$800,2,FALSE),0)</f>
        <v/>
      </c>
    </row>
    <row r="495" ht="14" customHeight="1">
      <c r="B495" s="34" t="inlineStr">
        <is>
          <t>600962.SH</t>
        </is>
      </c>
      <c r="C495" s="29">
        <f>[1]!s_info_name(B495)</f>
        <v/>
      </c>
      <c r="D495" s="39">
        <f>[1]!s_info_industry_sw_2021(B495,"",1)</f>
        <v/>
      </c>
      <c r="E495" s="31">
        <f>IF([1]!s_info_industry_sw_2021(B495,"",2)="消费电子",分工!$E$4,VLOOKUP(D495,分工!$B$2:'分工'!$C$32,2,0))</f>
        <v/>
      </c>
      <c r="F495" s="35" t="inlineStr">
        <is>
          <t>预计2024-01-01到2024-06-30业绩：净利润120万元至150万元;下降幅度为94.88%至93.60%;上年同期业绩:净利润2343.46万元,基本每股收益0.0894元;</t>
        </is>
      </c>
      <c r="G495" s="33">
        <f>IFERROR(VLOOKUP(C495,重点公司!$C$2:$E$800,2,FALSE),0)</f>
        <v/>
      </c>
    </row>
    <row r="496" ht="14" customHeight="1">
      <c r="B496" s="34" t="inlineStr">
        <is>
          <t>002086.SZ</t>
        </is>
      </c>
      <c r="C496" s="29">
        <f>[1]!s_info_name(B496)</f>
        <v/>
      </c>
      <c r="D496" s="39">
        <f>[1]!s_info_industry_sw_2021(B496,"",1)</f>
        <v/>
      </c>
      <c r="E496" s="31">
        <f>IF([1]!s_info_industry_sw_2021(B496,"",2)="消费电子",分工!$E$4,VLOOKUP(D496,分工!$B$2:'分工'!$C$32,2,0))</f>
        <v/>
      </c>
      <c r="F496" s="35" t="inlineStr">
        <is>
          <t>预计2024-01-01到2024-06-30业绩：净利润-4500万元至-3900万元,基本每股收益-0.025元至-0.015元;上年同期业绩:净利润-2162万元,基本每股收益-0.03元;</t>
        </is>
      </c>
      <c r="G496" s="33">
        <f>IFERROR(VLOOKUP(C496,重点公司!$C$2:$E$800,2,FALSE),0)</f>
        <v/>
      </c>
    </row>
    <row r="497" ht="14" customHeight="1">
      <c r="B497" s="34" t="inlineStr">
        <is>
          <t>600758.SH</t>
        </is>
      </c>
      <c r="C497" s="29">
        <f>[1]!s_info_name(B497)</f>
        <v/>
      </c>
      <c r="D497" s="39">
        <f>[1]!s_info_industry_sw_2021(B497,"",1)</f>
        <v/>
      </c>
      <c r="E497" s="31">
        <f>IF([1]!s_info_industry_sw_2021(B497,"",2)="消费电子",分工!$E$4,VLOOKUP(D497,分工!$B$2:'分工'!$C$32,2,0))</f>
        <v/>
      </c>
      <c r="F497" s="35" t="inlineStr">
        <is>
          <t>预计2024-01-01到2024-06-30业绩：净利润900万元至1350万元;下降幅度为96.47%至94.71%;上年同期业绩:净利润25523万元,基本每股收益0.19元;</t>
        </is>
      </c>
      <c r="G497" s="33">
        <f>IFERROR(VLOOKUP(C497,重点公司!$C$2:$E$800,2,FALSE),0)</f>
        <v/>
      </c>
    </row>
    <row r="498" ht="14" customHeight="1">
      <c r="B498" s="34" t="inlineStr">
        <is>
          <t>003016.SZ</t>
        </is>
      </c>
      <c r="C498" s="29">
        <f>[1]!s_info_name(B498)</f>
        <v/>
      </c>
      <c r="D498" s="39">
        <f>[1]!s_info_industry_sw_2021(B498,"",1)</f>
        <v/>
      </c>
      <c r="E498" s="31">
        <f>IF([1]!s_info_industry_sw_2021(B498,"",2)="消费电子",分工!$E$4,VLOOKUP(D498,分工!$B$2:'分工'!$C$32,2,0))</f>
        <v/>
      </c>
      <c r="F498" s="35" t="inlineStr">
        <is>
          <t>预计2024-01-01到2024-06-30业绩：净利润370万元至475万元;下降幅度为96.14%至95.04%,基本每股收益0.0088元至0.0113元;上年同期业绩:净利润9574.99万元,基本每股收益0.2224元;</t>
        </is>
      </c>
      <c r="G498" s="33">
        <f>IFERROR(VLOOKUP(C498,重点公司!$C$2:$E$800,2,FALSE),0)</f>
        <v/>
      </c>
    </row>
    <row r="499" ht="14" customHeight="1">
      <c r="B499" s="34" t="inlineStr">
        <is>
          <t>000011.SZ</t>
        </is>
      </c>
      <c r="C499" s="29">
        <f>[1]!s_info_name(B499)</f>
        <v/>
      </c>
      <c r="D499" s="39">
        <f>[1]!s_info_industry_sw_2021(B499,"",1)</f>
        <v/>
      </c>
      <c r="E499" s="31">
        <f>IF([1]!s_info_industry_sw_2021(B499,"",2)="消费电子",分工!$E$4,VLOOKUP(D499,分工!$B$2:'分工'!$C$32,2,0))</f>
        <v/>
      </c>
      <c r="F499" s="35" t="inlineStr">
        <is>
          <t>预计2024-01-01到2024-06-30业绩：净利润920万元左右;下降幅度为95.84%左右,基本每股收益为0.0154元左右;上年同期业绩:净利润22090.34万元,基本每股收益0.3707元;</t>
        </is>
      </c>
      <c r="G499" s="33">
        <f>IFERROR(VLOOKUP(C499,重点公司!$C$2:$E$800,2,FALSE),0)</f>
        <v/>
      </c>
    </row>
    <row r="500" ht="14" customHeight="1">
      <c r="B500" s="34" t="inlineStr">
        <is>
          <t>002302.SZ</t>
        </is>
      </c>
      <c r="C500" s="29">
        <f>[1]!s_info_name(B500)</f>
        <v/>
      </c>
      <c r="D500" s="39">
        <f>[1]!s_info_industry_sw_2021(B500,"",1)</f>
        <v/>
      </c>
      <c r="E500" s="31">
        <f>IF([1]!s_info_industry_sw_2021(B500,"",2)="消费电子",分工!$E$4,VLOOKUP(D500,分工!$B$2:'分工'!$C$32,2,0))</f>
        <v/>
      </c>
      <c r="F500" s="35" t="inlineStr">
        <is>
          <t>预计2024-01-01到2024-06-30业绩：净利润540万元至800万元;下降幅度为96.73%至95.15%,基本每股收益-0.0145元至-0.0125元;上年同期业绩:净利润16495.83万元,基本每股收益0.1119元;</t>
        </is>
      </c>
      <c r="G500" s="33">
        <f>IFERROR(VLOOKUP(C500,重点公司!$C$2:$E$800,2,FALSE),0)</f>
        <v/>
      </c>
    </row>
    <row r="501" ht="14" customHeight="1">
      <c r="B501" s="34" t="inlineStr">
        <is>
          <t>000509.SZ</t>
        </is>
      </c>
      <c r="C501" s="29">
        <f>[1]!s_info_name(B501)</f>
        <v/>
      </c>
      <c r="D501" s="39">
        <f>[1]!s_info_industry_sw_2021(B501,"",1)</f>
        <v/>
      </c>
      <c r="E501" s="31">
        <f>IF([1]!s_info_industry_sw_2021(B501,"",2)="消费电子",分工!$E$4,VLOOKUP(D501,分工!$B$2:'分工'!$C$32,2,0))</f>
        <v/>
      </c>
      <c r="F501" s="35" t="inlineStr">
        <is>
          <t>预计2024-01-01到2024-06-30业绩：净利润110万元至165万元;下降幅度为96.78%至95.17%,基本每股收益0.0010元至0.0015元;上年同期业绩:净利润3416.56万元,基本每股收益0.0318元;</t>
        </is>
      </c>
      <c r="G501" s="33">
        <f>IFERROR(VLOOKUP(C501,重点公司!$C$2:$E$800,2,FALSE),0)</f>
        <v/>
      </c>
    </row>
    <row r="502" ht="14" customHeight="1">
      <c r="B502" s="34" t="inlineStr">
        <is>
          <t>002561.SZ</t>
        </is>
      </c>
      <c r="C502" s="29">
        <f>[1]!s_info_name(B502)</f>
        <v/>
      </c>
      <c r="D502" s="39">
        <f>[1]!s_info_industry_sw_2021(B502,"",1)</f>
        <v/>
      </c>
      <c r="E502" s="31">
        <f>IF([1]!s_info_industry_sw_2021(B502,"",2)="消费电子",分工!$E$4,VLOOKUP(D502,分工!$B$2:'分工'!$C$32,2,0))</f>
        <v/>
      </c>
      <c r="F502" s="35" t="inlineStr">
        <is>
          <t>预计2024-01-01到2024-06-30业绩：净利润100.00万元至150.00万元;下降幅度为97.01%至95.51%,基本每股收益0.002元至0.004元;上年同期业绩:净利润3342.16万元,基本每股收益0.08元;</t>
        </is>
      </c>
      <c r="G502" s="33">
        <f>IFERROR(VLOOKUP(C502,重点公司!$C$2:$E$800,2,FALSE),0)</f>
        <v/>
      </c>
    </row>
    <row r="503" ht="14" customHeight="1">
      <c r="B503" s="34" t="inlineStr">
        <is>
          <t>003037.SZ</t>
        </is>
      </c>
      <c r="C503" s="29">
        <f>[1]!s_info_name(B503)</f>
        <v/>
      </c>
      <c r="D503" s="39">
        <f>[1]!s_info_industry_sw_2021(B503,"",1)</f>
        <v/>
      </c>
      <c r="E503" s="31">
        <f>IF([1]!s_info_industry_sw_2021(B503,"",2)="消费电子",分工!$E$4,VLOOKUP(D503,分工!$B$2:'分工'!$C$32,2,0))</f>
        <v/>
      </c>
      <c r="F503" s="35" t="inlineStr">
        <is>
          <t>预计2024-01-01到2024-06-30业绩：净利润155万元至230万元;下降幅度为97.19%至95.83%,基本每股收益0.0026元至0.0038元;上年同期业绩:净利润5516.77万元,基本每股收益0.1095元;</t>
        </is>
      </c>
      <c r="G503" s="33">
        <f>IFERROR(VLOOKUP(C503,重点公司!$C$2:$E$800,2,FALSE),0)</f>
        <v/>
      </c>
    </row>
    <row r="504" ht="14" customHeight="1">
      <c r="B504" s="34" t="inlineStr">
        <is>
          <t>002427.SZ</t>
        </is>
      </c>
      <c r="C504" s="29">
        <f>[1]!s_info_name(B504)</f>
        <v/>
      </c>
      <c r="D504" s="39">
        <f>[1]!s_info_industry_sw_2021(B504,"",1)</f>
        <v/>
      </c>
      <c r="E504" s="31">
        <f>IF([1]!s_info_industry_sw_2021(B504,"",2)="消费电子",分工!$E$4,VLOOKUP(D504,分工!$B$2:'分工'!$C$32,2,0))</f>
        <v/>
      </c>
      <c r="F504" s="35" t="inlineStr">
        <is>
          <t>预计2024-01-01到2024-06-30业绩：净利润-4500万元至-3500万元,基本每股收益-0.0457元至-0.0355元;上年同期业绩:净利润-2030.57万元,基本每股收益-0.0206元;</t>
        </is>
      </c>
      <c r="G504" s="33">
        <f>IFERROR(VLOOKUP(C504,重点公司!$C$2:$E$800,2,FALSE),0)</f>
        <v/>
      </c>
    </row>
    <row r="505" ht="14" customHeight="1">
      <c r="B505" s="34" t="inlineStr">
        <is>
          <t>003011.SZ</t>
        </is>
      </c>
      <c r="C505" s="29">
        <f>[1]!s_info_name(B505)</f>
        <v/>
      </c>
      <c r="D505" s="39">
        <f>[1]!s_info_industry_sw_2021(B505,"",1)</f>
        <v/>
      </c>
      <c r="E505" s="31">
        <f>IF([1]!s_info_industry_sw_2021(B505,"",2)="消费电子",分工!$E$4,VLOOKUP(D505,分工!$B$2:'分工'!$C$32,2,0))</f>
        <v/>
      </c>
      <c r="F505" s="35" t="inlineStr">
        <is>
          <t>预计2024-01-01到2024-06-30业绩：净利润450.00万元至585.00万元;下降幅度为97.48%至96.73%,基本每股收益0.04元至0.06元;上年同期业绩:净利润17864.26万元,基本每股收益1.77元;</t>
        </is>
      </c>
      <c r="G505" s="33">
        <f>IFERROR(VLOOKUP(C505,重点公司!$C$2:$E$800,2,FALSE),0)</f>
        <v/>
      </c>
    </row>
    <row r="506" ht="14" customHeight="1">
      <c r="B506" s="34" t="inlineStr">
        <is>
          <t>600936.SH</t>
        </is>
      </c>
      <c r="C506" s="29">
        <f>[1]!s_info_name(B506)</f>
        <v/>
      </c>
      <c r="D506" s="39">
        <f>[1]!s_info_industry_sw_2021(B506,"",1)</f>
        <v/>
      </c>
      <c r="E506" s="31">
        <f>IF([1]!s_info_industry_sw_2021(B506,"",2)="消费电子",分工!$E$4,VLOOKUP(D506,分工!$B$2:'分工'!$C$32,2,0))</f>
        <v/>
      </c>
      <c r="F506" s="35" t="inlineStr">
        <is>
          <t>预计2024-01-01到2024-06-30业绩：净利润-42000万元至-35000万元;上年同期业绩:净利润-19507万元,基本每股收益-0.12元;</t>
        </is>
      </c>
      <c r="G506" s="33">
        <f>IFERROR(VLOOKUP(C506,重点公司!$C$2:$E$800,2,FALSE),0)</f>
        <v/>
      </c>
    </row>
    <row r="507" ht="14" customHeight="1">
      <c r="B507" s="34" t="inlineStr">
        <is>
          <t>600884.SH</t>
        </is>
      </c>
      <c r="C507" s="29">
        <f>[1]!s_info_name(B507)</f>
        <v/>
      </c>
      <c r="D507" s="39">
        <f>[1]!s_info_industry_sw_2021(B507,"",1)</f>
        <v/>
      </c>
      <c r="E507" s="31">
        <f>IF([1]!s_info_industry_sw_2021(B507,"",2)="消费电子",分工!$E$4,VLOOKUP(D507,分工!$B$2:'分工'!$C$32,2,0))</f>
        <v/>
      </c>
      <c r="F507" s="35" t="inlineStr">
        <is>
          <t>预计2024-01-01到2024-06-30业绩：净利润1500万元至2250万元;下降幅度为98.52%至97.78%;上年同期业绩:净利润101309.15万元,基本每股收益0.542元;</t>
        </is>
      </c>
      <c r="G507" s="33">
        <f>IFERROR(VLOOKUP(C507,重点公司!$C$2:$E$800,2,FALSE),0)</f>
        <v/>
      </c>
    </row>
    <row r="508" ht="14" customHeight="1">
      <c r="B508" s="34" t="inlineStr">
        <is>
          <t>000898.SZ</t>
        </is>
      </c>
      <c r="C508" s="29">
        <f>[1]!s_info_name(B508)</f>
        <v/>
      </c>
      <c r="D508" s="39">
        <f>[1]!s_info_industry_sw_2021(B508,"",1)</f>
        <v/>
      </c>
      <c r="E508" s="31">
        <f>IF([1]!s_info_industry_sw_2021(B508,"",2)="消费电子",分工!$E$4,VLOOKUP(D508,分工!$B$2:'分工'!$C$32,2,0))</f>
        <v/>
      </c>
      <c r="F508" s="35" t="inlineStr">
        <is>
          <t>预计2024-01-01到2024-06-30业绩：净利润-267900万元左右;下降幅度为99.33%左右,基本每股收益为-0.285元左右;上年同期业绩:净利润-134400万元,基本每股收益-0.143元;</t>
        </is>
      </c>
      <c r="G508" s="33">
        <f>IFERROR(VLOOKUP(C508,重点公司!$C$2:$E$800,2,FALSE),0)</f>
        <v/>
      </c>
    </row>
    <row r="509" ht="14" customHeight="1">
      <c r="B509" s="34" t="inlineStr">
        <is>
          <t>002329.SZ</t>
        </is>
      </c>
      <c r="C509" s="29">
        <f>[1]!s_info_name(B509)</f>
        <v/>
      </c>
      <c r="D509" s="39">
        <f>[1]!s_info_industry_sw_2021(B509,"",1)</f>
        <v/>
      </c>
      <c r="E509" s="31">
        <f>IF([1]!s_info_industry_sw_2021(B509,"",2)="消费电子",分工!$E$4,VLOOKUP(D509,分工!$B$2:'分工'!$C$32,2,0))</f>
        <v/>
      </c>
      <c r="F509" s="35" t="inlineStr">
        <is>
          <t>预计2024-01-01到2024-06-30业绩：净利润100万元至150万元;下降幅度为99.53%至99.30%,基本每股收益0.0012元至0.0018元;上年同期业绩:净利润21278.07万元,基本每股收益0.2540元;</t>
        </is>
      </c>
      <c r="G509" s="33">
        <f>IFERROR(VLOOKUP(C509,重点公司!$C$2:$E$800,2,FALSE),0)</f>
        <v/>
      </c>
    </row>
    <row r="510" ht="14" customHeight="1">
      <c r="B510" s="34" t="inlineStr">
        <is>
          <t>600375.SH</t>
        </is>
      </c>
      <c r="C510" s="29">
        <f>[1]!s_info_name(B510)</f>
        <v/>
      </c>
      <c r="D510" s="39">
        <f>[1]!s_info_industry_sw_2021(B510,"",1)</f>
        <v/>
      </c>
      <c r="E510" s="31">
        <f>IF([1]!s_info_industry_sw_2021(B510,"",2)="消费电子",分工!$E$4,VLOOKUP(D510,分工!$B$2:'分工'!$C$32,2,0))</f>
        <v/>
      </c>
      <c r="F510" s="35" t="inlineStr">
        <is>
          <t>预计2024-01-01到2024-06-30业绩：净利润-18300万元至-14700万元;上年同期业绩:净利润-8113.44万元,基本每股收益-0.12元;</t>
        </is>
      </c>
      <c r="G510" s="33">
        <f>IFERROR(VLOOKUP(C510,重点公司!$C$2:$E$800,2,FALSE),0)</f>
        <v/>
      </c>
    </row>
    <row r="511" ht="14" customHeight="1">
      <c r="B511" s="34" t="inlineStr">
        <is>
          <t>600088.SH</t>
        </is>
      </c>
      <c r="C511" s="29">
        <f>[1]!s_info_name(B511)</f>
        <v/>
      </c>
      <c r="D511" s="39">
        <f>[1]!s_info_industry_sw_2021(B511,"",1)</f>
        <v/>
      </c>
      <c r="E511" s="31">
        <f>IF([1]!s_info_industry_sw_2021(B511,"",2)="消费电子",分工!$E$4,VLOOKUP(D511,分工!$B$2:'分工'!$C$32,2,0))</f>
        <v/>
      </c>
      <c r="F511" s="35" t="inlineStr">
        <is>
          <t>预计2024-01-01到2024-06-30业绩：净利润-1900万元至-1700万元;上年同期业绩:净利润30457.55万元,基本每股收益0.766元;</t>
        </is>
      </c>
      <c r="G511" s="33">
        <f>IFERROR(VLOOKUP(C511,重点公司!$C$2:$E$800,2,FALSE),0)</f>
        <v/>
      </c>
    </row>
    <row r="512" ht="14" customHeight="1">
      <c r="B512" s="34" t="inlineStr">
        <is>
          <t>600343.SH</t>
        </is>
      </c>
      <c r="C512" s="29">
        <f>[1]!s_info_name(B512)</f>
        <v/>
      </c>
      <c r="D512" s="39">
        <f>[1]!s_info_industry_sw_2021(B512,"",1)</f>
        <v/>
      </c>
      <c r="E512" s="31">
        <f>IF([1]!s_info_industry_sw_2021(B512,"",2)="消费电子",分工!$E$4,VLOOKUP(D512,分工!$B$2:'分工'!$C$32,2,0))</f>
        <v/>
      </c>
      <c r="F512" s="35" t="inlineStr">
        <is>
          <t>预计2024-01-01到2024-06-30业绩：净利润-6000万元至-5400万元;上年同期业绩:净利润-2766.76万元,基本每股收益-0.043352元;</t>
        </is>
      </c>
      <c r="G512" s="33">
        <f>IFERROR(VLOOKUP(C512,重点公司!$C$2:$E$800,2,FALSE),0)</f>
        <v/>
      </c>
    </row>
    <row r="513" ht="14" customHeight="1">
      <c r="B513" s="34" t="inlineStr">
        <is>
          <t>603118.SH</t>
        </is>
      </c>
      <c r="C513" s="29">
        <f>[1]!s_info_name(B513)</f>
        <v/>
      </c>
      <c r="D513" s="39">
        <f>[1]!s_info_industry_sw_2021(B513,"",1)</f>
        <v/>
      </c>
      <c r="E513" s="31">
        <f>IF([1]!s_info_industry_sw_2021(B513,"",2)="消费电子",分工!$E$4,VLOOKUP(D513,分工!$B$2:'分工'!$C$32,2,0))</f>
        <v/>
      </c>
      <c r="F513" s="35" t="inlineStr">
        <is>
          <t>预计2024-01-01到2024-06-30业绩：净利润-1800万元至-1500万元;上年同期业绩:净利润20202.88万元,基本每股收益0.26元;</t>
        </is>
      </c>
      <c r="G513" s="33">
        <f>IFERROR(VLOOKUP(C513,重点公司!$C$2:$E$800,2,FALSE),0)</f>
        <v/>
      </c>
    </row>
    <row r="514" ht="14" customHeight="1">
      <c r="B514" s="34" t="inlineStr">
        <is>
          <t>000068.SZ</t>
        </is>
      </c>
      <c r="C514" s="29">
        <f>[1]!s_info_name(B514)</f>
        <v/>
      </c>
      <c r="D514" s="39">
        <f>[1]!s_info_industry_sw_2021(B514,"",1)</f>
        <v/>
      </c>
      <c r="E514" s="31">
        <f>IF([1]!s_info_industry_sw_2021(B514,"",2)="消费电子",分工!$E$4,VLOOKUP(D514,分工!$B$2:'分工'!$C$32,2,0))</f>
        <v/>
      </c>
      <c r="F514" s="35" t="inlineStr">
        <is>
          <t>预计2024-01-01到2024-06-30业绩：净利润-6000万元至-4000万元,基本每股收益-0.0596元至-0.0397元;上年同期业绩:净利润42536.50万元,基本每股收益0.4225元;</t>
        </is>
      </c>
      <c r="G514" s="33">
        <f>IFERROR(VLOOKUP(C514,重点公司!$C$2:$E$800,2,FALSE),0)</f>
        <v/>
      </c>
    </row>
    <row r="515" ht="14" customHeight="1">
      <c r="B515" s="34" t="inlineStr">
        <is>
          <t>002184.SZ</t>
        </is>
      </c>
      <c r="C515" s="29">
        <f>[1]!s_info_name(B515)</f>
        <v/>
      </c>
      <c r="D515" s="39">
        <f>[1]!s_info_industry_sw_2021(B515,"",1)</f>
        <v/>
      </c>
      <c r="E515" s="31">
        <f>IF([1]!s_info_industry_sw_2021(B515,"",2)="消费电子",分工!$E$4,VLOOKUP(D515,分工!$B$2:'分工'!$C$32,2,0))</f>
        <v/>
      </c>
      <c r="F515" s="35" t="inlineStr">
        <is>
          <t>预计2024-01-01到2024-06-30业绩：净利润-950万元至-650万元;下降幅度为114.17%至109.69%,基本每股收益-0.0270元至-0.0185元;上年同期业绩:净利润6706.05万元,基本每股收益0.1906元;</t>
        </is>
      </c>
      <c r="G515" s="33">
        <f>IFERROR(VLOOKUP(C515,重点公司!$C$2:$E$800,2,FALSE),0)</f>
        <v/>
      </c>
    </row>
    <row r="516" ht="14" customHeight="1">
      <c r="B516" s="34" t="inlineStr">
        <is>
          <t>000008.SZ</t>
        </is>
      </c>
      <c r="C516" s="29">
        <f>[1]!s_info_name(B516)</f>
        <v/>
      </c>
      <c r="D516" s="39">
        <f>[1]!s_info_industry_sw_2021(B516,"",1)</f>
        <v/>
      </c>
      <c r="E516" s="31">
        <f>IF([1]!s_info_industry_sw_2021(B516,"",2)="消费电子",分工!$E$4,VLOOKUP(D516,分工!$B$2:'分工'!$C$32,2,0))</f>
        <v/>
      </c>
      <c r="F516" s="35" t="inlineStr">
        <is>
          <t>预计2024-01-01到2024-06-30业绩：净利润-19000万元至-16500万元,基本每股收益-0.0699元至-0.0607元;上年同期业绩:净利润-8360万元,基本每股收益-0.0307元;</t>
        </is>
      </c>
      <c r="G516" s="33">
        <f>IFERROR(VLOOKUP(C516,重点公司!$C$2:$E$800,2,FALSE),0)</f>
        <v/>
      </c>
    </row>
    <row r="517" ht="14" customHeight="1">
      <c r="B517" s="34" t="inlineStr">
        <is>
          <t>600271.SH</t>
        </is>
      </c>
      <c r="C517" s="29">
        <f>[1]!s_info_name(B517)</f>
        <v/>
      </c>
      <c r="D517" s="39">
        <f>[1]!s_info_industry_sw_2021(B517,"",1)</f>
        <v/>
      </c>
      <c r="E517" s="31">
        <f>IF([1]!s_info_industry_sw_2021(B517,"",2)="消费电子",分工!$E$4,VLOOKUP(D517,分工!$B$2:'分工'!$C$32,2,0))</f>
        <v/>
      </c>
      <c r="F517" s="35" t="inlineStr">
        <is>
          <t>预计2024-01-01到2024-06-30业绩：净利润-8000万元至-6000万元;上年同期业绩:净利润52614.05万元,基本每股收益0.284元;</t>
        </is>
      </c>
      <c r="G517" s="33">
        <f>IFERROR(VLOOKUP(C517,重点公司!$C$2:$E$800,2,FALSE),0)</f>
        <v/>
      </c>
    </row>
    <row r="518" ht="14" customHeight="1">
      <c r="B518" s="34" t="inlineStr">
        <is>
          <t>002865.SZ</t>
        </is>
      </c>
      <c r="C518" s="29">
        <f>[1]!s_info_name(B518)</f>
        <v/>
      </c>
      <c r="D518" s="39">
        <f>[1]!s_info_industry_sw_2021(B518,"",1)</f>
        <v/>
      </c>
      <c r="E518" s="31">
        <f>IF([1]!s_info_industry_sw_2021(B518,"",2)="消费电子",分工!$E$4,VLOOKUP(D518,分工!$B$2:'分工'!$C$32,2,0))</f>
        <v/>
      </c>
      <c r="F518" s="35" t="inlineStr">
        <is>
          <t>预计2024-01-01到2024-06-30业绩：净利润-18000万元至-9000万元,基本每股收益-0.79元至-0.4元;上年同期业绩:净利润95550.49万元,基本每股收益4.7元;</t>
        </is>
      </c>
      <c r="G518" s="33">
        <f>IFERROR(VLOOKUP(C518,重点公司!$C$2:$E$800,2,FALSE),0)</f>
        <v/>
      </c>
    </row>
    <row r="519" ht="14" customHeight="1">
      <c r="B519" s="34" t="inlineStr">
        <is>
          <t>600616.SH</t>
        </is>
      </c>
      <c r="C519" s="29">
        <f>[1]!s_info_name(B519)</f>
        <v/>
      </c>
      <c r="D519" s="39">
        <f>[1]!s_info_industry_sw_2021(B519,"",1)</f>
        <v/>
      </c>
      <c r="E519" s="31">
        <f>IF([1]!s_info_industry_sw_2021(B519,"",2)="消费电子",分工!$E$4,VLOOKUP(D519,分工!$B$2:'分工'!$C$32,2,0))</f>
        <v/>
      </c>
      <c r="F519" s="35" t="inlineStr">
        <is>
          <t>预计2024-01-01到2024-06-30业绩：净利润-1840万元至-1510万元;上年同期业绩:净利润11751.66万元,基本每股收益0.18元;</t>
        </is>
      </c>
      <c r="G519" s="33">
        <f>IFERROR(VLOOKUP(C519,重点公司!$C$2:$E$800,2,FALSE),0)</f>
        <v/>
      </c>
    </row>
    <row r="520" ht="14" customHeight="1">
      <c r="B520" s="34" t="inlineStr">
        <is>
          <t>600960.SH</t>
        </is>
      </c>
      <c r="C520" s="29">
        <f>[1]!s_info_name(B520)</f>
        <v/>
      </c>
      <c r="D520" s="39">
        <f>[1]!s_info_industry_sw_2021(B520,"",1)</f>
        <v/>
      </c>
      <c r="E520" s="31">
        <f>IF([1]!s_info_industry_sw_2021(B520,"",2)="消费电子",分工!$E$4,VLOOKUP(D520,分工!$B$2:'分工'!$C$32,2,0))</f>
        <v/>
      </c>
      <c r="F520" s="35" t="inlineStr">
        <is>
          <t>预计2024-01-01到2024-06-30业绩：净利润-12386万元至-10236万元;上年同期业绩:净利润-5275.54万元,基本每股收益-0.0555元;</t>
        </is>
      </c>
      <c r="G520" s="33">
        <f>IFERROR(VLOOKUP(C520,重点公司!$C$2:$E$800,2,FALSE),0)</f>
        <v/>
      </c>
    </row>
    <row r="521" ht="14" customHeight="1">
      <c r="B521" s="34" t="inlineStr">
        <is>
          <t>600939.SH</t>
        </is>
      </c>
      <c r="C521" s="29">
        <f>[1]!s_info_name(B521)</f>
        <v/>
      </c>
      <c r="D521" s="39">
        <f>[1]!s_info_industry_sw_2021(B521,"",1)</f>
        <v/>
      </c>
      <c r="E521" s="31">
        <f>IF([1]!s_info_industry_sw_2021(B521,"",2)="消费电子",分工!$E$4,VLOOKUP(D521,分工!$B$2:'分工'!$C$32,2,0))</f>
        <v/>
      </c>
      <c r="F521" s="35" t="inlineStr">
        <is>
          <t>预计2024-01-01到2024-06-30业绩：净利润-2000万元至-1700万元;上年同期业绩:净利润12080.27万元,基本每股收益0.0555元;</t>
        </is>
      </c>
      <c r="G521" s="33">
        <f>IFERROR(VLOOKUP(C521,重点公司!$C$2:$E$800,2,FALSE),0)</f>
        <v/>
      </c>
    </row>
    <row r="522" ht="14" customHeight="1">
      <c r="B522" s="34" t="inlineStr">
        <is>
          <t>002460.SZ</t>
        </is>
      </c>
      <c r="C522" s="29">
        <f>[1]!s_info_name(B522)</f>
        <v/>
      </c>
      <c r="D522" s="39">
        <f>[1]!s_info_industry_sw_2021(B522,"",1)</f>
        <v/>
      </c>
      <c r="E522" s="31">
        <f>IF([1]!s_info_industry_sw_2021(B522,"",2)="消费电子",分工!$E$4,VLOOKUP(D522,分工!$B$2:'分工'!$C$32,2,0))</f>
        <v/>
      </c>
      <c r="F522" s="35" t="inlineStr">
        <is>
          <t>预计2024-01-01到2024-06-30业绩：净利润-125000万元至-76000万元,基本每股收益-0.62元至-0.38元;上年同期业绩:净利润585018.66万元,基本每股收益2.90元;</t>
        </is>
      </c>
      <c r="G522" s="33">
        <f>IFERROR(VLOOKUP(C522,重点公司!$C$2:$E$800,2,FALSE),0)</f>
        <v/>
      </c>
    </row>
    <row r="523" ht="14" customHeight="1">
      <c r="B523" s="34" t="inlineStr">
        <is>
          <t>001366.SZ</t>
        </is>
      </c>
      <c r="C523" s="29">
        <f>[1]!s_info_name(B523)</f>
        <v/>
      </c>
      <c r="D523" s="39">
        <f>[1]!s_info_industry_sw_2021(B523,"",1)</f>
        <v/>
      </c>
      <c r="E523" s="31">
        <f>IF([1]!s_info_industry_sw_2021(B523,"",2)="消费电子",分工!$E$4,VLOOKUP(D523,分工!$B$2:'分工'!$C$32,2,0))</f>
        <v/>
      </c>
      <c r="F523" s="35" t="inlineStr">
        <is>
          <t>预计2024-01-01到2024-06-30业绩：净利润-520万元至-380万元,基本每股收益-0.0324元至-0.0236元;上年同期业绩:净利润2492.84万元,基本每股收益0.1705元;</t>
        </is>
      </c>
      <c r="G523" s="33">
        <f>IFERROR(VLOOKUP(C523,重点公司!$C$2:$E$800,2,FALSE),0)</f>
        <v/>
      </c>
    </row>
    <row r="524" ht="14" customHeight="1">
      <c r="B524" s="34" t="inlineStr">
        <is>
          <t>600719.SH</t>
        </is>
      </c>
      <c r="C524" s="29">
        <f>[1]!s_info_name(B524)</f>
        <v/>
      </c>
      <c r="D524" s="39">
        <f>[1]!s_info_industry_sw_2021(B524,"",1)</f>
        <v/>
      </c>
      <c r="E524" s="31">
        <f>IF([1]!s_info_industry_sw_2021(B524,"",2)="消费电子",分工!$E$4,VLOOKUP(D524,分工!$B$2:'分工'!$C$32,2,0))</f>
        <v/>
      </c>
      <c r="F524" s="35" t="inlineStr">
        <is>
          <t>预计2024-01-01到2024-06-30业绩：净利润-4400.00万元至-3700.00万元;上年同期业绩:净利润20700.00万元,基本每股收益0.512元;</t>
        </is>
      </c>
      <c r="G524" s="33">
        <f>IFERROR(VLOOKUP(C524,重点公司!$C$2:$E$800,2,FALSE),0)</f>
        <v/>
      </c>
    </row>
    <row r="525" ht="14" customHeight="1">
      <c r="B525" s="34" t="inlineStr">
        <is>
          <t>603776.SH</t>
        </is>
      </c>
      <c r="C525" s="29">
        <f>[1]!s_info_name(B525)</f>
        <v/>
      </c>
      <c r="D525" s="39">
        <f>[1]!s_info_industry_sw_2021(B525,"",1)</f>
        <v/>
      </c>
      <c r="E525" s="31">
        <f>IF([1]!s_info_industry_sw_2021(B525,"",2)="消费电子",分工!$E$4,VLOOKUP(D525,分工!$B$2:'分工'!$C$32,2,0))</f>
        <v/>
      </c>
      <c r="F525" s="35" t="inlineStr">
        <is>
          <t>预计2024-01-01到2024-06-30业绩：净利润-800万元至-600万元;上年同期业绩:净利润3451.59万元,基本每股收益0.15元;</t>
        </is>
      </c>
      <c r="G525" s="33">
        <f>IFERROR(VLOOKUP(C525,重点公司!$C$2:$E$800,2,FALSE),0)</f>
        <v/>
      </c>
    </row>
    <row r="526" ht="14" customHeight="1">
      <c r="B526" s="34" t="inlineStr">
        <is>
          <t>600419.SH</t>
        </is>
      </c>
      <c r="C526" s="29">
        <f>[1]!s_info_name(B526)</f>
        <v/>
      </c>
      <c r="D526" s="39">
        <f>[1]!s_info_industry_sw_2021(B526,"",1)</f>
        <v/>
      </c>
      <c r="E526" s="31">
        <f>IF([1]!s_info_industry_sw_2021(B526,"",2)="消费电子",分工!$E$4,VLOOKUP(D526,分工!$B$2:'分工'!$C$32,2,0))</f>
        <v/>
      </c>
      <c r="F526" s="35" t="inlineStr">
        <is>
          <t>预计2024-01-01到2024-06-30业绩：净利润-3100万元至-2600万元;上年同期业绩:净利润12580.47万元,基本每股收益0.3989元;</t>
        </is>
      </c>
      <c r="G526" s="33">
        <f>IFERROR(VLOOKUP(C526,重点公司!$C$2:$E$800,2,FALSE),0)</f>
        <v/>
      </c>
    </row>
    <row r="527" ht="14" customHeight="1">
      <c r="B527" s="34" t="inlineStr">
        <is>
          <t>000659.SZ</t>
        </is>
      </c>
      <c r="C527" s="29">
        <f>[1]!s_info_name(B527)</f>
        <v/>
      </c>
      <c r="D527" s="39">
        <f>[1]!s_info_industry_sw_2021(B527,"",1)</f>
        <v/>
      </c>
      <c r="E527" s="31">
        <f>IF([1]!s_info_industry_sw_2021(B527,"",2)="消费电子",分工!$E$4,VLOOKUP(D527,分工!$B$2:'分工'!$C$32,2,0))</f>
        <v/>
      </c>
      <c r="F527" s="35" t="inlineStr">
        <is>
          <t>预计2024-01-01到2024-06-30业绩：净利润-1500万元至-900万元,基本每股收益-0.0117元至-0.0070元;上年同期业绩:净利润5211.05万元,基本每股收益0.0405元;</t>
        </is>
      </c>
      <c r="G527" s="33">
        <f>IFERROR(VLOOKUP(C527,重点公司!$C$2:$E$800,2,FALSE),0)</f>
        <v/>
      </c>
    </row>
    <row r="528" ht="14" customHeight="1">
      <c r="B528" s="34" t="inlineStr">
        <is>
          <t>600438.SH</t>
        </is>
      </c>
      <c r="C528" s="29">
        <f>[1]!s_info_name(B528)</f>
        <v/>
      </c>
      <c r="D528" s="39">
        <f>[1]!s_info_industry_sw_2021(B528,"",1)</f>
        <v/>
      </c>
      <c r="E528" s="31">
        <f>IF([1]!s_info_industry_sw_2021(B528,"",2)="消费电子",分工!$E$4,VLOOKUP(D528,分工!$B$2:'分工'!$C$32,2,0))</f>
        <v/>
      </c>
      <c r="F528" s="35" t="inlineStr">
        <is>
          <t>预计2024-01-01到2024-06-30业绩：净利润-330000万元至-300000万元;上年同期业绩:净利润1327000.00万元,基本每股收益2.9477元;</t>
        </is>
      </c>
      <c r="G528" s="33">
        <f>IFERROR(VLOOKUP(C528,重点公司!$C$2:$E$800,2,FALSE),0)</f>
        <v/>
      </c>
    </row>
    <row r="529" ht="14" customHeight="1">
      <c r="B529" s="34" t="inlineStr">
        <is>
          <t>002095.SZ</t>
        </is>
      </c>
      <c r="C529" s="29">
        <f>[1]!s_info_name(B529)</f>
        <v/>
      </c>
      <c r="D529" s="39">
        <f>[1]!s_info_industry_sw_2021(B529,"",1)</f>
        <v/>
      </c>
      <c r="E529" s="31">
        <f>IF([1]!s_info_industry_sw_2021(B529,"",2)="消费电子",分工!$E$4,VLOOKUP(D529,分工!$B$2:'分工'!$C$32,2,0))</f>
        <v/>
      </c>
      <c r="F529" s="35" t="inlineStr">
        <is>
          <t>预计2024-01-01到2024-06-30业绩：净利润-400万元至-200万元,基本每股收益-0.02元至-0.01元;上年同期业绩:净利润1177.86万元,基本每股收益0.05元;</t>
        </is>
      </c>
      <c r="G529" s="33">
        <f>IFERROR(VLOOKUP(C529,重点公司!$C$2:$E$800,2,FALSE),0)</f>
        <v/>
      </c>
    </row>
    <row r="530" ht="14" customHeight="1">
      <c r="B530" s="34" t="inlineStr">
        <is>
          <t>601718.SH</t>
        </is>
      </c>
      <c r="C530" s="29">
        <f>[1]!s_info_name(B530)</f>
        <v/>
      </c>
      <c r="D530" s="39">
        <f>[1]!s_info_industry_sw_2021(B530,"",1)</f>
        <v/>
      </c>
      <c r="E530" s="31">
        <f>IF([1]!s_info_industry_sw_2021(B530,"",2)="消费电子",分工!$E$4,VLOOKUP(D530,分工!$B$2:'分工'!$C$32,2,0))</f>
        <v/>
      </c>
      <c r="F530" s="35" t="inlineStr">
        <is>
          <t>预计2024-01-01到2024-06-30业绩：净利润-2000万元至-1500万元;上年同期业绩:净利润6663万元,基本每股收益0.015元;</t>
        </is>
      </c>
      <c r="G530" s="33">
        <f>IFERROR(VLOOKUP(C530,重点公司!$C$2:$E$800,2,FALSE),0)</f>
        <v/>
      </c>
    </row>
    <row r="531" ht="14" customHeight="1">
      <c r="B531" s="34" t="inlineStr">
        <is>
          <t>600798.SH</t>
        </is>
      </c>
      <c r="C531" s="29">
        <f>[1]!s_info_name(B531)</f>
        <v/>
      </c>
      <c r="D531" s="39">
        <f>[1]!s_info_industry_sw_2021(B531,"",1)</f>
        <v/>
      </c>
      <c r="E531" s="31">
        <f>IF([1]!s_info_industry_sw_2021(B531,"",2)="消费电子",分工!$E$4,VLOOKUP(D531,分工!$B$2:'分工'!$C$32,2,0))</f>
        <v/>
      </c>
      <c r="F531" s="35" t="inlineStr">
        <is>
          <t>预计2024-01-01到2024-06-30业绩：净利润-2150万元至-1450万元;上年同期业绩:净利润6107.35万元,基本每股收益0.0506元;</t>
        </is>
      </c>
      <c r="G531" s="33">
        <f>IFERROR(VLOOKUP(C531,重点公司!$C$2:$E$800,2,FALSE),0)</f>
        <v/>
      </c>
    </row>
    <row r="532" ht="14" customHeight="1">
      <c r="B532" s="34" t="inlineStr">
        <is>
          <t>603278.SH</t>
        </is>
      </c>
      <c r="C532" s="29">
        <f>[1]!s_info_name(B532)</f>
        <v/>
      </c>
      <c r="D532" s="39">
        <f>[1]!s_info_industry_sw_2021(B532,"",1)</f>
        <v/>
      </c>
      <c r="E532" s="31">
        <f>IF([1]!s_info_industry_sw_2021(B532,"",2)="消费电子",分工!$E$4,VLOOKUP(D532,分工!$B$2:'分工'!$C$32,2,0))</f>
        <v/>
      </c>
      <c r="F532" s="35" t="inlineStr">
        <is>
          <t>预计2024-01-01到2024-06-30业绩：净利润-2300万元左右;上年同期业绩:净利润7734.86万元,基本每股收益0.27元;</t>
        </is>
      </c>
      <c r="G532" s="33">
        <f>IFERROR(VLOOKUP(C532,重点公司!$C$2:$E$800,2,FALSE),0)</f>
        <v/>
      </c>
    </row>
    <row r="533" ht="14" customHeight="1">
      <c r="B533" s="34" t="inlineStr">
        <is>
          <t>002848.SZ</t>
        </is>
      </c>
      <c r="C533" s="29">
        <f>[1]!s_info_name(B533)</f>
        <v/>
      </c>
      <c r="D533" s="39">
        <f>[1]!s_info_industry_sw_2021(B533,"",1)</f>
        <v/>
      </c>
      <c r="E533" s="31">
        <f>IF([1]!s_info_industry_sw_2021(B533,"",2)="消费电子",分工!$E$4,VLOOKUP(D533,分工!$B$2:'分工'!$C$32,2,0))</f>
        <v/>
      </c>
      <c r="F533" s="35" t="inlineStr">
        <is>
          <t>预计2024-01-01到2024-06-30业绩：净利润-3900万元至-2800万元,基本每股收益-0.2333元至-0.1675元;上年同期业绩:净利润-1453万元,基本每股收益-0.0869元;</t>
        </is>
      </c>
      <c r="G533" s="33">
        <f>IFERROR(VLOOKUP(C533,重点公司!$C$2:$E$800,2,FALSE),0)</f>
        <v/>
      </c>
    </row>
    <row r="534" ht="14" customHeight="1">
      <c r="B534" s="34" t="inlineStr">
        <is>
          <t>605567.SH</t>
        </is>
      </c>
      <c r="C534" s="29">
        <f>[1]!s_info_name(B534)</f>
        <v/>
      </c>
      <c r="D534" s="39">
        <f>[1]!s_info_industry_sw_2021(B534,"",1)</f>
        <v/>
      </c>
      <c r="E534" s="31">
        <f>IF([1]!s_info_industry_sw_2021(B534,"",2)="消费电子",分工!$E$4,VLOOKUP(D534,分工!$B$2:'分工'!$C$32,2,0))</f>
        <v/>
      </c>
      <c r="F534" s="35" t="inlineStr">
        <is>
          <t>预计2024-01-01到2024-06-30业绩：净利润-480.00万元至-360万元;上年同期业绩:净利润1373.01万元,基本每股收益0.07元;</t>
        </is>
      </c>
      <c r="G534" s="33">
        <f>IFERROR(VLOOKUP(C534,重点公司!$C$2:$E$800,2,FALSE),0)</f>
        <v/>
      </c>
    </row>
    <row r="535" ht="14" customHeight="1">
      <c r="B535" s="34" t="inlineStr">
        <is>
          <t>000890.SZ</t>
        </is>
      </c>
      <c r="C535" s="29">
        <f>[1]!s_info_name(B535)</f>
        <v/>
      </c>
      <c r="D535" s="39">
        <f>[1]!s_info_industry_sw_2021(B535,"",1)</f>
        <v/>
      </c>
      <c r="E535" s="31">
        <f>IF([1]!s_info_industry_sw_2021(B535,"",2)="消费电子",分工!$E$4,VLOOKUP(D535,分工!$B$2:'分工'!$C$32,2,0))</f>
        <v/>
      </c>
      <c r="F535" s="35" t="inlineStr">
        <is>
          <t>预计2024-01-01到2024-06-30业绩：净利润-3000万元至-2000万元,基本每股收益-0.072元至-0.048元;上年同期业绩:净利润-1074.84万元,基本每股收益-0.03元;</t>
        </is>
      </c>
      <c r="G535" s="33">
        <f>IFERROR(VLOOKUP(C535,重点公司!$C$2:$E$800,2,FALSE),0)</f>
        <v/>
      </c>
    </row>
    <row r="536" ht="14" customHeight="1">
      <c r="B536" s="34" t="inlineStr">
        <is>
          <t>603168.SH</t>
        </is>
      </c>
      <c r="C536" s="29">
        <f>[1]!s_info_name(B536)</f>
        <v/>
      </c>
      <c r="D536" s="39">
        <f>[1]!s_info_industry_sw_2021(B536,"",1)</f>
        <v/>
      </c>
      <c r="E536" s="31">
        <f>IF([1]!s_info_industry_sw_2021(B536,"",2)="消费电子",分工!$E$4,VLOOKUP(D536,分工!$B$2:'分工'!$C$32,2,0))</f>
        <v/>
      </c>
      <c r="F536" s="35" t="inlineStr">
        <is>
          <t>预计2024-01-01到2024-06-30业绩：净利润-2950万元至-1980万元;上年同期业绩:净利润7334.77万元,基本每股收益0.20元;</t>
        </is>
      </c>
      <c r="G536" s="33">
        <f>IFERROR(VLOOKUP(C536,重点公司!$C$2:$E$800,2,FALSE),0)</f>
        <v/>
      </c>
    </row>
    <row r="537" ht="14" customHeight="1">
      <c r="B537" s="34" t="inlineStr">
        <is>
          <t>600266.SH</t>
        </is>
      </c>
      <c r="C537" s="29">
        <f>[1]!s_info_name(B537)</f>
        <v/>
      </c>
      <c r="D537" s="39">
        <f>[1]!s_info_industry_sw_2021(B537,"",1)</f>
        <v/>
      </c>
      <c r="E537" s="31">
        <f>IF([1]!s_info_industry_sw_2021(B537,"",2)="消费电子",分工!$E$4,VLOOKUP(D537,分工!$B$2:'分工'!$C$32,2,0))</f>
        <v/>
      </c>
      <c r="F537" s="35" t="inlineStr">
        <is>
          <t>预计2024-01-01到2024-06-30业绩：净利润-19504.49万元至-13108.73万元;上年同期业绩:净利润48381.93万元,基本每股收益0.1765元;</t>
        </is>
      </c>
      <c r="G537" s="33">
        <f>IFERROR(VLOOKUP(C537,重点公司!$C$2:$E$800,2,FALSE),0)</f>
        <v/>
      </c>
    </row>
    <row r="538" ht="14" customHeight="1">
      <c r="B538" s="34" t="inlineStr">
        <is>
          <t>603386.SH</t>
        </is>
      </c>
      <c r="C538" s="29">
        <f>[1]!s_info_name(B538)</f>
        <v/>
      </c>
      <c r="D538" s="39">
        <f>[1]!s_info_industry_sw_2021(B538,"",1)</f>
        <v/>
      </c>
      <c r="E538" s="31">
        <f>IF([1]!s_info_industry_sw_2021(B538,"",2)="消费电子",分工!$E$4,VLOOKUP(D538,分工!$B$2:'分工'!$C$32,2,0))</f>
        <v/>
      </c>
      <c r="F538" s="35" t="inlineStr">
        <is>
          <t>预计2024-01-01到2024-06-30业绩：净利润-1800万元至-1500万元;上年同期业绩:净利润4830.58万元,基本每股收益0.15元;</t>
        </is>
      </c>
      <c r="G538" s="33">
        <f>IFERROR(VLOOKUP(C538,重点公司!$C$2:$E$800,2,FALSE),0)</f>
        <v/>
      </c>
    </row>
    <row r="539" ht="14" customHeight="1">
      <c r="B539" s="34" t="inlineStr">
        <is>
          <t>600676.SH</t>
        </is>
      </c>
      <c r="C539" s="29">
        <f>[1]!s_info_name(B539)</f>
        <v/>
      </c>
      <c r="D539" s="39">
        <f>[1]!s_info_industry_sw_2021(B539,"",1)</f>
        <v/>
      </c>
      <c r="E539" s="31">
        <f>IF([1]!s_info_industry_sw_2021(B539,"",2)="消费电子",分工!$E$4,VLOOKUP(D539,分工!$B$2:'分工'!$C$32,2,0))</f>
        <v/>
      </c>
      <c r="F539" s="35" t="inlineStr">
        <is>
          <t>预计2024-01-01到2024-06-30业绩：净利润-13063万元左右;上年同期业绩:净利润-5531万元,基本每股收益-0.05元;</t>
        </is>
      </c>
      <c r="G539" s="33">
        <f>IFERROR(VLOOKUP(C539,重点公司!$C$2:$E$800,2,FALSE),0)</f>
        <v/>
      </c>
    </row>
    <row r="540" ht="14" customHeight="1">
      <c r="B540" s="34" t="inlineStr">
        <is>
          <t>603626.SH</t>
        </is>
      </c>
      <c r="C540" s="29">
        <f>[1]!s_info_name(B540)</f>
        <v/>
      </c>
      <c r="D540" s="39">
        <f>[1]!s_info_industry_sw_2021(B540,"",1)</f>
        <v/>
      </c>
      <c r="E540" s="31">
        <f>IF([1]!s_info_industry_sw_2021(B540,"",2)="消费电子",分工!$E$4,VLOOKUP(D540,分工!$B$2:'分工'!$C$32,2,0))</f>
        <v/>
      </c>
      <c r="F540" s="35" t="inlineStr">
        <is>
          <t>预计2024-01-01到2024-06-30业绩：净利润-17700万元至-15000万元;上年同期业绩:净利润-6920.89万元,基本每股收益-0.1242元;</t>
        </is>
      </c>
      <c r="G540" s="33">
        <f>IFERROR(VLOOKUP(C540,重点公司!$C$2:$E$800,2,FALSE),0)</f>
        <v/>
      </c>
    </row>
    <row r="541" ht="14" customHeight="1">
      <c r="B541" s="34" t="inlineStr">
        <is>
          <t>603212.SH</t>
        </is>
      </c>
      <c r="C541" s="29">
        <f>[1]!s_info_name(B541)</f>
        <v/>
      </c>
      <c r="D541" s="39">
        <f>[1]!s_info_industry_sw_2021(B541,"",1)</f>
        <v/>
      </c>
      <c r="E541" s="31">
        <f>IF([1]!s_info_industry_sw_2021(B541,"",2)="消费电子",分工!$E$4,VLOOKUP(D541,分工!$B$2:'分工'!$C$32,2,0))</f>
        <v/>
      </c>
      <c r="F541" s="35" t="inlineStr">
        <is>
          <t>预计2024-01-01到2024-06-30业绩：净利润-2200万元至-1500万元;上年同期业绩:净利润5035.86万元,基本每股收益0.11元;</t>
        </is>
      </c>
      <c r="G541" s="33">
        <f>IFERROR(VLOOKUP(C541,重点公司!$C$2:$E$800,2,FALSE),0)</f>
        <v/>
      </c>
    </row>
    <row r="542" ht="14" customHeight="1">
      <c r="B542" s="34" t="inlineStr">
        <is>
          <t>002546.SZ</t>
        </is>
      </c>
      <c r="C542" s="29">
        <f>[1]!s_info_name(B542)</f>
        <v/>
      </c>
      <c r="D542" s="39">
        <f>[1]!s_info_industry_sw_2021(B542,"",1)</f>
        <v/>
      </c>
      <c r="E542" s="31">
        <f>IF([1]!s_info_industry_sw_2021(B542,"",2)="消费电子",分工!$E$4,VLOOKUP(D542,分工!$B$2:'分工'!$C$32,2,0))</f>
        <v/>
      </c>
      <c r="F542" s="35" t="inlineStr">
        <is>
          <t>预计2024-01-01到2024-06-30业绩：净利润-5000万元至-3200万元;下降幅度为145.29%至128.98%,基本每股收益-0.0599元至-0.0384元;上年同期业绩:净利润11040.21万元,基本每股收益0.1324元;</t>
        </is>
      </c>
      <c r="G542" s="33">
        <f>IFERROR(VLOOKUP(C542,重点公司!$C$2:$E$800,2,FALSE),0)</f>
        <v/>
      </c>
    </row>
    <row r="543" ht="14" customHeight="1">
      <c r="B543" s="34" t="inlineStr">
        <is>
          <t>603028.SH</t>
        </is>
      </c>
      <c r="C543" s="29">
        <f>[1]!s_info_name(B543)</f>
        <v/>
      </c>
      <c r="D543" s="39">
        <f>[1]!s_info_industry_sw_2021(B543,"",1)</f>
        <v/>
      </c>
      <c r="E543" s="31">
        <f>IF([1]!s_info_industry_sw_2021(B543,"",2)="消费电子",分工!$E$4,VLOOKUP(D543,分工!$B$2:'分工'!$C$32,2,0))</f>
        <v/>
      </c>
      <c r="F543" s="35" t="inlineStr">
        <is>
          <t>预计2024-01-01到2024-06-30业绩：净利润-1350万元至-950万元;上年同期业绩:净利润3083.30万元,基本每股收益0.11元;</t>
        </is>
      </c>
      <c r="G543" s="33">
        <f>IFERROR(VLOOKUP(C543,重点公司!$C$2:$E$800,2,FALSE),0)</f>
        <v/>
      </c>
    </row>
    <row r="544" ht="14" customHeight="1">
      <c r="B544" s="34" t="inlineStr">
        <is>
          <t>600797.SH</t>
        </is>
      </c>
      <c r="C544" s="29">
        <f>[1]!s_info_name(B544)</f>
        <v/>
      </c>
      <c r="D544" s="39">
        <f>[1]!s_info_industry_sw_2021(B544,"",1)</f>
        <v/>
      </c>
      <c r="E544" s="31">
        <f>IF([1]!s_info_industry_sw_2021(B544,"",2)="消费电子",分工!$E$4,VLOOKUP(D544,分工!$B$2:'分工'!$C$32,2,0))</f>
        <v/>
      </c>
      <c r="F544" s="35" t="inlineStr">
        <is>
          <t>预计2024-01-01到2024-06-30业绩：净利润-3200万元左右;上年同期业绩:净利润-1348万元,基本每股收益-0.01元;</t>
        </is>
      </c>
      <c r="G544" s="33">
        <f>IFERROR(VLOOKUP(C544,重点公司!$C$2:$E$800,2,FALSE),0)</f>
        <v/>
      </c>
    </row>
    <row r="545" ht="14" customHeight="1">
      <c r="B545" s="34" t="inlineStr">
        <is>
          <t>600192.SH</t>
        </is>
      </c>
      <c r="C545" s="29">
        <f>[1]!s_info_name(B545)</f>
        <v/>
      </c>
      <c r="D545" s="39">
        <f>[1]!s_info_industry_sw_2021(B545,"",1)</f>
        <v/>
      </c>
      <c r="E545" s="31">
        <f>IF([1]!s_info_industry_sw_2021(B545,"",2)="消费电子",分工!$E$4,VLOOKUP(D545,分工!$B$2:'分工'!$C$32,2,0))</f>
        <v/>
      </c>
      <c r="F545" s="35" t="inlineStr">
        <is>
          <t>预计2024-01-01到2024-06-30业绩：净利润-7950万元左右;上年同期业绩:净利润-3347.14万元,基本每股收益-0.0758元;</t>
        </is>
      </c>
      <c r="G545" s="33">
        <f>IFERROR(VLOOKUP(C545,重点公司!$C$2:$E$800,2,FALSE),0)</f>
        <v/>
      </c>
    </row>
    <row r="546" ht="14" customHeight="1">
      <c r="B546" s="34" t="inlineStr">
        <is>
          <t>600869.SH</t>
        </is>
      </c>
      <c r="C546" s="29">
        <f>[1]!s_info_name(B546)</f>
        <v/>
      </c>
      <c r="D546" s="39">
        <f>[1]!s_info_industry_sw_2021(B546,"",1)</f>
        <v/>
      </c>
      <c r="E546" s="31">
        <f>IF([1]!s_info_industry_sw_2021(B546,"",2)="消费电子",分工!$E$4,VLOOKUP(D546,分工!$B$2:'分工'!$C$32,2,0))</f>
        <v/>
      </c>
      <c r="F546" s="35" t="inlineStr">
        <is>
          <t>预计2024-01-01到2024-06-30业绩：净利润-16000万元至-8000万元;上年同期业绩:净利润31914.34万元,基本每股收益0.1438元;</t>
        </is>
      </c>
      <c r="G546" s="33">
        <f>IFERROR(VLOOKUP(C546,重点公司!$C$2:$E$800,2,FALSE),0)</f>
        <v/>
      </c>
    </row>
    <row r="547" ht="14" customHeight="1">
      <c r="B547" s="34" t="inlineStr">
        <is>
          <t>605358.SH</t>
        </is>
      </c>
      <c r="C547" s="29">
        <f>[1]!s_info_name(B547)</f>
        <v/>
      </c>
      <c r="D547" s="39">
        <f>[1]!s_info_industry_sw_2021(B547,"",1)</f>
        <v/>
      </c>
      <c r="E547" s="31">
        <f>IF([1]!s_info_industry_sw_2021(B547,"",2)="消费电子",分工!$E$4,VLOOKUP(D547,分工!$B$2:'分工'!$C$32,2,0))</f>
        <v/>
      </c>
      <c r="F547" s="35" t="inlineStr">
        <is>
          <t>预计2024-01-01到2024-06-30业绩：净利润-7350.00万元至-5950.00万元;下降幅度为142.33%至134.26%;上年同期业绩:净利润17364.88万元,基本每股收益0.26元;</t>
        </is>
      </c>
      <c r="G547" s="33">
        <f>IFERROR(VLOOKUP(C547,重点公司!$C$2:$E$800,2,FALSE),0)</f>
        <v/>
      </c>
    </row>
    <row r="548" ht="14" customHeight="1">
      <c r="B548" s="34" t="inlineStr">
        <is>
          <t>600649.SH</t>
        </is>
      </c>
      <c r="C548" s="29">
        <f>[1]!s_info_name(B548)</f>
        <v/>
      </c>
      <c r="D548" s="39">
        <f>[1]!s_info_industry_sw_2021(B548,"",1)</f>
        <v/>
      </c>
      <c r="E548" s="31">
        <f>IF([1]!s_info_industry_sw_2021(B548,"",2)="消费电子",分工!$E$4,VLOOKUP(D548,分工!$B$2:'分工'!$C$32,2,0))</f>
        <v/>
      </c>
      <c r="F548" s="35" t="inlineStr">
        <is>
          <t>预计2024-01-01到2024-06-30业绩：净利润-13500万元至-9000万元;上年同期业绩:净利润28443.86万元,基本每股收益0.12元;</t>
        </is>
      </c>
      <c r="G548" s="33">
        <f>IFERROR(VLOOKUP(C548,重点公司!$C$2:$E$800,2,FALSE),0)</f>
        <v/>
      </c>
    </row>
    <row r="549" ht="14" customHeight="1">
      <c r="B549" s="34" t="inlineStr">
        <is>
          <t>003030.SZ</t>
        </is>
      </c>
      <c r="C549" s="29">
        <f>[1]!s_info_name(B549)</f>
        <v/>
      </c>
      <c r="D549" s="39">
        <f>[1]!s_info_industry_sw_2021(B549,"",1)</f>
        <v/>
      </c>
      <c r="E549" s="31">
        <f>IF([1]!s_info_industry_sw_2021(B549,"",2)="消费电子",分工!$E$4,VLOOKUP(D549,分工!$B$2:'分工'!$C$32,2,0))</f>
        <v/>
      </c>
      <c r="F549" s="35" t="inlineStr">
        <is>
          <t>预计2024-01-01到2024-06-30业绩：净利润-800万元至-600万元;下降幅度为145.50%至134.12%,基本每股收益-0.06元至-0.05元;上年同期业绩:净利润1758.42万元,基本每股收益0.14元;</t>
        </is>
      </c>
      <c r="G549" s="33">
        <f>IFERROR(VLOOKUP(C549,重点公司!$C$2:$E$800,2,FALSE),0)</f>
        <v/>
      </c>
    </row>
    <row r="550" ht="14" customHeight="1">
      <c r="B550" s="34" t="inlineStr">
        <is>
          <t>002694.SZ</t>
        </is>
      </c>
      <c r="C550" s="29">
        <f>[1]!s_info_name(B550)</f>
        <v/>
      </c>
      <c r="D550" s="39">
        <f>[1]!s_info_industry_sw_2021(B550,"",1)</f>
        <v/>
      </c>
      <c r="E550" s="31">
        <f>IF([1]!s_info_industry_sw_2021(B550,"",2)="消费电子",分工!$E$4,VLOOKUP(D550,分工!$B$2:'分工'!$C$32,2,0))</f>
        <v/>
      </c>
      <c r="F550" s="35" t="inlineStr">
        <is>
          <t>预计2024-01-01到2024-06-30业绩：净利润-6719.33万元至-4507.55万元;下降幅度为148.87%至132.78%,基本每股收益-0.09元至-0.06元;上年同期业绩:净利润13750.04万元,基本每股收益0.25元;</t>
        </is>
      </c>
      <c r="G550" s="33">
        <f>IFERROR(VLOOKUP(C550,重点公司!$C$2:$E$800,2,FALSE),0)</f>
        <v/>
      </c>
    </row>
    <row r="551" ht="14" customHeight="1">
      <c r="B551" s="34" t="inlineStr">
        <is>
          <t>600876.SH</t>
        </is>
      </c>
      <c r="C551" s="29">
        <f>[1]!s_info_name(B551)</f>
        <v/>
      </c>
      <c r="D551" s="39">
        <f>[1]!s_info_industry_sw_2021(B551,"",1)</f>
        <v/>
      </c>
      <c r="E551" s="31">
        <f>IF([1]!s_info_industry_sw_2021(B551,"",2)="消费电子",分工!$E$4,VLOOKUP(D551,分工!$B$2:'分工'!$C$32,2,0))</f>
        <v/>
      </c>
      <c r="F551" s="35" t="inlineStr">
        <is>
          <t>预计2024-01-01到2024-06-30业绩：净利润-5729万元至-4670万元;下降幅度为145%至137%;上年同期业绩:净利润12874万元,基本每股收益0.20元;</t>
        </is>
      </c>
      <c r="G551" s="33">
        <f>IFERROR(VLOOKUP(C551,重点公司!$C$2:$E$800,2,FALSE),0)</f>
        <v/>
      </c>
    </row>
    <row r="552" ht="14" customHeight="1">
      <c r="B552" s="34" t="inlineStr">
        <is>
          <t>600178.SH</t>
        </is>
      </c>
      <c r="C552" s="29">
        <f>[1]!s_info_name(B552)</f>
        <v/>
      </c>
      <c r="D552" s="39">
        <f>[1]!s_info_industry_sw_2021(B552,"",1)</f>
        <v/>
      </c>
      <c r="E552" s="31">
        <f>IF([1]!s_info_industry_sw_2021(B552,"",2)="消费电子",分工!$E$4,VLOOKUP(D552,分工!$B$2:'分工'!$C$32,2,0))</f>
        <v/>
      </c>
      <c r="F552" s="35" t="inlineStr">
        <is>
          <t>预计2024-01-01到2024-06-30业绩：净利润-830万元至-553万元;上年同期业绩:净利润1677.36万元,基本每股收益0.0353元;</t>
        </is>
      </c>
      <c r="G552" s="33">
        <f>IFERROR(VLOOKUP(C552,重点公司!$C$2:$E$800,2,FALSE),0)</f>
        <v/>
      </c>
    </row>
    <row r="553" ht="14" customHeight="1">
      <c r="B553" s="34" t="inlineStr">
        <is>
          <t>002453.SZ</t>
        </is>
      </c>
      <c r="C553" s="29">
        <f>[1]!s_info_name(B553)</f>
        <v/>
      </c>
      <c r="D553" s="39">
        <f>[1]!s_info_industry_sw_2021(B553,"",1)</f>
        <v/>
      </c>
      <c r="E553" s="31">
        <f>IF([1]!s_info_industry_sw_2021(B553,"",2)="消费电子",分工!$E$4,VLOOKUP(D553,分工!$B$2:'分工'!$C$32,2,0))</f>
        <v/>
      </c>
      <c r="F553" s="35" t="inlineStr">
        <is>
          <t>预计2024-01-01到2024-06-30业绩：净利润-8000万元至-6000万元,基本每股收益-0.0985元至-0.0739元;上年同期业绩:净利润16971.96万元,基本每股收益0.1922元;</t>
        </is>
      </c>
      <c r="G553" s="33">
        <f>IFERROR(VLOOKUP(C553,重点公司!$C$2:$E$800,2,FALSE),0)</f>
        <v/>
      </c>
    </row>
    <row r="554" ht="14" customHeight="1">
      <c r="B554" s="34" t="inlineStr">
        <is>
          <t>600337.SH</t>
        </is>
      </c>
      <c r="C554" s="29">
        <f>[1]!s_info_name(B554)</f>
        <v/>
      </c>
      <c r="D554" s="39">
        <f>[1]!s_info_industry_sw_2021(B554,"",1)</f>
        <v/>
      </c>
      <c r="E554" s="31">
        <f>IF([1]!s_info_industry_sw_2021(B554,"",2)="消费电子",分工!$E$4,VLOOKUP(D554,分工!$B$2:'分工'!$C$32,2,0))</f>
        <v/>
      </c>
      <c r="F554" s="35" t="inlineStr">
        <is>
          <t>预计2024-01-01到2024-06-30业绩：净利润-25000万元至-17000万元;上年同期业绩:净利润-8666.62万元,基本每股收益-0.06元;</t>
        </is>
      </c>
      <c r="G554" s="33">
        <f>IFERROR(VLOOKUP(C554,重点公司!$C$2:$E$800,2,FALSE),0)</f>
        <v/>
      </c>
    </row>
    <row r="555" ht="14" customHeight="1">
      <c r="B555" s="34" t="inlineStr">
        <is>
          <t>000586.SZ</t>
        </is>
      </c>
      <c r="C555" s="29">
        <f>[1]!s_info_name(B555)</f>
        <v/>
      </c>
      <c r="D555" s="39">
        <f>[1]!s_info_industry_sw_2021(B555,"",1)</f>
        <v/>
      </c>
      <c r="E555" s="31">
        <f>IF([1]!s_info_industry_sw_2021(B555,"",2)="消费电子",分工!$E$4,VLOOKUP(D555,分工!$B$2:'分工'!$C$32,2,0))</f>
        <v/>
      </c>
      <c r="F555" s="35" t="inlineStr">
        <is>
          <t>预计2024-01-01到2024-06-30业绩：净利润-750万元至-500万元;下降幅度为151.02%至134.02%,基本每股收益-0.039元至-0.026元;上年同期业绩:净利润1469.89万元,基本每股收益0.076元;</t>
        </is>
      </c>
      <c r="G555" s="33">
        <f>IFERROR(VLOOKUP(C555,重点公司!$C$2:$E$800,2,FALSE),0)</f>
        <v/>
      </c>
    </row>
    <row r="556" ht="14" customHeight="1">
      <c r="B556" s="34" t="inlineStr">
        <is>
          <t>002323.SZ</t>
        </is>
      </c>
      <c r="C556" s="29">
        <f>[1]!s_info_name(B556)</f>
        <v/>
      </c>
      <c r="D556" s="39">
        <f>[1]!s_info_industry_sw_2021(B556,"",1)</f>
        <v/>
      </c>
      <c r="E556" s="31">
        <f>IF([1]!s_info_industry_sw_2021(B556,"",2)="消费电子",分工!$E$4,VLOOKUP(D556,分工!$B$2:'分工'!$C$32,2,0))</f>
        <v/>
      </c>
      <c r="F556" s="35" t="inlineStr">
        <is>
          <t>预计2024-01-01到2024-06-30业绩：净利润-5000万元至-3000万元,基本每股收益-0.0236元至-0.0141元;上年同期业绩:净利润-1644.01万元,基本每股收益-0.0078元;</t>
        </is>
      </c>
      <c r="G556" s="33">
        <f>IFERROR(VLOOKUP(C556,重点公司!$C$2:$E$800,2,FALSE),0)</f>
        <v/>
      </c>
    </row>
    <row r="557" ht="14" customHeight="1">
      <c r="B557" s="34" t="inlineStr">
        <is>
          <t>600963.SH</t>
        </is>
      </c>
      <c r="C557" s="29">
        <f>[1]!s_info_name(B557)</f>
        <v/>
      </c>
      <c r="D557" s="39">
        <f>[1]!s_info_industry_sw_2021(B557,"",1)</f>
        <v/>
      </c>
      <c r="E557" s="31">
        <f>IF([1]!s_info_industry_sw_2021(B557,"",2)="消费电子",分工!$E$4,VLOOKUP(D557,分工!$B$2:'分工'!$C$32,2,0))</f>
        <v/>
      </c>
      <c r="F557" s="35" t="inlineStr">
        <is>
          <t>预计2024-01-01到2024-06-30业绩：净利润-5000万元至-4000万元;上年同期业绩:净利润10291.59万元,基本每股收益0.06元;</t>
        </is>
      </c>
      <c r="G557" s="33">
        <f>IFERROR(VLOOKUP(C557,重点公司!$C$2:$E$800,2,FALSE),0)</f>
        <v/>
      </c>
    </row>
    <row r="558" ht="14" customHeight="1">
      <c r="B558" s="34" t="inlineStr">
        <is>
          <t>600748.SH</t>
        </is>
      </c>
      <c r="C558" s="29">
        <f>[1]!s_info_name(B558)</f>
        <v/>
      </c>
      <c r="D558" s="39">
        <f>[1]!s_info_industry_sw_2021(B558,"",1)</f>
        <v/>
      </c>
      <c r="E558" s="31">
        <f>IF([1]!s_info_industry_sw_2021(B558,"",2)="消费电子",分工!$E$4,VLOOKUP(D558,分工!$B$2:'分工'!$C$32,2,0))</f>
        <v/>
      </c>
      <c r="F558" s="35" t="inlineStr">
        <is>
          <t>预计2024-01-01到2024-06-30业绩：净利润-18000万元左右;上年同期业绩:净利润39707.96万元,基本每股收益0.22元;</t>
        </is>
      </c>
      <c r="G558" s="33">
        <f>IFERROR(VLOOKUP(C558,重点公司!$C$2:$E$800,2,FALSE),0)</f>
        <v/>
      </c>
    </row>
    <row r="559" ht="14" customHeight="1">
      <c r="B559" s="34" t="inlineStr">
        <is>
          <t>600793.SH</t>
        </is>
      </c>
      <c r="C559" s="29">
        <f>[1]!s_info_name(B559)</f>
        <v/>
      </c>
      <c r="D559" s="39">
        <f>[1]!s_info_industry_sw_2021(B559,"",1)</f>
        <v/>
      </c>
      <c r="E559" s="31">
        <f>IF([1]!s_info_industry_sw_2021(B559,"",2)="消费电子",分工!$E$4,VLOOKUP(D559,分工!$B$2:'分工'!$C$32,2,0))</f>
        <v/>
      </c>
      <c r="F559" s="35" t="inlineStr">
        <is>
          <t>预计2024-01-01到2024-06-30业绩：净利润-8700万元至-7300万元;上年同期业绩:净利润-3257.14万元,基本每股收益-0.1841元;</t>
        </is>
      </c>
      <c r="G559" s="33">
        <f>IFERROR(VLOOKUP(C559,重点公司!$C$2:$E$800,2,FALSE),0)</f>
        <v/>
      </c>
    </row>
    <row r="560" ht="14" customHeight="1">
      <c r="B560" s="34" t="inlineStr">
        <is>
          <t>000970.SZ</t>
        </is>
      </c>
      <c r="C560" s="29">
        <f>[1]!s_info_name(B560)</f>
        <v/>
      </c>
      <c r="D560" s="39">
        <f>[1]!s_info_industry_sw_2021(B560,"",1)</f>
        <v/>
      </c>
      <c r="E560" s="31">
        <f>IF([1]!s_info_industry_sw_2021(B560,"",2)="消费电子",分工!$E$4,VLOOKUP(D560,分工!$B$2:'分工'!$C$32,2,0))</f>
        <v/>
      </c>
      <c r="F560" s="35" t="inlineStr">
        <is>
          <t>预计2024-01-01到2024-06-30业绩：净利润-9000万元至-6000万元;下降幅度为155.34%至136.89%,基本每股收益-0.0740元至-0.0494元;上年同期业绩:净利润16264.09万元,基本每股收益0.1338元;</t>
        </is>
      </c>
      <c r="G560" s="33">
        <f>IFERROR(VLOOKUP(C560,重点公司!$C$2:$E$800,2,FALSE),0)</f>
        <v/>
      </c>
    </row>
    <row r="561" ht="14" customHeight="1">
      <c r="B561" s="34" t="inlineStr">
        <is>
          <t>002413.SZ</t>
        </is>
      </c>
      <c r="C561" s="29">
        <f>[1]!s_info_name(B561)</f>
        <v/>
      </c>
      <c r="D561" s="39">
        <f>[1]!s_info_industry_sw_2021(B561,"",1)</f>
        <v/>
      </c>
      <c r="E561" s="31">
        <f>IF([1]!s_info_industry_sw_2021(B561,"",2)="消费电子",分工!$E$4,VLOOKUP(D561,分工!$B$2:'分工'!$C$32,2,0))</f>
        <v/>
      </c>
      <c r="F561" s="35" t="inlineStr">
        <is>
          <t>预计2024-01-01到2024-06-30业绩：净利润-7500万元至-5000万元;下降幅度为155.60%至137.07%,基本每股收益-0.06元至-0.04元;上年同期业绩:净利润13488.53万元,基本每股收益0.10元;</t>
        </is>
      </c>
      <c r="G561" s="33">
        <f>IFERROR(VLOOKUP(C561,重点公司!$C$2:$E$800,2,FALSE),0)</f>
        <v/>
      </c>
    </row>
    <row r="562" ht="14" customHeight="1">
      <c r="B562" s="34" t="inlineStr">
        <is>
          <t>002624.SZ</t>
        </is>
      </c>
      <c r="C562" s="29">
        <f>[1]!s_info_name(B562)</f>
        <v/>
      </c>
      <c r="D562" s="39">
        <f>[1]!s_info_industry_sw_2021(B562,"",1)</f>
        <v/>
      </c>
      <c r="E562" s="31">
        <f>IF([1]!s_info_industry_sw_2021(B562,"",2)="消费电子",分工!$E$4,VLOOKUP(D562,分工!$B$2:'分工'!$C$32,2,0))</f>
        <v/>
      </c>
      <c r="F562" s="35" t="inlineStr">
        <is>
          <t>预计2024-01-01到2024-06-30业绩：净利润-19976.41万元至-15976.41万元,基本每股收益-0.11元至-0.09元;上年同期业绩:净利润37992.71万元,基本每股收益0.20元;</t>
        </is>
      </c>
      <c r="G562" s="33">
        <f>IFERROR(VLOOKUP(C562,重点公司!$C$2:$E$800,2,FALSE),0)</f>
        <v/>
      </c>
    </row>
    <row r="563" ht="14" customHeight="1">
      <c r="B563" s="34" t="inlineStr">
        <is>
          <t>603839.SH</t>
        </is>
      </c>
      <c r="C563" s="29">
        <f>[1]!s_info_name(B563)</f>
        <v/>
      </c>
      <c r="D563" s="39">
        <f>[1]!s_info_industry_sw_2021(B563,"",1)</f>
        <v/>
      </c>
      <c r="E563" s="31">
        <f>IF([1]!s_info_industry_sw_2021(B563,"",2)="消费电子",分工!$E$4,VLOOKUP(D563,分工!$B$2:'分工'!$C$32,2,0))</f>
        <v/>
      </c>
      <c r="F563" s="35" t="inlineStr">
        <is>
          <t>预计2024-01-01到2024-06-30业绩：净利润-1800.00万元至-900.00万元;上年同期业绩:净利润2794.07万元,基本每股收益0.07元;</t>
        </is>
      </c>
      <c r="G563" s="33">
        <f>IFERROR(VLOOKUP(C563,重点公司!$C$2:$E$800,2,FALSE),0)</f>
        <v/>
      </c>
    </row>
    <row r="564" ht="14" customHeight="1">
      <c r="B564" s="34" t="inlineStr">
        <is>
          <t>601519.SH</t>
        </is>
      </c>
      <c r="C564" s="29">
        <f>[1]!s_info_name(B564)</f>
        <v/>
      </c>
      <c r="D564" s="39">
        <f>[1]!s_info_industry_sw_2021(B564,"",1)</f>
        <v/>
      </c>
      <c r="E564" s="31">
        <f>IF([1]!s_info_industry_sw_2021(B564,"",2)="消费电子",分工!$E$4,VLOOKUP(D564,分工!$B$2:'分工'!$C$32,2,0))</f>
        <v/>
      </c>
      <c r="F564" s="35" t="inlineStr">
        <is>
          <t>预计2024-01-01到2024-06-30业绩：净利润-15000.00万元至-13000.00万元;上年同期业绩:净利润28295.40万元,基本每股收益0.141元;</t>
        </is>
      </c>
      <c r="G564" s="33">
        <f>IFERROR(VLOOKUP(C564,重点公司!$C$2:$E$800,2,FALSE),0)</f>
        <v/>
      </c>
    </row>
    <row r="565" ht="14" customHeight="1">
      <c r="B565" s="34" t="inlineStr">
        <is>
          <t>600435.SH</t>
        </is>
      </c>
      <c r="C565" s="29">
        <f>[1]!s_info_name(B565)</f>
        <v/>
      </c>
      <c r="D565" s="39">
        <f>[1]!s_info_industry_sw_2021(B565,"",1)</f>
        <v/>
      </c>
      <c r="E565" s="31">
        <f>IF([1]!s_info_industry_sw_2021(B565,"",2)="消费电子",分工!$E$4,VLOOKUP(D565,分工!$B$2:'分工'!$C$32,2,0))</f>
        <v/>
      </c>
      <c r="F565" s="35" t="inlineStr">
        <is>
          <t>预计2024-01-01到2024-06-30业绩：净利润-7800万元至-6800万元;上年同期业绩:净利润14699万元,基本每股收益0.10元;</t>
        </is>
      </c>
      <c r="G565" s="33">
        <f>IFERROR(VLOOKUP(C565,重点公司!$C$2:$E$800,2,FALSE),0)</f>
        <v/>
      </c>
    </row>
    <row r="566" ht="14" customHeight="1">
      <c r="B566" s="34" t="inlineStr">
        <is>
          <t>603968.SH</t>
        </is>
      </c>
      <c r="C566" s="29">
        <f>[1]!s_info_name(B566)</f>
        <v/>
      </c>
      <c r="D566" s="39">
        <f>[1]!s_info_industry_sw_2021(B566,"",1)</f>
        <v/>
      </c>
      <c r="E566" s="31">
        <f>IF([1]!s_info_industry_sw_2021(B566,"",2)="消费电子",分工!$E$4,VLOOKUP(D566,分工!$B$2:'分工'!$C$32,2,0))</f>
        <v/>
      </c>
      <c r="F566" s="35" t="inlineStr">
        <is>
          <t>预计2024-01-01到2024-06-30业绩：净利润-5250.00万元至-4200.00万元;上年同期业绩:净利润8942.49万元,基本每股收益0.4272元;</t>
        </is>
      </c>
      <c r="G566" s="33">
        <f>IFERROR(VLOOKUP(C566,重点公司!$C$2:$E$800,2,FALSE),0)</f>
        <v/>
      </c>
    </row>
    <row r="567" ht="14" customHeight="1">
      <c r="B567" s="34" t="inlineStr">
        <is>
          <t>605318.SH</t>
        </is>
      </c>
      <c r="C567" s="29">
        <f>[1]!s_info_name(B567)</f>
        <v/>
      </c>
      <c r="D567" s="39">
        <f>[1]!s_info_industry_sw_2021(B567,"",1)</f>
        <v/>
      </c>
      <c r="E567" s="31">
        <f>IF([1]!s_info_industry_sw_2021(B567,"",2)="消费电子",分工!$E$4,VLOOKUP(D567,分工!$B$2:'分工'!$C$32,2,0))</f>
        <v/>
      </c>
      <c r="F567" s="35" t="inlineStr">
        <is>
          <t>预计2024-01-01到2024-06-30业绩：净利润-630万元至-530万元;上年同期业绩:净利润1094.45万元,基本每股收益0.08元;</t>
        </is>
      </c>
      <c r="G567" s="33">
        <f>IFERROR(VLOOKUP(C567,重点公司!$C$2:$E$800,2,FALSE),0)</f>
        <v/>
      </c>
    </row>
    <row r="568" ht="14" customHeight="1">
      <c r="B568" s="34" t="inlineStr">
        <is>
          <t>000421.SZ</t>
        </is>
      </c>
      <c r="C568" s="29">
        <f>[1]!s_info_name(B568)</f>
        <v/>
      </c>
      <c r="D568" s="39">
        <f>[1]!s_info_industry_sw_2021(B568,"",1)</f>
        <v/>
      </c>
      <c r="E568" s="31">
        <f>IF([1]!s_info_industry_sw_2021(B568,"",2)="消费电子",分工!$E$4,VLOOKUP(D568,分工!$B$2:'分工'!$C$32,2,0))</f>
        <v/>
      </c>
      <c r="F568" s="35" t="inlineStr">
        <is>
          <t>预计2024-01-01到2024-06-30业绩：净利润-2000.00万元至-1400.00万元;下降幅度为197.65%至108.36%,基本每股收益-0.0346元至-0.0242元;上年同期业绩:净利润-671.93万元,基本每股收益-0.0116元;</t>
        </is>
      </c>
      <c r="G568" s="33">
        <f>IFERROR(VLOOKUP(C568,重点公司!$C$2:$E$800,2,FALSE),0)</f>
        <v/>
      </c>
    </row>
    <row r="569" ht="14" customHeight="1">
      <c r="B569" s="34" t="inlineStr">
        <is>
          <t>600728.SH</t>
        </is>
      </c>
      <c r="C569" s="29">
        <f>[1]!s_info_name(B569)</f>
        <v/>
      </c>
      <c r="D569" s="39">
        <f>[1]!s_info_industry_sw_2021(B569,"",1)</f>
        <v/>
      </c>
      <c r="E569" s="31">
        <f>IF([1]!s_info_industry_sw_2021(B569,"",2)="消费电子",分工!$E$4,VLOOKUP(D569,分工!$B$2:'分工'!$C$32,2,0))</f>
        <v/>
      </c>
      <c r="F569" s="35" t="inlineStr">
        <is>
          <t>预计2024-01-01到2024-06-30业绩：净利润-22000万元至-18000万元;上年同期业绩:净利润36425.51万元,基本每股收益0.2097元;</t>
        </is>
      </c>
      <c r="G569" s="33">
        <f>IFERROR(VLOOKUP(C569,重点公司!$C$2:$E$800,2,FALSE),0)</f>
        <v/>
      </c>
    </row>
    <row r="570" ht="14" customHeight="1">
      <c r="B570" s="34" t="inlineStr">
        <is>
          <t>601162.SH</t>
        </is>
      </c>
      <c r="C570" s="29">
        <f>[1]!s_info_name(B570)</f>
        <v/>
      </c>
      <c r="D570" s="39">
        <f>[1]!s_info_industry_sw_2021(B570,"",1)</f>
        <v/>
      </c>
      <c r="E570" s="31">
        <f>IF([1]!s_info_industry_sw_2021(B570,"",2)="消费电子",分工!$E$4,VLOOKUP(D570,分工!$B$2:'分工'!$C$32,2,0))</f>
        <v/>
      </c>
      <c r="F570" s="35" t="inlineStr">
        <is>
          <t>预计2024-01-01到2024-06-30业绩：净利润-33800.00万元至-27000.00万元;上年同期业绩:净利润55200.00万元,基本每股收益0.06元;</t>
        </is>
      </c>
      <c r="G570" s="33">
        <f>IFERROR(VLOOKUP(C570,重点公司!$C$2:$E$800,2,FALSE),0)</f>
        <v/>
      </c>
    </row>
    <row r="571" ht="14" customHeight="1">
      <c r="B571" s="34" t="inlineStr">
        <is>
          <t>600775.SH</t>
        </is>
      </c>
      <c r="C571" s="29">
        <f>[1]!s_info_name(B571)</f>
        <v/>
      </c>
      <c r="D571" s="39">
        <f>[1]!s_info_industry_sw_2021(B571,"",1)</f>
        <v/>
      </c>
      <c r="E571" s="31">
        <f>IF([1]!s_info_industry_sw_2021(B571,"",2)="消费电子",分工!$E$4,VLOOKUP(D571,分工!$B$2:'分工'!$C$32,2,0))</f>
        <v/>
      </c>
      <c r="F571" s="35" t="inlineStr">
        <is>
          <t>预计2024-01-01到2024-06-30业绩：净利润-7600万元至-6400万元;上年同期业绩:净利润-2734.04万元,基本每股收益-0.0299元;</t>
        </is>
      </c>
      <c r="G571" s="33">
        <f>IFERROR(VLOOKUP(C571,重点公司!$C$2:$E$800,2,FALSE),0)</f>
        <v/>
      </c>
    </row>
    <row r="572" ht="14" customHeight="1">
      <c r="B572" s="34" t="inlineStr">
        <is>
          <t>601012.SH</t>
        </is>
      </c>
      <c r="C572" s="29">
        <f>[1]!s_info_name(B572)</f>
        <v/>
      </c>
      <c r="D572" s="39">
        <f>[1]!s_info_industry_sw_2021(B572,"",1)</f>
        <v/>
      </c>
      <c r="E572" s="31">
        <f>IF([1]!s_info_industry_sw_2021(B572,"",2)="消费电子",分工!$E$4,VLOOKUP(D572,分工!$B$2:'分工'!$C$32,2,0))</f>
        <v/>
      </c>
      <c r="F572" s="35" t="inlineStr">
        <is>
          <t>预计2024-01-01到2024-06-30业绩：净利润-550000万元至-480000万元;上年同期业绩:净利润917800万元,基本每股收益1.21元;</t>
        </is>
      </c>
      <c r="G572" s="33">
        <f>IFERROR(VLOOKUP(C572,重点公司!$C$2:$E$800,2,FALSE),0)</f>
        <v/>
      </c>
    </row>
    <row r="573" ht="14" customHeight="1">
      <c r="B573" s="34" t="inlineStr">
        <is>
          <t>603679.SH</t>
        </is>
      </c>
      <c r="C573" s="29">
        <f>[1]!s_info_name(B573)</f>
        <v/>
      </c>
      <c r="D573" s="39">
        <f>[1]!s_info_industry_sw_2021(B573,"",1)</f>
        <v/>
      </c>
      <c r="E573" s="31">
        <f>IF([1]!s_info_industry_sw_2021(B573,"",2)="消费电子",分工!$E$4,VLOOKUP(D573,分工!$B$2:'分工'!$C$32,2,0))</f>
        <v/>
      </c>
      <c r="F573" s="35" t="inlineStr">
        <is>
          <t>预计2024-01-01到2024-06-30业绩：净利润-1700.00万元至-1150.00万元;上年同期业绩:净利润2322.75万元,基本每股收益0.14元;</t>
        </is>
      </c>
      <c r="G573" s="33">
        <f>IFERROR(VLOOKUP(C573,重点公司!$C$2:$E$800,2,FALSE),0)</f>
        <v/>
      </c>
    </row>
    <row r="574" ht="14" customHeight="1">
      <c r="B574" s="34" t="inlineStr">
        <is>
          <t>600525.SH</t>
        </is>
      </c>
      <c r="C574" s="29">
        <f>[1]!s_info_name(B574)</f>
        <v/>
      </c>
      <c r="D574" s="39">
        <f>[1]!s_info_industry_sw_2021(B574,"",1)</f>
        <v/>
      </c>
      <c r="E574" s="31">
        <f>IF([1]!s_info_industry_sw_2021(B574,"",2)="消费电子",分工!$E$4,VLOOKUP(D574,分工!$B$2:'分工'!$C$32,2,0))</f>
        <v/>
      </c>
      <c r="F574" s="35" t="inlineStr">
        <is>
          <t>预计2024-01-01到2024-06-30业绩：净利润-6000万元至-4100万元;上年同期业绩:净利润8214.29万元,基本每股收益0.0625元;</t>
        </is>
      </c>
      <c r="G574" s="33">
        <f>IFERROR(VLOOKUP(C574,重点公司!$C$2:$E$800,2,FALSE),0)</f>
        <v/>
      </c>
    </row>
    <row r="575" ht="14" customHeight="1">
      <c r="B575" s="34" t="inlineStr">
        <is>
          <t>002129.SZ</t>
        </is>
      </c>
      <c r="C575" s="29">
        <f>[1]!s_info_name(B575)</f>
        <v/>
      </c>
      <c r="D575" s="39">
        <f>[1]!s_info_industry_sw_2021(B575,"",1)</f>
        <v/>
      </c>
      <c r="E575" s="31">
        <f>IF([1]!s_info_industry_sw_2021(B575,"",2)="消费电子",分工!$E$4,VLOOKUP(D575,分工!$B$2:'分工'!$C$32,2,0))</f>
        <v/>
      </c>
      <c r="F575" s="35" t="inlineStr">
        <is>
          <t>预计2024-01-01到2024-06-30业绩：净利润-320000万元至-290000万元,基本每股收益-0.7923元至-0.7180元;上年同期业绩:净利润453648.04万元,基本每股收益1.1288元;</t>
        </is>
      </c>
      <c r="G575" s="33">
        <f>IFERROR(VLOOKUP(C575,重点公司!$C$2:$E$800,2,FALSE),0)</f>
        <v/>
      </c>
    </row>
    <row r="576" ht="14" customHeight="1">
      <c r="B576" s="34" t="inlineStr">
        <is>
          <t>002795.SZ</t>
        </is>
      </c>
      <c r="C576" s="29">
        <f>[1]!s_info_name(B576)</f>
        <v/>
      </c>
      <c r="D576" s="39">
        <f>[1]!s_info_industry_sw_2021(B576,"",1)</f>
        <v/>
      </c>
      <c r="E576" s="31">
        <f>IF([1]!s_info_industry_sw_2021(B576,"",2)="消费电子",分工!$E$4,VLOOKUP(D576,分工!$B$2:'分工'!$C$32,2,0))</f>
        <v/>
      </c>
      <c r="F576" s="35" t="inlineStr">
        <is>
          <t>预计2024-01-01到2024-06-30业绩：净利润-7400万元至-4700万元;下降幅度为228.97%至108.94%,基本每股收益-0.17元至-0.11元;上年同期业绩:净利润-2249.45万元,基本每股收益-0.05元;</t>
        </is>
      </c>
      <c r="G576" s="33">
        <f>IFERROR(VLOOKUP(C576,重点公司!$C$2:$E$800,2,FALSE),0)</f>
        <v/>
      </c>
    </row>
    <row r="577" ht="14" customHeight="1">
      <c r="B577" s="34" t="inlineStr">
        <is>
          <t>603773.SH</t>
        </is>
      </c>
      <c r="C577" s="29">
        <f>[1]!s_info_name(B577)</f>
        <v/>
      </c>
      <c r="D577" s="39">
        <f>[1]!s_info_industry_sw_2021(B577,"",1)</f>
        <v/>
      </c>
      <c r="E577" s="31">
        <f>IF([1]!s_info_industry_sw_2021(B577,"",2)="消费电子",分工!$E$4,VLOOKUP(D577,分工!$B$2:'分工'!$C$32,2,0))</f>
        <v/>
      </c>
      <c r="F577" s="35" t="inlineStr">
        <is>
          <t>预计2024-01-01到2024-06-30业绩：净利润-3600.00万元至-2500.00万元;上年同期业绩:净利润-1131.83万元,基本每股收益-0.0661元;</t>
        </is>
      </c>
      <c r="G577" s="33">
        <f>IFERROR(VLOOKUP(C577,重点公司!$C$2:$E$800,2,FALSE),0)</f>
        <v/>
      </c>
    </row>
    <row r="578" ht="14" customHeight="1">
      <c r="B578" s="34" t="inlineStr">
        <is>
          <t>600151.SH</t>
        </is>
      </c>
      <c r="C578" s="29">
        <f>[1]!s_info_name(B578)</f>
        <v/>
      </c>
      <c r="D578" s="39">
        <f>[1]!s_info_industry_sw_2021(B578,"",1)</f>
        <v/>
      </c>
      <c r="E578" s="31">
        <f>IF([1]!s_info_industry_sw_2021(B578,"",2)="消费电子",分工!$E$4,VLOOKUP(D578,分工!$B$2:'分工'!$C$32,2,0))</f>
        <v/>
      </c>
      <c r="F578" s="35" t="inlineStr">
        <is>
          <t>预计2024-01-01到2024-06-30业绩：净利润-3500万元至-2350万元;上年同期业绩:净利润3782.40万元,基本每股收益0.0264元;</t>
        </is>
      </c>
      <c r="G578" s="33">
        <f>IFERROR(VLOOKUP(C578,重点公司!$C$2:$E$800,2,FALSE),0)</f>
        <v/>
      </c>
    </row>
    <row r="579" ht="14" customHeight="1">
      <c r="B579" s="34" t="inlineStr">
        <is>
          <t>002466.SZ</t>
        </is>
      </c>
      <c r="C579" s="29">
        <f>[1]!s_info_name(B579)</f>
        <v/>
      </c>
      <c r="D579" s="39">
        <f>[1]!s_info_industry_sw_2021(B579,"",1)</f>
        <v/>
      </c>
      <c r="E579" s="31">
        <f>IF([1]!s_info_industry_sw_2021(B579,"",2)="消费电子",分工!$E$4,VLOOKUP(D579,分工!$B$2:'分工'!$C$32,2,0))</f>
        <v/>
      </c>
      <c r="F579" s="35" t="inlineStr">
        <is>
          <t>预计2024-01-01到2024-06-30业绩：净利润-553000万元至-488000万元,基本每股收益-3.37元至-2.98元;上年同期业绩:净利润645246.25万元,基本每股收益3.93元;</t>
        </is>
      </c>
      <c r="G579" s="33">
        <f>IFERROR(VLOOKUP(C579,重点公司!$C$2:$E$800,2,FALSE),0)</f>
        <v/>
      </c>
    </row>
    <row r="580" ht="14" customHeight="1">
      <c r="B580" s="34" t="inlineStr">
        <is>
          <t>000002.SZ</t>
        </is>
      </c>
      <c r="C580" s="29">
        <f>[1]!s_info_name(B580)</f>
        <v/>
      </c>
      <c r="D580" s="39">
        <f>[1]!s_info_industry_sw_2021(B580,"",1)</f>
        <v/>
      </c>
      <c r="E580" s="31">
        <f>IF([1]!s_info_industry_sw_2021(B580,"",2)="消费电子",分工!$E$4,VLOOKUP(D580,分工!$B$2:'分工'!$C$32,2,0))</f>
        <v/>
      </c>
      <c r="F580" s="35" t="inlineStr">
        <is>
          <t>预计2024-01-01到2024-06-30业绩：净利润-900000万元至-700000万元;下降幅度为191%至171%,基本每股收益-0.76元至-0.59元;上年同期业绩:净利润987047.2万元,基本每股收益0.84元;</t>
        </is>
      </c>
      <c r="G580" s="33">
        <f>IFERROR(VLOOKUP(C580,重点公司!$C$2:$E$800,2,FALSE),0)</f>
        <v/>
      </c>
    </row>
    <row r="581" ht="14" customHeight="1">
      <c r="B581" s="34" t="inlineStr">
        <is>
          <t>600594.SH</t>
        </is>
      </c>
      <c r="C581" s="29">
        <f>[1]!s_info_name(B581)</f>
        <v/>
      </c>
      <c r="D581" s="39">
        <f>[1]!s_info_industry_sw_2021(B581,"",1)</f>
        <v/>
      </c>
      <c r="E581" s="31">
        <f>IF([1]!s_info_industry_sw_2021(B581,"",2)="消费电子",分工!$E$4,VLOOKUP(D581,分工!$B$2:'分工'!$C$32,2,0))</f>
        <v/>
      </c>
      <c r="F581" s="35" t="inlineStr">
        <is>
          <t>预计2024-01-01到2024-06-30业绩：净利润-12500万元至-10000万元;上年同期业绩:净利润12791万元,基本每股收益0.162元;</t>
        </is>
      </c>
      <c r="G581" s="33">
        <f>IFERROR(VLOOKUP(C581,重点公司!$C$2:$E$800,2,FALSE),0)</f>
        <v/>
      </c>
    </row>
    <row r="582" ht="14" customHeight="1">
      <c r="B582" s="34" t="inlineStr">
        <is>
          <t>603429.SH</t>
        </is>
      </c>
      <c r="C582" s="29">
        <f>[1]!s_info_name(B582)</f>
        <v/>
      </c>
      <c r="D582" s="39">
        <f>[1]!s_info_industry_sw_2021(B582,"",1)</f>
        <v/>
      </c>
      <c r="E582" s="31">
        <f>IF([1]!s_info_industry_sw_2021(B582,"",2)="消费电子",分工!$E$4,VLOOKUP(D582,分工!$B$2:'分工'!$C$32,2,0))</f>
        <v/>
      </c>
      <c r="F582" s="35" t="inlineStr">
        <is>
          <t>预计2024-01-01到2024-06-30业绩：净利润-6900万元左右;上年同期业绩:净利润7581.40万元,基本每股收益0.14元;</t>
        </is>
      </c>
      <c r="G582" s="33">
        <f>IFERROR(VLOOKUP(C582,重点公司!$C$2:$E$800,2,FALSE),0)</f>
        <v/>
      </c>
    </row>
    <row r="583" ht="14" customHeight="1">
      <c r="B583" s="34" t="inlineStr">
        <is>
          <t>605006.SH</t>
        </is>
      </c>
      <c r="C583" s="29">
        <f>[1]!s_info_name(B583)</f>
        <v/>
      </c>
      <c r="D583" s="39">
        <f>[1]!s_info_industry_sw_2021(B583,"",1)</f>
        <v/>
      </c>
      <c r="E583" s="31">
        <f>IF([1]!s_info_industry_sw_2021(B583,"",2)="消费电子",分工!$E$4,VLOOKUP(D583,分工!$B$2:'分工'!$C$32,2,0))</f>
        <v/>
      </c>
      <c r="F583" s="35" t="inlineStr">
        <is>
          <t>预计2024-01-01到2024-06-30业绩：净利润-11824.47万元至-9674.57万元;下降幅度为200.15%至181.94%;上年同期业绩:净利润11806.69万元,基本每股收益0.20元;</t>
        </is>
      </c>
      <c r="G583" s="33">
        <f>IFERROR(VLOOKUP(C583,重点公司!$C$2:$E$800,2,FALSE),0)</f>
        <v/>
      </c>
    </row>
    <row r="584" ht="14" customHeight="1">
      <c r="B584" s="34" t="inlineStr">
        <is>
          <t>002298.SZ</t>
        </is>
      </c>
      <c r="C584" s="29">
        <f>[1]!s_info_name(B584)</f>
        <v/>
      </c>
      <c r="D584" s="39">
        <f>[1]!s_info_industry_sw_2021(B584,"",1)</f>
        <v/>
      </c>
      <c r="E584" s="31">
        <f>IF([1]!s_info_industry_sw_2021(B584,"",2)="消费电子",分工!$E$4,VLOOKUP(D584,分工!$B$2:'分工'!$C$32,2,0))</f>
        <v/>
      </c>
      <c r="F584" s="35" t="inlineStr">
        <is>
          <t>预计2024-01-01到2024-06-30业绩：净利润-36000万元至-26000万元,基本每股收益-0.5019元至-0.3625元;上年同期业绩:净利润-10622.99万元,基本每股收益-0.1481元;</t>
        </is>
      </c>
      <c r="G584" s="33">
        <f>IFERROR(VLOOKUP(C584,重点公司!$C$2:$E$800,2,FALSE),0)</f>
        <v/>
      </c>
    </row>
    <row r="585" ht="14" customHeight="1">
      <c r="B585" s="34" t="inlineStr">
        <is>
          <t>600683.SH</t>
        </is>
      </c>
      <c r="C585" s="29">
        <f>[1]!s_info_name(B585)</f>
        <v/>
      </c>
      <c r="D585" s="39">
        <f>[1]!s_info_industry_sw_2021(B585,"",1)</f>
        <v/>
      </c>
      <c r="E585" s="31">
        <f>IF([1]!s_info_industry_sw_2021(B585,"",2)="消费电子",分工!$E$4,VLOOKUP(D585,分工!$B$2:'分工'!$C$32,2,0))</f>
        <v/>
      </c>
      <c r="F585" s="35" t="inlineStr">
        <is>
          <t>预计2024-01-01到2024-06-30业绩：净利润-19500万元至-13000万元;上年同期业绩:净利润17427.53万元,基本每股收益0.02元;</t>
        </is>
      </c>
      <c r="G585" s="33">
        <f>IFERROR(VLOOKUP(C585,重点公司!$C$2:$E$800,2,FALSE),0)</f>
        <v/>
      </c>
    </row>
    <row r="586" ht="14" customHeight="1">
      <c r="B586" s="34" t="inlineStr">
        <is>
          <t>603185.SH</t>
        </is>
      </c>
      <c r="C586" s="29">
        <f>[1]!s_info_name(B586)</f>
        <v/>
      </c>
      <c r="D586" s="39">
        <f>[1]!s_info_industry_sw_2021(B586,"",1)</f>
        <v/>
      </c>
      <c r="E586" s="31">
        <f>IF([1]!s_info_industry_sw_2021(B586,"",2)="消费电子",分工!$E$4,VLOOKUP(D586,分工!$B$2:'分工'!$C$32,2,0))</f>
        <v/>
      </c>
      <c r="F586" s="35" t="inlineStr">
        <is>
          <t>预计2024-01-01到2024-06-30业绩：净利润-110000万元至-80000万元;上年同期业绩:净利润101717.99万元,基本每股收益2.492元;</t>
        </is>
      </c>
      <c r="G586" s="33">
        <f>IFERROR(VLOOKUP(C586,重点公司!$C$2:$E$800,2,FALSE),0)</f>
        <v/>
      </c>
    </row>
    <row r="587" ht="14" customHeight="1">
      <c r="B587" s="34" t="inlineStr">
        <is>
          <t>002272.SZ</t>
        </is>
      </c>
      <c r="C587" s="29">
        <f>[1]!s_info_name(B587)</f>
        <v/>
      </c>
      <c r="D587" s="39">
        <f>[1]!s_info_industry_sw_2021(B587,"",1)</f>
        <v/>
      </c>
      <c r="E587" s="31">
        <f>IF([1]!s_info_industry_sw_2021(B587,"",2)="消费电子",分工!$E$4,VLOOKUP(D587,分工!$B$2:'分工'!$C$32,2,0))</f>
        <v/>
      </c>
      <c r="F587" s="35" t="inlineStr">
        <is>
          <t>预计2024-01-01到2024-06-30业绩：净利润-6200万元至-4800万元;下降幅度为231.61%至156.73%,基本每股收益-0.1324元至-0.1025元;上年同期业绩:净利润-1869.68万元,基本每股收益-0.0432元;</t>
        </is>
      </c>
      <c r="G587" s="33">
        <f>IFERROR(VLOOKUP(C587,重点公司!$C$2:$E$800,2,FALSE),0)</f>
        <v/>
      </c>
    </row>
    <row r="588" ht="14" customHeight="1">
      <c r="B588" s="34" t="inlineStr">
        <is>
          <t>000555.SZ</t>
        </is>
      </c>
      <c r="C588" s="29">
        <f>[1]!s_info_name(B588)</f>
        <v/>
      </c>
      <c r="D588" s="39">
        <f>[1]!s_info_industry_sw_2021(B588,"",1)</f>
        <v/>
      </c>
      <c r="E588" s="31">
        <f>IF([1]!s_info_industry_sw_2021(B588,"",2)="消费电子",分工!$E$4,VLOOKUP(D588,分工!$B$2:'分工'!$C$32,2,0))</f>
        <v/>
      </c>
      <c r="F588" s="35" t="inlineStr">
        <is>
          <t>预计2024-01-01到2024-06-30业绩：净利润-9250万元至-6500万元,基本每股收益-0.0979元至-0.0688元;上年同期业绩:净利润8086.98万元,基本每股收益0.0837元;</t>
        </is>
      </c>
      <c r="G588" s="33">
        <f>IFERROR(VLOOKUP(C588,重点公司!$C$2:$E$800,2,FALSE),0)</f>
        <v/>
      </c>
    </row>
    <row r="589" ht="14" customHeight="1">
      <c r="B589" s="34" t="inlineStr">
        <is>
          <t>600665.SH</t>
        </is>
      </c>
      <c r="C589" s="29">
        <f>[1]!s_info_name(B589)</f>
        <v/>
      </c>
      <c r="D589" s="39">
        <f>[1]!s_info_industry_sw_2021(B589,"",1)</f>
        <v/>
      </c>
      <c r="E589" s="31">
        <f>IF([1]!s_info_industry_sw_2021(B589,"",2)="消费电子",分工!$E$4,VLOOKUP(D589,分工!$B$2:'分工'!$C$32,2,0))</f>
        <v/>
      </c>
      <c r="F589" s="35" t="inlineStr">
        <is>
          <t>预计2024-01-01到2024-06-30业绩：净利润-3420万元至-2280万元;上年同期业绩:净利润2819.92万元,基本每股收益0.0326元;</t>
        </is>
      </c>
      <c r="G589" s="33">
        <f>IFERROR(VLOOKUP(C589,重点公司!$C$2:$E$800,2,FALSE),0)</f>
        <v/>
      </c>
    </row>
    <row r="590" ht="14" customHeight="1">
      <c r="B590" s="34" t="inlineStr">
        <is>
          <t>603533.SH</t>
        </is>
      </c>
      <c r="C590" s="29">
        <f>[1]!s_info_name(B590)</f>
        <v/>
      </c>
      <c r="D590" s="39">
        <f>[1]!s_info_industry_sw_2021(B590,"",1)</f>
        <v/>
      </c>
      <c r="E590" s="31">
        <f>IF([1]!s_info_industry_sw_2021(B590,"",2)="消费电子",分工!$E$4,VLOOKUP(D590,分工!$B$2:'分工'!$C$32,2,0))</f>
        <v/>
      </c>
      <c r="F590" s="35" t="inlineStr">
        <is>
          <t>预计2024-01-01到2024-06-30业绩：净利润-4991.67万元至-2745.42万元;上年同期业绩:净利润3824.84万元,基本每股收益0.09元;</t>
        </is>
      </c>
      <c r="G590" s="33">
        <f>IFERROR(VLOOKUP(C590,重点公司!$C$2:$E$800,2,FALSE),0)</f>
        <v/>
      </c>
    </row>
    <row r="591" ht="14" customHeight="1">
      <c r="B591" s="34" t="inlineStr">
        <is>
          <t>002439.SZ</t>
        </is>
      </c>
      <c r="C591" s="29">
        <f>[1]!s_info_name(B591)</f>
        <v/>
      </c>
      <c r="D591" s="39">
        <f>[1]!s_info_industry_sw_2021(B591,"",1)</f>
        <v/>
      </c>
      <c r="E591" s="31">
        <f>IF([1]!s_info_industry_sw_2021(B591,"",2)="消费电子",分工!$E$4,VLOOKUP(D591,分工!$B$2:'分工'!$C$32,2,0))</f>
        <v/>
      </c>
      <c r="F591" s="35" t="inlineStr">
        <is>
          <t>预计2024-01-01到2024-06-30业绩：净利润-20800万元至-16800万元,基本每股收益-0.17元至-0.14元;上年同期业绩:净利润18484.38万元,基本每股收益0.20元;</t>
        </is>
      </c>
      <c r="G591" s="33">
        <f>IFERROR(VLOOKUP(C591,重点公司!$C$2:$E$800,2,FALSE),0)</f>
        <v/>
      </c>
    </row>
    <row r="592" ht="14" customHeight="1">
      <c r="B592" s="34" t="inlineStr">
        <is>
          <t>603813.SH</t>
        </is>
      </c>
      <c r="C592" s="29">
        <f>[1]!s_info_name(B592)</f>
        <v/>
      </c>
      <c r="D592" s="39">
        <f>[1]!s_info_industry_sw_2021(B592,"",1)</f>
        <v/>
      </c>
      <c r="E592" s="31">
        <f>IF([1]!s_info_industry_sw_2021(B592,"",2)="消费电子",分工!$E$4,VLOOKUP(D592,分工!$B$2:'分工'!$C$32,2,0))</f>
        <v/>
      </c>
      <c r="F592" s="35" t="inlineStr">
        <is>
          <t>预计2024-01-01到2024-06-30业绩：净利润-2000.00万元至-1700.00万元;上年同期业绩:净利润-609.19万元,基本每股收益-0.06元;</t>
        </is>
      </c>
      <c r="G592" s="33">
        <f>IFERROR(VLOOKUP(C592,重点公司!$C$2:$E$800,2,FALSE),0)</f>
        <v/>
      </c>
    </row>
    <row r="593" ht="14" customHeight="1">
      <c r="B593" s="34" t="inlineStr">
        <is>
          <t>002151.SZ</t>
        </is>
      </c>
      <c r="C593" s="29">
        <f>[1]!s_info_name(B593)</f>
        <v/>
      </c>
      <c r="D593" s="39">
        <f>[1]!s_info_industry_sw_2021(B593,"",1)</f>
        <v/>
      </c>
      <c r="E593" s="31">
        <f>IF([1]!s_info_industry_sw_2021(B593,"",2)="消费电子",分工!$E$4,VLOOKUP(D593,分工!$B$2:'分工'!$C$32,2,0))</f>
        <v/>
      </c>
      <c r="F593" s="35" t="inlineStr">
        <is>
          <t>预计2024-01-01到2024-06-30业绩：净利润-4500万元至-4000万元;下降幅度为210.92%至198.59%,基本每股收益-0.08元至-0.07元;上年同期业绩:净利润4057.11万元,基本每股收益0.08元;</t>
        </is>
      </c>
      <c r="G593" s="33">
        <f>IFERROR(VLOOKUP(C593,重点公司!$C$2:$E$800,2,FALSE),0)</f>
        <v/>
      </c>
    </row>
    <row r="594" ht="14" customHeight="1">
      <c r="B594" s="34" t="inlineStr">
        <is>
          <t>603466.SH</t>
        </is>
      </c>
      <c r="C594" s="29">
        <f>[1]!s_info_name(B594)</f>
        <v/>
      </c>
      <c r="D594" s="39">
        <f>[1]!s_info_industry_sw_2021(B594,"",1)</f>
        <v/>
      </c>
      <c r="E594" s="31">
        <f>IF([1]!s_info_industry_sw_2021(B594,"",2)="消费电子",分工!$E$4,VLOOKUP(D594,分工!$B$2:'分工'!$C$32,2,0))</f>
        <v/>
      </c>
      <c r="F594" s="35" t="inlineStr">
        <is>
          <t>预计2024-01-01到2024-06-30业绩：净利润-14500.0000万元至-9700.0000万元;上年同期业绩:净利润11424.437520万元,基本每股收益0.19元;</t>
        </is>
      </c>
      <c r="G594" s="33">
        <f>IFERROR(VLOOKUP(C594,重点公司!$C$2:$E$800,2,FALSE),0)</f>
        <v/>
      </c>
    </row>
    <row r="595" ht="14" customHeight="1">
      <c r="B595" s="34" t="inlineStr">
        <is>
          <t>600935.SH</t>
        </is>
      </c>
      <c r="C595" s="29">
        <f>[1]!s_info_name(B595)</f>
        <v/>
      </c>
      <c r="D595" s="39">
        <f>[1]!s_info_industry_sw_2021(B595,"",1)</f>
        <v/>
      </c>
      <c r="E595" s="31">
        <f>IF([1]!s_info_industry_sw_2021(B595,"",2)="消费电子",分工!$E$4,VLOOKUP(D595,分工!$B$2:'分工'!$C$32,2,0))</f>
        <v/>
      </c>
      <c r="F595" s="35" t="inlineStr">
        <is>
          <t>预计2024-01-01到2024-06-30业绩：净利润-16000万元至-14000万元;上年同期业绩:净利润-4876.40万元,基本每股收益-0.01元;</t>
        </is>
      </c>
      <c r="G595" s="33">
        <f>IFERROR(VLOOKUP(C595,重点公司!$C$2:$E$800,2,FALSE),0)</f>
        <v/>
      </c>
    </row>
    <row r="596" ht="14" customHeight="1">
      <c r="B596" s="34" t="inlineStr">
        <is>
          <t>603458.SH</t>
        </is>
      </c>
      <c r="C596" s="29">
        <f>[1]!s_info_name(B596)</f>
        <v/>
      </c>
      <c r="D596" s="39">
        <f>[1]!s_info_industry_sw_2021(B596,"",1)</f>
        <v/>
      </c>
      <c r="E596" s="31">
        <f>IF([1]!s_info_industry_sw_2021(B596,"",2)="消费电子",分工!$E$4,VLOOKUP(D596,分工!$B$2:'分工'!$C$32,2,0))</f>
        <v/>
      </c>
      <c r="F596" s="35" t="inlineStr">
        <is>
          <t>预计2024-01-01到2024-06-30业绩：净利润-9261.28万元至-6174.19万元;上年同期业绩:净利润7018.64万元,基本每股收益0.23元;</t>
        </is>
      </c>
      <c r="G596" s="33">
        <f>IFERROR(VLOOKUP(C596,重点公司!$C$2:$E$800,2,FALSE),0)</f>
        <v/>
      </c>
    </row>
    <row r="597" ht="14" customHeight="1">
      <c r="B597" s="34" t="inlineStr">
        <is>
          <t>600185.SH</t>
        </is>
      </c>
      <c r="C597" s="29">
        <f>[1]!s_info_name(B597)</f>
        <v/>
      </c>
      <c r="D597" s="39">
        <f>[1]!s_info_industry_sw_2021(B597,"",1)</f>
        <v/>
      </c>
      <c r="E597" s="31">
        <f>IF([1]!s_info_industry_sw_2021(B597,"",2)="消费电子",分工!$E$4,VLOOKUP(D597,分工!$B$2:'分工'!$C$32,2,0))</f>
        <v/>
      </c>
      <c r="F597" s="35" t="inlineStr">
        <is>
          <t>预计2024-01-01到2024-06-30业绩：净利润-78003.00万元至-60260.00万元;下降幅度为268.08%至184.35%;上年同期业绩:净利润-21192.11万元,基本每股收益-0.11元;</t>
        </is>
      </c>
      <c r="G597" s="33">
        <f>IFERROR(VLOOKUP(C597,重点公司!$C$2:$E$800,2,FALSE),0)</f>
        <v/>
      </c>
    </row>
    <row r="598" ht="14" customHeight="1">
      <c r="B598" s="34" t="inlineStr">
        <is>
          <t>600165.SH</t>
        </is>
      </c>
      <c r="C598" s="29">
        <f>[1]!s_info_name(B598)</f>
        <v/>
      </c>
      <c r="D598" s="39">
        <f>[1]!s_info_industry_sw_2021(B598,"",1)</f>
        <v/>
      </c>
      <c r="E598" s="31">
        <f>IF([1]!s_info_industry_sw_2021(B598,"",2)="消费电子",分工!$E$4,VLOOKUP(D598,分工!$B$2:'分工'!$C$32,2,0))</f>
        <v/>
      </c>
      <c r="F598" s="35" t="inlineStr">
        <is>
          <t>预计2024-01-01到2024-06-30业绩：净利润-50000万元至-40000万元;上年同期业绩:净利润-13677.24万元,基本每股收益-0.200元;</t>
        </is>
      </c>
      <c r="G598" s="33">
        <f>IFERROR(VLOOKUP(C598,重点公司!$C$2:$E$800,2,FALSE),0)</f>
        <v/>
      </c>
    </row>
    <row r="599" ht="14" customHeight="1">
      <c r="B599" s="34" t="inlineStr">
        <is>
          <t>600732.SH</t>
        </is>
      </c>
      <c r="C599" s="29">
        <f>[1]!s_info_name(B599)</f>
        <v/>
      </c>
      <c r="D599" s="39">
        <f>[1]!s_info_industry_sw_2021(B599,"",1)</f>
        <v/>
      </c>
      <c r="E599" s="31">
        <f>IF([1]!s_info_industry_sw_2021(B599,"",2)="消费电子",分工!$E$4,VLOOKUP(D599,分工!$B$2:'分工'!$C$32,2,0))</f>
        <v/>
      </c>
      <c r="F599" s="35" t="inlineStr">
        <is>
          <t>预计2024-01-01到2024-06-30业绩：净利润-200000.00万元至-140000.00万元;上年同期业绩:净利润130882.40万元,基本每股收益1.00元;</t>
        </is>
      </c>
      <c r="G599" s="33">
        <f>IFERROR(VLOOKUP(C599,重点公司!$C$2:$E$800,2,FALSE),0)</f>
        <v/>
      </c>
    </row>
    <row r="600" ht="14" customHeight="1">
      <c r="B600" s="34" t="inlineStr">
        <is>
          <t>002989.SZ</t>
        </is>
      </c>
      <c r="C600" s="29">
        <f>[1]!s_info_name(B600)</f>
        <v/>
      </c>
      <c r="D600" s="39">
        <f>[1]!s_info_industry_sw_2021(B600,"",1)</f>
        <v/>
      </c>
      <c r="E600" s="31">
        <f>IF([1]!s_info_industry_sw_2021(B600,"",2)="消费电子",分工!$E$4,VLOOKUP(D600,分工!$B$2:'分工'!$C$32,2,0))</f>
        <v/>
      </c>
      <c r="F600" s="35" t="inlineStr">
        <is>
          <t>预计2024-01-01到2024-06-30业绩：净利润-6500万元至-3300万元,基本每股收益-0.36元至-0.18元;上年同期业绩:净利润3754.45万元,基本每股收益0.21元;</t>
        </is>
      </c>
      <c r="G600" s="33">
        <f>IFERROR(VLOOKUP(C600,重点公司!$C$2:$E$800,2,FALSE),0)</f>
        <v/>
      </c>
    </row>
    <row r="601" ht="14" customHeight="1">
      <c r="B601" s="34" t="inlineStr">
        <is>
          <t>002857.SZ</t>
        </is>
      </c>
      <c r="C601" s="29">
        <f>[1]!s_info_name(B601)</f>
        <v/>
      </c>
      <c r="D601" s="39">
        <f>[1]!s_info_industry_sw_2021(B601,"",1)</f>
        <v/>
      </c>
      <c r="E601" s="31">
        <f>IF([1]!s_info_industry_sw_2021(B601,"",2)="消费电子",分工!$E$4,VLOOKUP(D601,分工!$B$2:'分工'!$C$32,2,0))</f>
        <v/>
      </c>
      <c r="F601" s="35" t="inlineStr">
        <is>
          <t>预计2024-01-01到2024-06-30业绩：净利润-1700万元至-1500万元,基本每股收益-0.1341元至-0.1183元;上年同期业绩:净利润-484.02万元,基本每股收益-0.0378元;</t>
        </is>
      </c>
      <c r="G601" s="33">
        <f>IFERROR(VLOOKUP(C601,重点公司!$C$2:$E$800,2,FALSE),0)</f>
        <v/>
      </c>
    </row>
    <row r="602" ht="14" customHeight="1">
      <c r="B602" s="34" t="inlineStr">
        <is>
          <t>000995.SZ</t>
        </is>
      </c>
      <c r="C602" s="29">
        <f>[1]!s_info_name(B602)</f>
        <v/>
      </c>
      <c r="D602" s="39">
        <f>[1]!s_info_industry_sw_2021(B602,"",1)</f>
        <v/>
      </c>
      <c r="E602" s="31">
        <f>IF([1]!s_info_industry_sw_2021(B602,"",2)="消费电子",分工!$E$4,VLOOKUP(D602,分工!$B$2:'分工'!$C$32,2,0))</f>
        <v/>
      </c>
      <c r="F602" s="35" t="inlineStr">
        <is>
          <t>预计2024-01-01到2024-06-30业绩：净利润-500万元至-300万元,基本每股收益-0.03元至-0.02元;上年同期业绩:净利润303.85万元,基本每股收益0.02元;</t>
        </is>
      </c>
      <c r="G602" s="33">
        <f>IFERROR(VLOOKUP(C602,重点公司!$C$2:$E$800,2,FALSE),0)</f>
        <v/>
      </c>
    </row>
    <row r="603" ht="14" customHeight="1">
      <c r="B603" s="34" t="inlineStr">
        <is>
          <t>603810.SH</t>
        </is>
      </c>
      <c r="C603" s="29">
        <f>[1]!s_info_name(B603)</f>
        <v/>
      </c>
      <c r="D603" s="39">
        <f>[1]!s_info_industry_sw_2021(B603,"",1)</f>
        <v/>
      </c>
      <c r="E603" s="31">
        <f>IF([1]!s_info_industry_sw_2021(B603,"",2)="消费电子",分工!$E$4,VLOOKUP(D603,分工!$B$2:'分工'!$C$32,2,0))</f>
        <v/>
      </c>
      <c r="F603" s="35" t="inlineStr">
        <is>
          <t>预计2024-01-01到2024-06-30业绩：净利润-2565.00万元至-2065.00万元;上年同期业绩:净利润1736.53万元,基本每股收益0.11元;</t>
        </is>
      </c>
      <c r="G603" s="33">
        <f>IFERROR(VLOOKUP(C603,重点公司!$C$2:$E$800,2,FALSE),0)</f>
        <v/>
      </c>
    </row>
    <row r="604" ht="14" customHeight="1">
      <c r="B604" s="34" t="inlineStr">
        <is>
          <t>002696.SZ</t>
        </is>
      </c>
      <c r="C604" s="29">
        <f>[1]!s_info_name(B604)</f>
        <v/>
      </c>
      <c r="D604" s="39">
        <f>[1]!s_info_industry_sw_2021(B604,"",1)</f>
        <v/>
      </c>
      <c r="E604" s="31">
        <f>IF([1]!s_info_industry_sw_2021(B604,"",2)="消费电子",分工!$E$4,VLOOKUP(D604,分工!$B$2:'分工'!$C$32,2,0))</f>
        <v/>
      </c>
      <c r="F604" s="35" t="inlineStr">
        <is>
          <t>预计2024-01-01到2024-06-30业绩：净利润-3000万元至-2000万元;下降幅度为260.37%至206.91%,基本每股收益-0.09元至-0.06元;上年同期业绩:净利润1870.69万元,基本每股收益0.05元;</t>
        </is>
      </c>
      <c r="G604" s="33">
        <f>IFERROR(VLOOKUP(C604,重点公司!$C$2:$E$800,2,FALSE),0)</f>
        <v/>
      </c>
    </row>
    <row r="605" ht="14" customHeight="1">
      <c r="B605" s="34" t="inlineStr">
        <is>
          <t>002912.SZ</t>
        </is>
      </c>
      <c r="C605" s="29">
        <f>[1]!s_info_name(B605)</f>
        <v/>
      </c>
      <c r="D605" s="39">
        <f>[1]!s_info_industry_sw_2021(B605,"",1)</f>
        <v/>
      </c>
      <c r="E605" s="31">
        <f>IF([1]!s_info_industry_sw_2021(B605,"",2)="消费电子",分工!$E$4,VLOOKUP(D605,分工!$B$2:'分工'!$C$32,2,0))</f>
        <v/>
      </c>
      <c r="F605" s="35" t="inlineStr">
        <is>
          <t>预计2024-01-01到2024-06-30业绩：净利润-11000万元至-9000万元,基本每股收益-0.64元至-0.53元;上年同期业绩:净利润7382.75万元,基本每股收益0.43元;</t>
        </is>
      </c>
      <c r="G605" s="33">
        <f>IFERROR(VLOOKUP(C605,重点公司!$C$2:$E$800,2,FALSE),0)</f>
        <v/>
      </c>
    </row>
    <row r="606" ht="14" customHeight="1">
      <c r="B606" s="34" t="inlineStr">
        <is>
          <t>600678.SH</t>
        </is>
      </c>
      <c r="C606" s="29">
        <f>[1]!s_info_name(B606)</f>
        <v/>
      </c>
      <c r="D606" s="39">
        <f>[1]!s_info_industry_sw_2021(B606,"",1)</f>
        <v/>
      </c>
      <c r="E606" s="31">
        <f>IF([1]!s_info_industry_sw_2021(B606,"",2)="消费电子",分工!$E$4,VLOOKUP(D606,分工!$B$2:'分工'!$C$32,2,0))</f>
        <v/>
      </c>
      <c r="F606" s="35" t="inlineStr">
        <is>
          <t>预计2024-01-01到2024-06-30业绩：净利润-1400万元至-1000万元;上年同期业绩:净利润881.21万元,基本每股收益0.0253元;</t>
        </is>
      </c>
      <c r="G606" s="33">
        <f>IFERROR(VLOOKUP(C606,重点公司!$C$2:$E$800,2,FALSE),0)</f>
        <v/>
      </c>
    </row>
    <row r="607" ht="14" customHeight="1">
      <c r="B607" s="34" t="inlineStr">
        <is>
          <t>002808.SZ</t>
        </is>
      </c>
      <c r="C607" s="29">
        <f>[1]!s_info_name(B607)</f>
        <v/>
      </c>
      <c r="D607" s="39">
        <f>[1]!s_info_industry_sw_2021(B607,"",1)</f>
        <v/>
      </c>
      <c r="E607" s="31">
        <f>IF([1]!s_info_industry_sw_2021(B607,"",2)="消费电子",分工!$E$4,VLOOKUP(D607,分工!$B$2:'分工'!$C$32,2,0))</f>
        <v/>
      </c>
      <c r="F607" s="35" t="inlineStr">
        <is>
          <t>预计2024-01-01到2024-06-30业绩：净利润-1600万元至-1100万元,基本每股收益-0.060元至-0.041元;上年同期业绩:净利润-398.66万元,基本每股收益-0.0148元;</t>
        </is>
      </c>
      <c r="G607" s="33">
        <f>IFERROR(VLOOKUP(C607,重点公司!$C$2:$E$800,2,FALSE),0)</f>
        <v/>
      </c>
    </row>
    <row r="608" ht="14" customHeight="1">
      <c r="B608" s="34" t="inlineStr">
        <is>
          <t>002657.SZ</t>
        </is>
      </c>
      <c r="C608" s="29">
        <f>[1]!s_info_name(B608)</f>
        <v/>
      </c>
      <c r="D608" s="39">
        <f>[1]!s_info_industry_sw_2021(B608,"",1)</f>
        <v/>
      </c>
      <c r="E608" s="31">
        <f>IF([1]!s_info_industry_sw_2021(B608,"",2)="消费电子",分工!$E$4,VLOOKUP(D608,分工!$B$2:'分工'!$C$32,2,0))</f>
        <v/>
      </c>
      <c r="F608" s="35" t="inlineStr">
        <is>
          <t>预计2024-01-01到2024-06-30业绩：净利润-5100.00万元至-4000.00万元,基本每股收益-0.15元至-0.12元;上年同期业绩:净利润-1335.66万元,基本每股收益-0.04元;</t>
        </is>
      </c>
      <c r="G608" s="33">
        <f>IFERROR(VLOOKUP(C608,重点公司!$C$2:$E$800,2,FALSE),0)</f>
        <v/>
      </c>
    </row>
    <row r="609" ht="14" customHeight="1">
      <c r="B609" s="34" t="inlineStr">
        <is>
          <t>600490.SH</t>
        </is>
      </c>
      <c r="C609" s="29">
        <f>[1]!s_info_name(B609)</f>
        <v/>
      </c>
      <c r="D609" s="39">
        <f>[1]!s_info_industry_sw_2021(B609,"",1)</f>
        <v/>
      </c>
      <c r="E609" s="31">
        <f>IF([1]!s_info_industry_sw_2021(B609,"",2)="消费电子",分工!$E$4,VLOOKUP(D609,分工!$B$2:'分工'!$C$32,2,0))</f>
        <v/>
      </c>
      <c r="F609" s="35" t="inlineStr">
        <is>
          <t>预计2024-01-01到2024-06-30业绩：净利润-6000万元至-4000万元;上年同期业绩:净利润3553.75万元,基本每股收益0.0161元;</t>
        </is>
      </c>
      <c r="G609" s="33">
        <f>IFERROR(VLOOKUP(C609,重点公司!$C$2:$E$800,2,FALSE),0)</f>
        <v/>
      </c>
    </row>
    <row r="610" ht="14" customHeight="1">
      <c r="B610" s="34" t="inlineStr">
        <is>
          <t>603860.SH</t>
        </is>
      </c>
      <c r="C610" s="29">
        <f>[1]!s_info_name(B610)</f>
        <v/>
      </c>
      <c r="D610" s="39">
        <f>[1]!s_info_industry_sw_2021(B610,"",1)</f>
        <v/>
      </c>
      <c r="E610" s="31">
        <f>IF([1]!s_info_industry_sw_2021(B610,"",2)="消费电子",分工!$E$4,VLOOKUP(D610,分工!$B$2:'分工'!$C$32,2,0))</f>
        <v/>
      </c>
      <c r="F610" s="35" t="inlineStr">
        <is>
          <t>预计2024-01-01到2024-06-30业绩：净利润-500万元左右;上年同期业绩:净利润354.75万元,基本每股收益0.05元;</t>
        </is>
      </c>
      <c r="G610" s="33">
        <f>IFERROR(VLOOKUP(C610,重点公司!$C$2:$E$800,2,FALSE),0)</f>
        <v/>
      </c>
    </row>
    <row r="611" ht="14" customHeight="1">
      <c r="B611" s="34" t="inlineStr">
        <is>
          <t>600725.SH</t>
        </is>
      </c>
      <c r="C611" s="29">
        <f>[1]!s_info_name(B611)</f>
        <v/>
      </c>
      <c r="D611" s="39">
        <f>[1]!s_info_industry_sw_2021(B611,"",1)</f>
        <v/>
      </c>
      <c r="E611" s="31">
        <f>IF([1]!s_info_industry_sw_2021(B611,"",2)="消费电子",分工!$E$4,VLOOKUP(D611,分工!$B$2:'分工'!$C$32,2,0))</f>
        <v/>
      </c>
      <c r="F611" s="35" t="inlineStr">
        <is>
          <t>预计2024-01-01到2024-06-30业绩：净利润-318万元左右;上年同期业绩:净利润216.94万元,基本每股收益0.0018元;</t>
        </is>
      </c>
      <c r="G611" s="33">
        <f>IFERROR(VLOOKUP(C611,重点公司!$C$2:$E$800,2,FALSE),0)</f>
        <v/>
      </c>
    </row>
    <row r="612" ht="14" customHeight="1">
      <c r="B612" s="34" t="inlineStr">
        <is>
          <t>000691.SZ</t>
        </is>
      </c>
      <c r="C612" s="29">
        <f>[1]!s_info_name(B612)</f>
        <v/>
      </c>
      <c r="D612" s="39">
        <f>[1]!s_info_industry_sw_2021(B612,"",1)</f>
        <v/>
      </c>
      <c r="E612" s="31">
        <f>IF([1]!s_info_industry_sw_2021(B612,"",2)="消费电子",分工!$E$4,VLOOKUP(D612,分工!$B$2:'分工'!$C$32,2,0))</f>
        <v/>
      </c>
      <c r="F612" s="35" t="inlineStr">
        <is>
          <t>预计2024-01-01到2024-06-30业绩：净利润-2000万元至-1300万元;下降幅度为321.50%至173.97%,基本每股收益-0.0619元至-0.0402元;上年同期业绩:净利润-474.50万元,基本每股收益-0.0147元;</t>
        </is>
      </c>
      <c r="G612" s="33">
        <f>IFERROR(VLOOKUP(C612,重点公司!$C$2:$E$800,2,FALSE),0)</f>
        <v/>
      </c>
    </row>
    <row r="613" ht="14" customHeight="1">
      <c r="B613" s="34" t="inlineStr">
        <is>
          <t>002197.SZ</t>
        </is>
      </c>
      <c r="C613" s="29">
        <f>[1]!s_info_name(B613)</f>
        <v/>
      </c>
      <c r="D613" s="39">
        <f>[1]!s_info_industry_sw_2021(B613,"",1)</f>
        <v/>
      </c>
      <c r="E613" s="31">
        <f>IF([1]!s_info_industry_sw_2021(B613,"",2)="消费电子",分工!$E$4,VLOOKUP(D613,分工!$B$2:'分工'!$C$32,2,0))</f>
        <v/>
      </c>
      <c r="F613" s="35" t="inlineStr">
        <is>
          <t>预计2024-01-01到2024-06-30业绩：净利润-4000万元至-3000万元,基本每股收益-0.07元至-0.05元;上年同期业绩:净利润2267.85万元,基本每股收益0.04元;</t>
        </is>
      </c>
      <c r="G613" s="33">
        <f>IFERROR(VLOOKUP(C613,重点公司!$C$2:$E$800,2,FALSE),0)</f>
        <v/>
      </c>
    </row>
    <row r="614" ht="14" customHeight="1">
      <c r="B614" s="34" t="inlineStr">
        <is>
          <t>603822.SH</t>
        </is>
      </c>
      <c r="C614" s="29">
        <f>[1]!s_info_name(B614)</f>
        <v/>
      </c>
      <c r="D614" s="39">
        <f>[1]!s_info_industry_sw_2021(B614,"",1)</f>
        <v/>
      </c>
      <c r="E614" s="31">
        <f>IF([1]!s_info_industry_sw_2021(B614,"",2)="消费电子",分工!$E$4,VLOOKUP(D614,分工!$B$2:'分工'!$C$32,2,0))</f>
        <v/>
      </c>
      <c r="F614" s="35" t="inlineStr">
        <is>
          <t>预计2024-01-01到2024-06-30业绩：净利润-7000.00万元至-4500.00万元;上年同期业绩:净利润3712.52万元,基本每股收益0.4796元;</t>
        </is>
      </c>
      <c r="G614" s="33">
        <f>IFERROR(VLOOKUP(C614,重点公司!$C$2:$E$800,2,FALSE),0)</f>
        <v/>
      </c>
    </row>
    <row r="615" ht="14" customHeight="1">
      <c r="B615" s="34" t="inlineStr">
        <is>
          <t>601002.SH</t>
        </is>
      </c>
      <c r="C615" s="29">
        <f>[1]!s_info_name(B615)</f>
        <v/>
      </c>
      <c r="D615" s="39">
        <f>[1]!s_info_industry_sw_2021(B615,"",1)</f>
        <v/>
      </c>
      <c r="E615" s="31">
        <f>IF([1]!s_info_industry_sw_2021(B615,"",2)="消费电子",分工!$E$4,VLOOKUP(D615,分工!$B$2:'分工'!$C$32,2,0))</f>
        <v/>
      </c>
      <c r="F615" s="35" t="inlineStr">
        <is>
          <t>预计2024-01-01到2024-06-30业绩：净利润-2800万元至-2000万元;上年同期业绩:净利润1516.81万元,基本每股收益0.016元;</t>
        </is>
      </c>
      <c r="G615" s="33">
        <f>IFERROR(VLOOKUP(C615,重点公司!$C$2:$E$800,2,FALSE),0)</f>
        <v/>
      </c>
    </row>
    <row r="616" ht="14" customHeight="1">
      <c r="B616" s="34" t="inlineStr">
        <is>
          <t>600675.SH</t>
        </is>
      </c>
      <c r="C616" s="29">
        <f>[1]!s_info_name(B616)</f>
        <v/>
      </c>
      <c r="D616" s="39">
        <f>[1]!s_info_industry_sw_2021(B616,"",1)</f>
        <v/>
      </c>
      <c r="E616" s="31">
        <f>IF([1]!s_info_industry_sw_2021(B616,"",2)="消费电子",分工!$E$4,VLOOKUP(D616,分工!$B$2:'分工'!$C$32,2,0))</f>
        <v/>
      </c>
      <c r="F616" s="35" t="inlineStr">
        <is>
          <t>预计2024-01-01到2024-06-30业绩：净利润-51600.00万元至-25800.00万元;上年同期业绩:净利润-10700.00万元,基本每股收益-0.02元;</t>
        </is>
      </c>
      <c r="G616" s="33">
        <f>IFERROR(VLOOKUP(C616,重点公司!$C$2:$E$800,2,FALSE),0)</f>
        <v/>
      </c>
    </row>
    <row r="617" ht="14" customHeight="1">
      <c r="B617" s="34" t="inlineStr">
        <is>
          <t>000955.SZ</t>
        </is>
      </c>
      <c r="C617" s="29">
        <f>[1]!s_info_name(B617)</f>
        <v/>
      </c>
      <c r="D617" s="39">
        <f>[1]!s_info_industry_sw_2021(B617,"",1)</f>
        <v/>
      </c>
      <c r="E617" s="31">
        <f>IF([1]!s_info_industry_sw_2021(B617,"",2)="消费电子",分工!$E$4,VLOOKUP(D617,分工!$B$2:'分工'!$C$32,2,0))</f>
        <v/>
      </c>
      <c r="F617" s="35" t="inlineStr">
        <is>
          <t>预计2024-01-01到2024-06-30业绩：净利润-1400万元至-1100万元;下降幅度为316.00%至226.86%,基本每股收益-0.0260元至-0.0204元;上年同期业绩:净利润-336.54万元,基本每股收益-0.0063元;</t>
        </is>
      </c>
      <c r="G617" s="33">
        <f>IFERROR(VLOOKUP(C617,重点公司!$C$2:$E$800,2,FALSE),0)</f>
        <v/>
      </c>
    </row>
    <row r="618" ht="14" customHeight="1">
      <c r="B618" s="34" t="inlineStr">
        <is>
          <t>600340.SH</t>
        </is>
      </c>
      <c r="C618" s="29">
        <f>[1]!s_info_name(B618)</f>
        <v/>
      </c>
      <c r="D618" s="39">
        <f>[1]!s_info_industry_sw_2021(B618,"",1)</f>
        <v/>
      </c>
      <c r="E618" s="31">
        <f>IF([1]!s_info_industry_sw_2021(B618,"",2)="消费电子",分工!$E$4,VLOOKUP(D618,分工!$B$2:'分工'!$C$32,2,0))</f>
        <v/>
      </c>
      <c r="F618" s="35" t="inlineStr">
        <is>
          <t>预计2024-01-01到2024-06-30业绩：净利润-500000万元至-450000万元;上年同期业绩:净利润-126700万元,基本每股收益-0.33元;</t>
        </is>
      </c>
      <c r="G618" s="33">
        <f>IFERROR(VLOOKUP(C618,重点公司!$C$2:$E$800,2,FALSE),0)</f>
        <v/>
      </c>
    </row>
    <row r="619" ht="14" customHeight="1">
      <c r="B619" s="34" t="inlineStr">
        <is>
          <t>600537.SH</t>
        </is>
      </c>
      <c r="C619" s="29">
        <f>[1]!s_info_name(B619)</f>
        <v/>
      </c>
      <c r="D619" s="39">
        <f>[1]!s_info_industry_sw_2021(B619,"",1)</f>
        <v/>
      </c>
      <c r="E619" s="31">
        <f>IF([1]!s_info_industry_sw_2021(B619,"",2)="消费电子",分工!$E$4,VLOOKUP(D619,分工!$B$2:'分工'!$C$32,2,0))</f>
        <v/>
      </c>
      <c r="F619" s="35" t="inlineStr">
        <is>
          <t>预计2024-01-01到2024-06-30业绩：净利润-60000万元至-40000万元;上年同期业绩:净利润28500万元,基本每股收益0.24元;</t>
        </is>
      </c>
      <c r="G619" s="33">
        <f>IFERROR(VLOOKUP(C619,重点公司!$C$2:$E$800,2,FALSE),0)</f>
        <v/>
      </c>
    </row>
    <row r="620" ht="14" customHeight="1">
      <c r="B620" s="34" t="inlineStr">
        <is>
          <t>002693.SZ</t>
        </is>
      </c>
      <c r="C620" s="29">
        <f>[1]!s_info_name(B620)</f>
        <v/>
      </c>
      <c r="D620" s="39">
        <f>[1]!s_info_industry_sw_2021(B620,"",1)</f>
        <v/>
      </c>
      <c r="E620" s="31">
        <f>IF([1]!s_info_industry_sw_2021(B620,"",2)="消费电子",分工!$E$4,VLOOKUP(D620,分工!$B$2:'分工'!$C$32,2,0))</f>
        <v/>
      </c>
      <c r="F620" s="35" t="inlineStr">
        <is>
          <t>预计2024-01-01到2024-06-30业绩：净利润-1900万元至-1300万元;下降幅度为316.15%至247.89%,基本每股收益-0.0458元至-0.0314元;上年同期业绩:净利润879.03万元,基本每股收益0.0214元;</t>
        </is>
      </c>
      <c r="G620" s="33">
        <f>IFERROR(VLOOKUP(C620,重点公司!$C$2:$E$800,2,FALSE),0)</f>
        <v/>
      </c>
    </row>
    <row r="621" ht="14" customHeight="1">
      <c r="B621" s="34" t="inlineStr">
        <is>
          <t>000982.SZ</t>
        </is>
      </c>
      <c r="C621" s="29">
        <f>[1]!s_info_name(B621)</f>
        <v/>
      </c>
      <c r="D621" s="39">
        <f>[1]!s_info_industry_sw_2021(B621,"",1)</f>
        <v/>
      </c>
      <c r="E621" s="31">
        <f>IF([1]!s_info_industry_sw_2021(B621,"",2)="消费电子",分工!$E$4,VLOOKUP(D621,分工!$B$2:'分工'!$C$32,2,0))</f>
        <v/>
      </c>
      <c r="F621" s="35" t="inlineStr">
        <is>
          <t>预计2024-01-01到2024-06-30业绩：净利润-2000万元至-1650万元;下降幅度为303.45%至267.85%,基本每股收益-0.0047元至-0.0039元;上年同期业绩:净利润983.05万元,基本每股收益0.0023元;</t>
        </is>
      </c>
      <c r="G621" s="33">
        <f>IFERROR(VLOOKUP(C621,重点公司!$C$2:$E$800,2,FALSE),0)</f>
        <v/>
      </c>
    </row>
    <row r="622" ht="14" customHeight="1">
      <c r="B622" s="34" t="inlineStr">
        <is>
          <t>600072.SH</t>
        </is>
      </c>
      <c r="C622" s="29">
        <f>[1]!s_info_name(B622)</f>
        <v/>
      </c>
      <c r="D622" s="39">
        <f>[1]!s_info_industry_sw_2021(B622,"",1)</f>
        <v/>
      </c>
      <c r="E622" s="31">
        <f>IF([1]!s_info_industry_sw_2021(B622,"",2)="消费电子",分工!$E$4,VLOOKUP(D622,分工!$B$2:'分工'!$C$32,2,0))</f>
        <v/>
      </c>
      <c r="F622" s="35" t="inlineStr">
        <is>
          <t>预计2024-01-01到2024-06-30业绩：净利润-9500万元左右;上年同期业绩:净利润5105.74万元,基本每股收益0.0693元;</t>
        </is>
      </c>
      <c r="G622" s="33">
        <f>IFERROR(VLOOKUP(C622,重点公司!$C$2:$E$800,2,FALSE),0)</f>
        <v/>
      </c>
    </row>
    <row r="623" ht="14" customHeight="1">
      <c r="B623" s="34" t="inlineStr">
        <is>
          <t>600571.SH</t>
        </is>
      </c>
      <c r="C623" s="29">
        <f>[1]!s_info_name(B623)</f>
        <v/>
      </c>
      <c r="D623" s="39">
        <f>[1]!s_info_industry_sw_2021(B623,"",1)</f>
        <v/>
      </c>
      <c r="E623" s="31">
        <f>IF([1]!s_info_industry_sw_2021(B623,"",2)="消费电子",分工!$E$4,VLOOKUP(D623,分工!$B$2:'分工'!$C$32,2,0))</f>
        <v/>
      </c>
      <c r="F623" s="35" t="inlineStr">
        <is>
          <t>预计2024-01-01到2024-06-30业绩：净利润-7000万元至-5000万元;上年同期业绩:净利润3215.78万元,基本每股收益0.071元;</t>
        </is>
      </c>
      <c r="G623" s="33">
        <f>IFERROR(VLOOKUP(C623,重点公司!$C$2:$E$800,2,FALSE),0)</f>
        <v/>
      </c>
    </row>
    <row r="624" ht="14" customHeight="1">
      <c r="B624" s="34" t="inlineStr">
        <is>
          <t>600481.SH</t>
        </is>
      </c>
      <c r="C624" s="29">
        <f>[1]!s_info_name(B624)</f>
        <v/>
      </c>
      <c r="D624" s="39">
        <f>[1]!s_info_industry_sw_2021(B624,"",1)</f>
        <v/>
      </c>
      <c r="E624" s="31">
        <f>IF([1]!s_info_industry_sw_2021(B624,"",2)="消费电子",分工!$E$4,VLOOKUP(D624,分工!$B$2:'分工'!$C$32,2,0))</f>
        <v/>
      </c>
      <c r="F624" s="35" t="inlineStr">
        <is>
          <t>预计2024-01-01到2024-06-30业绩：净利润-128000万元至-103000万元;上年同期业绩:净利润61794.51万元,基本每股收益0.3321元;</t>
        </is>
      </c>
      <c r="G624" s="33">
        <f>IFERROR(VLOOKUP(C624,重点公司!$C$2:$E$800,2,FALSE),0)</f>
        <v/>
      </c>
    </row>
    <row r="625" ht="14" customHeight="1">
      <c r="B625" s="34" t="inlineStr">
        <is>
          <t>600159.SH</t>
        </is>
      </c>
      <c r="C625" s="29">
        <f>[1]!s_info_name(B625)</f>
        <v/>
      </c>
      <c r="D625" s="39">
        <f>[1]!s_info_industry_sw_2021(B625,"",1)</f>
        <v/>
      </c>
      <c r="E625" s="31">
        <f>IF([1]!s_info_industry_sw_2021(B625,"",2)="消费电子",分工!$E$4,VLOOKUP(D625,分工!$B$2:'分工'!$C$32,2,0))</f>
        <v/>
      </c>
      <c r="F625" s="35" t="inlineStr">
        <is>
          <t>预计2024-01-01到2024-06-30业绩：净利润-1200万元至-800万元;上年同期业绩:净利润524.57万元,基本每股收益0.01元;</t>
        </is>
      </c>
      <c r="G625" s="33">
        <f>IFERROR(VLOOKUP(C625,重点公司!$C$2:$E$800,2,FALSE),0)</f>
        <v/>
      </c>
    </row>
    <row r="626" ht="14" customHeight="1">
      <c r="B626" s="34" t="inlineStr">
        <is>
          <t>000723.SZ</t>
        </is>
      </c>
      <c r="C626" s="29">
        <f>[1]!s_info_name(B626)</f>
        <v/>
      </c>
      <c r="D626" s="39">
        <f>[1]!s_info_industry_sw_2021(B626,"",1)</f>
        <v/>
      </c>
      <c r="E626" s="31">
        <f>IF([1]!s_info_industry_sw_2021(B626,"",2)="消费电子",分工!$E$4,VLOOKUP(D626,分工!$B$2:'分工'!$C$32,2,0))</f>
        <v/>
      </c>
      <c r="F626" s="35" t="inlineStr">
        <is>
          <t>预计2024-01-01到2024-06-30业绩：净利润-85000万元至-65000万元,基本每股收益-0.20元至-0.15元;上年同期业绩:净利润37306.97万元,基本每股收益0.09元;</t>
        </is>
      </c>
      <c r="G626" s="33">
        <f>IFERROR(VLOOKUP(C626,重点公司!$C$2:$E$800,2,FALSE),0)</f>
        <v/>
      </c>
    </row>
    <row r="627" ht="14" customHeight="1">
      <c r="B627" s="34" t="inlineStr">
        <is>
          <t>600397.SH</t>
        </is>
      </c>
      <c r="C627" s="29">
        <f>[1]!s_info_name(B627)</f>
        <v/>
      </c>
      <c r="D627" s="39">
        <f>[1]!s_info_industry_sw_2021(B627,"",1)</f>
        <v/>
      </c>
      <c r="E627" s="31">
        <f>IF([1]!s_info_industry_sw_2021(B627,"",2)="消费电子",分工!$E$4,VLOOKUP(D627,分工!$B$2:'分工'!$C$32,2,0))</f>
        <v/>
      </c>
      <c r="F627" s="35" t="inlineStr">
        <is>
          <t>预计2024-01-01到2024-06-30业绩：净利润-11500万元至-9600万元;上年同期业绩:净利润5241万元,基本每股收益0.0529元;</t>
        </is>
      </c>
      <c r="G627" s="33">
        <f>IFERROR(VLOOKUP(C627,重点公司!$C$2:$E$800,2,FALSE),0)</f>
        <v/>
      </c>
    </row>
    <row r="628" ht="14" customHeight="1">
      <c r="B628" s="34" t="inlineStr">
        <is>
          <t>601992.SH</t>
        </is>
      </c>
      <c r="C628" s="29">
        <f>[1]!s_info_name(B628)</f>
        <v/>
      </c>
      <c r="D628" s="39">
        <f>[1]!s_info_industry_sw_2021(B628,"",1)</f>
        <v/>
      </c>
      <c r="E628" s="31">
        <f>IF([1]!s_info_industry_sw_2021(B628,"",2)="消费电子",分工!$E$4,VLOOKUP(D628,分工!$B$2:'分工'!$C$32,2,0))</f>
        <v/>
      </c>
      <c r="F628" s="35" t="inlineStr">
        <is>
          <t>预计2024-01-01到2024-06-30业绩：净利润-95000万元至-75000万元;下降幅度为332%至283%;上年同期业绩:净利润41006万元,基本每股收益0.0025元;</t>
        </is>
      </c>
      <c r="G628" s="33">
        <f>IFERROR(VLOOKUP(C628,重点公司!$C$2:$E$800,2,FALSE),0)</f>
        <v/>
      </c>
    </row>
    <row r="629" ht="14" customHeight="1">
      <c r="B629" s="34" t="inlineStr">
        <is>
          <t>002910.SZ</t>
        </is>
      </c>
      <c r="C629" s="29">
        <f>[1]!s_info_name(B629)</f>
        <v/>
      </c>
      <c r="D629" s="39">
        <f>[1]!s_info_industry_sw_2021(B629,"",1)</f>
        <v/>
      </c>
      <c r="E629" s="31">
        <f>IF([1]!s_info_industry_sw_2021(B629,"",2)="消费电子",分工!$E$4,VLOOKUP(D629,分工!$B$2:'分工'!$C$32,2,0))</f>
        <v/>
      </c>
      <c r="F629" s="35" t="inlineStr">
        <is>
          <t>预计2024-01-01到2024-06-30业绩：净利润-9500万元至-7000万元,基本每股收益-0.49元至-0.36元;上年同期业绩:净利润-2016.33万元,基本每股收益-0.10元;</t>
        </is>
      </c>
      <c r="G629" s="33">
        <f>IFERROR(VLOOKUP(C629,重点公司!$C$2:$E$800,2,FALSE),0)</f>
        <v/>
      </c>
    </row>
    <row r="630" ht="14" customHeight="1">
      <c r="B630" s="34" t="inlineStr">
        <is>
          <t>600403.SH</t>
        </is>
      </c>
      <c r="C630" s="29">
        <f>[1]!s_info_name(B630)</f>
        <v/>
      </c>
      <c r="D630" s="39">
        <f>[1]!s_info_industry_sw_2021(B630,"",1)</f>
        <v/>
      </c>
      <c r="E630" s="31">
        <f>IF([1]!s_info_industry_sw_2021(B630,"",2)="消费电子",分工!$E$4,VLOOKUP(D630,分工!$B$2:'分工'!$C$32,2,0))</f>
        <v/>
      </c>
      <c r="F630" s="35" t="inlineStr">
        <is>
          <t>预计2024-01-01到2024-06-30业绩：净利润-47000万元左右;下降幅度为313.01%左右;上年同期业绩:净利润22064.98万元,基本每股收益0.0923元;</t>
        </is>
      </c>
      <c r="G630" s="33">
        <f>IFERROR(VLOOKUP(C630,重点公司!$C$2:$E$800,2,FALSE),0)</f>
        <v/>
      </c>
    </row>
    <row r="631" ht="14" customHeight="1">
      <c r="B631" s="34" t="inlineStr">
        <is>
          <t>600383.SH</t>
        </is>
      </c>
      <c r="C631" s="29">
        <f>[1]!s_info_name(B631)</f>
        <v/>
      </c>
      <c r="D631" s="39">
        <f>[1]!s_info_industry_sw_2021(B631,"",1)</f>
        <v/>
      </c>
      <c r="E631" s="31">
        <f>IF([1]!s_info_industry_sw_2021(B631,"",2)="消费电子",分工!$E$4,VLOOKUP(D631,分工!$B$2:'分工'!$C$32,2,0))</f>
        <v/>
      </c>
      <c r="F631" s="35" t="inlineStr">
        <is>
          <t>预计2024-01-01到2024-06-30业绩：净利润-360000万元至-300000万元;上年同期业绩:净利润153168万元,基本每股收益0.34元;</t>
        </is>
      </c>
      <c r="G631" s="33">
        <f>IFERROR(VLOOKUP(C631,重点公司!$C$2:$E$800,2,FALSE),0)</f>
        <v/>
      </c>
    </row>
    <row r="632" ht="14" customHeight="1">
      <c r="B632" s="34" t="inlineStr">
        <is>
          <t>603729.SH</t>
        </is>
      </c>
      <c r="C632" s="29">
        <f>[1]!s_info_name(B632)</f>
        <v/>
      </c>
      <c r="D632" s="39">
        <f>[1]!s_info_industry_sw_2021(B632,"",1)</f>
        <v/>
      </c>
      <c r="E632" s="31">
        <f>IF([1]!s_info_industry_sw_2021(B632,"",2)="消费电子",分工!$E$4,VLOOKUP(D632,分工!$B$2:'分工'!$C$32,2,0))</f>
        <v/>
      </c>
      <c r="F632" s="35" t="inlineStr">
        <is>
          <t>预计2024-01-01到2024-06-30业绩：净利润-900万元至-800万元;上年同期业绩:净利润374万元,基本每股收益0.04元;</t>
        </is>
      </c>
      <c r="G632" s="33">
        <f>IFERROR(VLOOKUP(C632,重点公司!$C$2:$E$800,2,FALSE),0)</f>
        <v/>
      </c>
    </row>
    <row r="633" ht="14" customHeight="1">
      <c r="B633" s="34" t="inlineStr">
        <is>
          <t>002347.SZ</t>
        </is>
      </c>
      <c r="C633" s="29">
        <f>[1]!s_info_name(B633)</f>
        <v/>
      </c>
      <c r="D633" s="39">
        <f>[1]!s_info_industry_sw_2021(B633,"",1)</f>
        <v/>
      </c>
      <c r="E633" s="31">
        <f>IF([1]!s_info_industry_sw_2021(B633,"",2)="消费电子",分工!$E$4,VLOOKUP(D633,分工!$B$2:'分工'!$C$32,2,0))</f>
        <v/>
      </c>
      <c r="F633" s="35" t="inlineStr">
        <is>
          <t>预计2024-01-01到2024-06-30业绩：净利润-1100万元至-750万元,基本每股收益-0.0217元至-0.0148元;上年同期业绩:净利润404.12万元,基本每股收益0.0080元;</t>
        </is>
      </c>
      <c r="G633" s="33">
        <f>IFERROR(VLOOKUP(C633,重点公司!$C$2:$E$800,2,FALSE),0)</f>
        <v/>
      </c>
    </row>
    <row r="634" ht="14" customHeight="1">
      <c r="B634" s="34" t="inlineStr">
        <is>
          <t>002190.SZ</t>
        </is>
      </c>
      <c r="C634" s="29">
        <f>[1]!s_info_name(B634)</f>
        <v/>
      </c>
      <c r="D634" s="39">
        <f>[1]!s_info_industry_sw_2021(B634,"",1)</f>
        <v/>
      </c>
      <c r="E634" s="31">
        <f>IF([1]!s_info_industry_sw_2021(B634,"",2)="消费电子",分工!$E$4,VLOOKUP(D634,分工!$B$2:'分工'!$C$32,2,0))</f>
        <v/>
      </c>
      <c r="F634" s="35" t="inlineStr">
        <is>
          <t>预计2024-01-01到2024-06-30业绩：净利润-3400万元至-2300万元,基本每股收益-0.09元至-0.06元;上年同期业绩:净利润1244.37万元,基本每股收益0.03元;</t>
        </is>
      </c>
      <c r="G634" s="33">
        <f>IFERROR(VLOOKUP(C634,重点公司!$C$2:$E$800,2,FALSE),0)</f>
        <v/>
      </c>
    </row>
    <row r="635" ht="14" customHeight="1">
      <c r="B635" s="34" t="inlineStr">
        <is>
          <t>002022.SZ</t>
        </is>
      </c>
      <c r="C635" s="29">
        <f>[1]!s_info_name(B635)</f>
        <v/>
      </c>
      <c r="D635" s="39">
        <f>[1]!s_info_industry_sw_2021(B635,"",1)</f>
        <v/>
      </c>
      <c r="E635" s="31">
        <f>IF([1]!s_info_industry_sw_2021(B635,"",2)="消费电子",分工!$E$4,VLOOKUP(D635,分工!$B$2:'分工'!$C$32,2,0))</f>
        <v/>
      </c>
      <c r="F635" s="35" t="inlineStr">
        <is>
          <t>预计2024-01-01到2024-06-30业绩：净利润-5700万元至-4000万元,基本每股收益-0.1108元至-0.0778元;上年同期业绩:净利润2112.81万元,基本每股收益0.0411元;</t>
        </is>
      </c>
      <c r="G635" s="33">
        <f>IFERROR(VLOOKUP(C635,重点公司!$C$2:$E$800,2,FALSE),0)</f>
        <v/>
      </c>
    </row>
    <row r="636" ht="14" customHeight="1">
      <c r="B636" s="34" t="inlineStr">
        <is>
          <t>603636.SH</t>
        </is>
      </c>
      <c r="C636" s="29">
        <f>[1]!s_info_name(B636)</f>
        <v/>
      </c>
      <c r="D636" s="39">
        <f>[1]!s_info_industry_sw_2021(B636,"",1)</f>
        <v/>
      </c>
      <c r="E636" s="31">
        <f>IF([1]!s_info_industry_sw_2021(B636,"",2)="消费电子",分工!$E$4,VLOOKUP(D636,分工!$B$2:'分工'!$C$32,2,0))</f>
        <v/>
      </c>
      <c r="F636" s="35" t="inlineStr">
        <is>
          <t>预计2024-01-01到2024-06-30业绩：净利润-12500万元至-10500万元;上年同期业绩:净利润-2670.98万元,基本每股收益-0.05元;</t>
        </is>
      </c>
      <c r="G636" s="33">
        <f>IFERROR(VLOOKUP(C636,重点公司!$C$2:$E$800,2,FALSE),0)</f>
        <v/>
      </c>
    </row>
    <row r="637" ht="14" customHeight="1">
      <c r="B637" s="34" t="inlineStr">
        <is>
          <t>600370.SH</t>
        </is>
      </c>
      <c r="C637" s="29">
        <f>[1]!s_info_name(B637)</f>
        <v/>
      </c>
      <c r="D637" s="39">
        <f>[1]!s_info_industry_sw_2021(B637,"",1)</f>
        <v/>
      </c>
      <c r="E637" s="31">
        <f>IF([1]!s_info_industry_sw_2021(B637,"",2)="消费电子",分工!$E$4,VLOOKUP(D637,分工!$B$2:'分工'!$C$32,2,0))</f>
        <v/>
      </c>
      <c r="F637" s="35" t="inlineStr">
        <is>
          <t>预计2024-01-01到2024-06-30业绩：净利润-15500万元至-13000万元;上年同期业绩:净利润6109.10万元,基本每股收益0.0157元;</t>
        </is>
      </c>
      <c r="G637" s="33">
        <f>IFERROR(VLOOKUP(C637,重点公司!$C$2:$E$800,2,FALSE),0)</f>
        <v/>
      </c>
    </row>
    <row r="638" ht="14" customHeight="1">
      <c r="B638" s="34" t="inlineStr">
        <is>
          <t>600981.SH</t>
        </is>
      </c>
      <c r="C638" s="29">
        <f>[1]!s_info_name(B638)</f>
        <v/>
      </c>
      <c r="D638" s="39">
        <f>[1]!s_info_industry_sw_2021(B638,"",1)</f>
        <v/>
      </c>
      <c r="E638" s="31">
        <f>IF([1]!s_info_industry_sw_2021(B638,"",2)="消费电子",分工!$E$4,VLOOKUP(D638,分工!$B$2:'分工'!$C$32,2,0))</f>
        <v/>
      </c>
      <c r="F638" s="35" t="inlineStr">
        <is>
          <t>预计2024-01-01到2024-06-30业绩：净利润-37595万元至-31330万元;上年同期业绩:净利润14058.93万元,基本每股收益0.06元;</t>
        </is>
      </c>
      <c r="G638" s="33">
        <f>IFERROR(VLOOKUP(C638,重点公司!$C$2:$E$800,2,FALSE),0)</f>
        <v/>
      </c>
    </row>
    <row r="639" ht="14" customHeight="1">
      <c r="B639" s="34" t="inlineStr">
        <is>
          <t>000158.SZ</t>
        </is>
      </c>
      <c r="C639" s="29">
        <f>[1]!s_info_name(B639)</f>
        <v/>
      </c>
      <c r="D639" s="39">
        <f>[1]!s_info_industry_sw_2021(B639,"",1)</f>
        <v/>
      </c>
      <c r="E639" s="31">
        <f>IF([1]!s_info_industry_sw_2021(B639,"",2)="消费电子",分工!$E$4,VLOOKUP(D639,分工!$B$2:'分工'!$C$32,2,0))</f>
        <v/>
      </c>
      <c r="F639" s="35" t="inlineStr">
        <is>
          <t>预计2024-01-01到2024-06-30业绩：净利润-25000万元至-20000万元,基本每股收益-0.1564元至-0.1251元;上年同期业绩:净利润-5022万元,基本每股收益-0.0314元;</t>
        </is>
      </c>
      <c r="G639" s="33">
        <f>IFERROR(VLOOKUP(C639,重点公司!$C$2:$E$800,2,FALSE),0)</f>
        <v/>
      </c>
    </row>
    <row r="640" ht="14" customHeight="1">
      <c r="B640" s="34" t="inlineStr">
        <is>
          <t>600249.SH</t>
        </is>
      </c>
      <c r="C640" s="29">
        <f>[1]!s_info_name(B640)</f>
        <v/>
      </c>
      <c r="D640" s="39">
        <f>[1]!s_info_industry_sw_2021(B640,"",1)</f>
        <v/>
      </c>
      <c r="E640" s="31">
        <f>IF([1]!s_info_industry_sw_2021(B640,"",2)="消费电子",分工!$E$4,VLOOKUP(D640,分工!$B$2:'分工'!$C$32,2,0))</f>
        <v/>
      </c>
      <c r="F640" s="35" t="inlineStr">
        <is>
          <t>预计2024-01-01到2024-06-30业绩：净利润-450万元至-50万元;上年同期业绩:净利润99.86万元,基本每股收益0.0018元;</t>
        </is>
      </c>
      <c r="G640" s="33">
        <f>IFERROR(VLOOKUP(C640,重点公司!$C$2:$E$800,2,FALSE),0)</f>
        <v/>
      </c>
    </row>
    <row r="641" ht="14" customHeight="1">
      <c r="B641" s="34" t="inlineStr">
        <is>
          <t>002178.SZ</t>
        </is>
      </c>
      <c r="C641" s="29">
        <f>[1]!s_info_name(B641)</f>
        <v/>
      </c>
      <c r="D641" s="39">
        <f>[1]!s_info_industry_sw_2021(B641,"",1)</f>
        <v/>
      </c>
      <c r="E641" s="31">
        <f>IF([1]!s_info_industry_sw_2021(B641,"",2)="消费电子",分工!$E$4,VLOOKUP(D641,分工!$B$2:'分工'!$C$32,2,0))</f>
        <v/>
      </c>
      <c r="F641" s="35" t="inlineStr">
        <is>
          <t>预计2024-01-01到2024-06-30业绩：净利润-1350万元至-900万元;下降幅度为404%至303%,基本每股收益-0.0190元至-0.0126元;上年同期业绩:净利润443.68万元,基本每股收益0.0062元;</t>
        </is>
      </c>
      <c r="G641" s="33">
        <f>IFERROR(VLOOKUP(C641,重点公司!$C$2:$E$800,2,FALSE),0)</f>
        <v/>
      </c>
    </row>
    <row r="642" ht="14" customHeight="1">
      <c r="B642" s="34" t="inlineStr">
        <is>
          <t>002234.SZ</t>
        </is>
      </c>
      <c r="C642" s="29">
        <f>[1]!s_info_name(B642)</f>
        <v/>
      </c>
      <c r="D642" s="39">
        <f>[1]!s_info_industry_sw_2021(B642,"",1)</f>
        <v/>
      </c>
      <c r="E642" s="31">
        <f>IF([1]!s_info_industry_sw_2021(B642,"",2)="消费电子",分工!$E$4,VLOOKUP(D642,分工!$B$2:'分工'!$C$32,2,0))</f>
        <v/>
      </c>
      <c r="F642" s="35" t="inlineStr">
        <is>
          <t>预计2024-01-01到2024-06-30业绩：净利润-19500万元至-17000万元,基本每股收益-0.56元至-0.49元;上年同期业绩:净利润-3989.55万元,基本每股收益-0.11元;</t>
        </is>
      </c>
      <c r="G642" s="33">
        <f>IFERROR(VLOOKUP(C642,重点公司!$C$2:$E$800,2,FALSE),0)</f>
        <v/>
      </c>
    </row>
    <row r="643" ht="14" customHeight="1">
      <c r="B643" s="34" t="inlineStr">
        <is>
          <t>600773.SH</t>
        </is>
      </c>
      <c r="C643" s="29">
        <f>[1]!s_info_name(B643)</f>
        <v/>
      </c>
      <c r="D643" s="39">
        <f>[1]!s_info_industry_sw_2021(B643,"",1)</f>
        <v/>
      </c>
      <c r="E643" s="31">
        <f>IF([1]!s_info_industry_sw_2021(B643,"",2)="消费电子",分工!$E$4,VLOOKUP(D643,分工!$B$2:'分工'!$C$32,2,0))</f>
        <v/>
      </c>
      <c r="F643" s="35" t="inlineStr">
        <is>
          <t>预计2024-01-01到2024-06-30业绩：净利润-11500万元至-9500万元;上年同期业绩:净利润4002.45万元,基本每股收益0.049元;</t>
        </is>
      </c>
      <c r="G643" s="33">
        <f>IFERROR(VLOOKUP(C643,重点公司!$C$2:$E$800,2,FALSE),0)</f>
        <v/>
      </c>
    </row>
    <row r="644" ht="14" customHeight="1">
      <c r="B644" s="34" t="inlineStr">
        <is>
          <t>002259.SZ</t>
        </is>
      </c>
      <c r="C644" s="29">
        <f>[1]!s_info_name(B644)</f>
        <v/>
      </c>
      <c r="D644" s="39">
        <f>[1]!s_info_industry_sw_2021(B644,"",1)</f>
        <v/>
      </c>
      <c r="E644" s="31">
        <f>IF([1]!s_info_industry_sw_2021(B644,"",2)="消费电子",分工!$E$4,VLOOKUP(D644,分工!$B$2:'分工'!$C$32,2,0))</f>
        <v/>
      </c>
      <c r="F644" s="35" t="inlineStr">
        <is>
          <t>预计2024-01-01到2024-06-30业绩：净利润-4992.52万元至-3328.35万元;下降幅度为417.93%至311.95%,基本每股收益-0.0664元至-0.0442元;上年同期业绩:净利润1570.34万元,基本每股收益0.0209元;</t>
        </is>
      </c>
      <c r="G644" s="33">
        <f>IFERROR(VLOOKUP(C644,重点公司!$C$2:$E$800,2,FALSE),0)</f>
        <v/>
      </c>
    </row>
    <row r="645" ht="14" customHeight="1">
      <c r="B645" s="34" t="inlineStr">
        <is>
          <t>002905.SZ</t>
        </is>
      </c>
      <c r="C645" s="29">
        <f>[1]!s_info_name(B645)</f>
        <v/>
      </c>
      <c r="D645" s="39">
        <f>[1]!s_info_industry_sw_2021(B645,"",1)</f>
        <v/>
      </c>
      <c r="E645" s="31">
        <f>IF([1]!s_info_industry_sw_2021(B645,"",2)="消费电子",分工!$E$4,VLOOKUP(D645,分工!$B$2:'分工'!$C$32,2,0))</f>
        <v/>
      </c>
      <c r="F645" s="35" t="inlineStr">
        <is>
          <t>预计2024-01-01到2024-06-30业绩：净利润-7500万元至-5250万元,基本每股收益-0.20元至-0.14元;上年同期业绩:净利润2400.20万元,基本每股收益0.06元;</t>
        </is>
      </c>
      <c r="G645" s="33">
        <f>IFERROR(VLOOKUP(C645,重点公司!$C$2:$E$800,2,FALSE),0)</f>
        <v/>
      </c>
    </row>
    <row r="646" ht="14" customHeight="1">
      <c r="B646" s="34" t="inlineStr">
        <is>
          <t>000679.SZ</t>
        </is>
      </c>
      <c r="C646" s="29">
        <f>[1]!s_info_name(B646)</f>
        <v/>
      </c>
      <c r="D646" s="39">
        <f>[1]!s_info_industry_sw_2021(B646,"",1)</f>
        <v/>
      </c>
      <c r="E646" s="31">
        <f>IF([1]!s_info_industry_sw_2021(B646,"",2)="消费电子",分工!$E$4,VLOOKUP(D646,分工!$B$2:'分工'!$C$32,2,0))</f>
        <v/>
      </c>
      <c r="F646" s="35" t="inlineStr">
        <is>
          <t>预计2024-01-01到2024-06-30业绩：净利润-2800万元至-2500万元,基本每股收益-0.036元至-0.031元;上年同期业绩:净利润-558.51万元,基本每股收益-0.016元;</t>
        </is>
      </c>
      <c r="G646" s="33">
        <f>IFERROR(VLOOKUP(C646,重点公司!$C$2:$E$800,2,FALSE),0)</f>
        <v/>
      </c>
    </row>
    <row r="647" ht="14" customHeight="1">
      <c r="B647" s="34" t="inlineStr">
        <is>
          <t>603918.SH</t>
        </is>
      </c>
      <c r="C647" s="29">
        <f>[1]!s_info_name(B647)</f>
        <v/>
      </c>
      <c r="D647" s="39">
        <f>[1]!s_info_industry_sw_2021(B647,"",1)</f>
        <v/>
      </c>
      <c r="E647" s="31">
        <f>IF([1]!s_info_industry_sw_2021(B647,"",2)="消费电子",分工!$E$4,VLOOKUP(D647,分工!$B$2:'分工'!$C$32,2,0))</f>
        <v/>
      </c>
      <c r="F647" s="35" t="inlineStr">
        <is>
          <t>预计2024-01-01到2024-06-30业绩：净利润-5770万元至-4770万元;上年同期业绩:净利润1902.81万元,基本每股收益0.052元;</t>
        </is>
      </c>
      <c r="G647" s="33">
        <f>IFERROR(VLOOKUP(C647,重点公司!$C$2:$E$800,2,FALSE),0)</f>
        <v/>
      </c>
    </row>
    <row r="648" ht="14" customHeight="1">
      <c r="B648" s="34" t="inlineStr">
        <is>
          <t>603615.SH</t>
        </is>
      </c>
      <c r="C648" s="29">
        <f>[1]!s_info_name(B648)</f>
        <v/>
      </c>
      <c r="D648" s="39">
        <f>[1]!s_info_industry_sw_2021(B648,"",1)</f>
        <v/>
      </c>
      <c r="E648" s="31">
        <f>IF([1]!s_info_industry_sw_2021(B648,"",2)="消费电子",分工!$E$4,VLOOKUP(D648,分工!$B$2:'分工'!$C$32,2,0))</f>
        <v/>
      </c>
      <c r="F648" s="35" t="inlineStr">
        <is>
          <t>预计2024-01-01到2024-06-30业绩：净利润-1200万元左右;上年同期业绩:净利润426.03万元,基本每股收益0.02元;</t>
        </is>
      </c>
      <c r="G648" s="33">
        <f>IFERROR(VLOOKUP(C648,重点公司!$C$2:$E$800,2,FALSE),0)</f>
        <v/>
      </c>
    </row>
    <row r="649" ht="14" customHeight="1">
      <c r="B649" s="34" t="inlineStr">
        <is>
          <t>600259.SH</t>
        </is>
      </c>
      <c r="C649" s="29">
        <f>[1]!s_info_name(B649)</f>
        <v/>
      </c>
      <c r="D649" s="39">
        <f>[1]!s_info_industry_sw_2021(B649,"",1)</f>
        <v/>
      </c>
      <c r="E649" s="31">
        <f>IF([1]!s_info_industry_sw_2021(B649,"",2)="消费电子",分工!$E$4,VLOOKUP(D649,分工!$B$2:'分工'!$C$32,2,0))</f>
        <v/>
      </c>
      <c r="F649" s="35" t="inlineStr">
        <is>
          <t>预计2024-01-01到2024-06-30业绩：净利润-31100万元至-27100万元;上年同期业绩:净利润10209.31万元,基本每股收益0.30元;</t>
        </is>
      </c>
      <c r="G649" s="33">
        <f>IFERROR(VLOOKUP(C649,重点公司!$C$2:$E$800,2,FALSE),0)</f>
        <v/>
      </c>
    </row>
    <row r="650" ht="14" customHeight="1">
      <c r="B650" s="34" t="inlineStr">
        <is>
          <t>002146.SZ</t>
        </is>
      </c>
      <c r="C650" s="29">
        <f>[1]!s_info_name(B650)</f>
        <v/>
      </c>
      <c r="D650" s="39">
        <f>[1]!s_info_industry_sw_2021(B650,"",1)</f>
        <v/>
      </c>
      <c r="E650" s="31">
        <f>IF([1]!s_info_industry_sw_2021(B650,"",2)="消费电子",分工!$E$4,VLOOKUP(D650,分工!$B$2:'分工'!$C$32,2,0))</f>
        <v/>
      </c>
      <c r="F650" s="35" t="inlineStr">
        <is>
          <t>预计2024-01-01到2024-06-30业绩：净利润-37500万元至-25000万元,基本每股收益-0.09元至-0.06元;上年同期业绩:净利润10825.21万元,基本每股收益0.02元;</t>
        </is>
      </c>
      <c r="G650" s="33">
        <f>IFERROR(VLOOKUP(C650,重点公司!$C$2:$E$800,2,FALSE),0)</f>
        <v/>
      </c>
    </row>
    <row r="651" ht="14" customHeight="1">
      <c r="B651" s="34" t="inlineStr">
        <is>
          <t>002173.SZ</t>
        </is>
      </c>
      <c r="C651" s="29">
        <f>[1]!s_info_name(B651)</f>
        <v/>
      </c>
      <c r="D651" s="39">
        <f>[1]!s_info_industry_sw_2021(B651,"",1)</f>
        <v/>
      </c>
      <c r="E651" s="31">
        <f>IF([1]!s_info_industry_sw_2021(B651,"",2)="消费电子",分工!$E$4,VLOOKUP(D651,分工!$B$2:'分工'!$C$32,2,0))</f>
        <v/>
      </c>
      <c r="F651" s="35" t="inlineStr">
        <is>
          <t>预计2024-01-01到2024-06-30业绩：净利润-1900万元至-1500万元;下降幅度为450.12%至334.30%,基本每股收益-0.04元至-0.03元;上年同期业绩:净利润-345.38万元,基本每股收益-0.008元;</t>
        </is>
      </c>
      <c r="G651" s="33">
        <f>IFERROR(VLOOKUP(C651,重点公司!$C$2:$E$800,2,FALSE),0)</f>
        <v/>
      </c>
    </row>
    <row r="652" ht="14" customHeight="1">
      <c r="B652" s="34" t="inlineStr">
        <is>
          <t>600636.SH</t>
        </is>
      </c>
      <c r="C652" s="29">
        <f>[1]!s_info_name(B652)</f>
        <v/>
      </c>
      <c r="D652" s="39">
        <f>[1]!s_info_industry_sw_2021(B652,"",1)</f>
        <v/>
      </c>
      <c r="E652" s="31">
        <f>IF([1]!s_info_industry_sw_2021(B652,"",2)="消费电子",分工!$E$4,VLOOKUP(D652,分工!$B$2:'分工'!$C$32,2,0))</f>
        <v/>
      </c>
      <c r="F652" s="35" t="inlineStr">
        <is>
          <t>预计2024-01-01到2024-06-30业绩：净利润-3500万元左右;上年同期业绩:净利润1150万元,基本每股收益0.0261元;</t>
        </is>
      </c>
      <c r="G652" s="33">
        <f>IFERROR(VLOOKUP(C652,重点公司!$C$2:$E$800,2,FALSE),0)</f>
        <v/>
      </c>
    </row>
    <row r="653" ht="14" customHeight="1">
      <c r="B653" s="34" t="inlineStr">
        <is>
          <t>002915.SZ</t>
        </is>
      </c>
      <c r="C653" s="29">
        <f>[1]!s_info_name(B653)</f>
        <v/>
      </c>
      <c r="D653" s="39">
        <f>[1]!s_info_industry_sw_2021(B653,"",1)</f>
        <v/>
      </c>
      <c r="E653" s="31">
        <f>IF([1]!s_info_industry_sw_2021(B653,"",2)="消费电子",分工!$E$4,VLOOKUP(D653,分工!$B$2:'分工'!$C$32,2,0))</f>
        <v/>
      </c>
      <c r="F653" s="35" t="inlineStr">
        <is>
          <t>预计2024-01-01到2024-06-30业绩：净利润-2400万元至-2050万元;下降幅度为439.93%至390.36%,基本每股收益-0.0732元至-0.0625元;上年同期业绩:净利润706.02万元,基本每股收益0.0215元;</t>
        </is>
      </c>
      <c r="G653" s="33">
        <f>IFERROR(VLOOKUP(C653,重点公司!$C$2:$E$800,2,FALSE),0)</f>
        <v/>
      </c>
    </row>
    <row r="654" ht="14" customHeight="1">
      <c r="B654" s="34" t="inlineStr">
        <is>
          <t>603716.SH</t>
        </is>
      </c>
      <c r="C654" s="29">
        <f>[1]!s_info_name(B654)</f>
        <v/>
      </c>
      <c r="D654" s="39">
        <f>[1]!s_info_industry_sw_2021(B654,"",1)</f>
        <v/>
      </c>
      <c r="E654" s="31">
        <f>IF([1]!s_info_industry_sw_2021(B654,"",2)="消费电子",分工!$E$4,VLOOKUP(D654,分工!$B$2:'分工'!$C$32,2,0))</f>
        <v/>
      </c>
      <c r="F654" s="35" t="inlineStr">
        <is>
          <t>预计2024-01-01到2024-06-30业绩：净利润-500万元左右;上年同期业绩:净利润153.06万元,基本每股收益0.01元;</t>
        </is>
      </c>
      <c r="G654" s="33">
        <f>IFERROR(VLOOKUP(C654,重点公司!$C$2:$E$800,2,FALSE),0)</f>
        <v/>
      </c>
    </row>
    <row r="655" ht="14" customHeight="1">
      <c r="B655" s="34" t="inlineStr">
        <is>
          <t>600265.SH</t>
        </is>
      </c>
      <c r="C655" s="29">
        <f>[1]!s_info_name(B655)</f>
        <v/>
      </c>
      <c r="D655" s="39">
        <f>[1]!s_info_industry_sw_2021(B655,"",1)</f>
        <v/>
      </c>
      <c r="E655" s="31">
        <f>IF([1]!s_info_industry_sw_2021(B655,"",2)="消费电子",分工!$E$4,VLOOKUP(D655,分工!$B$2:'分工'!$C$32,2,0))</f>
        <v/>
      </c>
      <c r="F655" s="35" t="inlineStr">
        <is>
          <t>预计2024-01-01到2024-06-30业绩：净利润-1230万元至-820万元;上年同期业绩:净利润293.16万元,基本每股收益0.023元;</t>
        </is>
      </c>
      <c r="G655" s="33">
        <f>IFERROR(VLOOKUP(C655,重点公司!$C$2:$E$800,2,FALSE),0)</f>
        <v/>
      </c>
    </row>
    <row r="656" ht="14" customHeight="1">
      <c r="B656" s="34" t="inlineStr">
        <is>
          <t>600288.SH</t>
        </is>
      </c>
      <c r="C656" s="29">
        <f>[1]!s_info_name(B656)</f>
        <v/>
      </c>
      <c r="D656" s="39">
        <f>[1]!s_info_industry_sw_2021(B656,"",1)</f>
        <v/>
      </c>
      <c r="E656" s="31">
        <f>IF([1]!s_info_industry_sw_2021(B656,"",2)="消费电子",分工!$E$4,VLOOKUP(D656,分工!$B$2:'分工'!$C$32,2,0))</f>
        <v/>
      </c>
      <c r="F656" s="35" t="inlineStr">
        <is>
          <t>预计2024-01-01到2024-06-30业绩：净利润-1116万元左右;上年同期业绩:净利润317.30万元,基本每股收益0.0073元;</t>
        </is>
      </c>
      <c r="G656" s="33">
        <f>IFERROR(VLOOKUP(C656,重点公司!$C$2:$E$800,2,FALSE),0)</f>
        <v/>
      </c>
    </row>
    <row r="657" ht="14" customHeight="1">
      <c r="B657" s="34" t="inlineStr">
        <is>
          <t>601106.SH</t>
        </is>
      </c>
      <c r="C657" s="29">
        <f>[1]!s_info_name(B657)</f>
        <v/>
      </c>
      <c r="D657" s="39">
        <f>[1]!s_info_industry_sw_2021(B657,"",1)</f>
        <v/>
      </c>
      <c r="E657" s="31">
        <f>IF([1]!s_info_industry_sw_2021(B657,"",2)="消费电子",分工!$E$4,VLOOKUP(D657,分工!$B$2:'分工'!$C$32,2,0))</f>
        <v/>
      </c>
      <c r="F657" s="35" t="inlineStr">
        <is>
          <t>预计2024-01-01到2024-06-30业绩：净利润-20000万元至-16000万元;上年同期业绩:净利润5114.84万元,基本每股收益0.0075元;</t>
        </is>
      </c>
      <c r="G657" s="33">
        <f>IFERROR(VLOOKUP(C657,重点公司!$C$2:$E$800,2,FALSE),0)</f>
        <v/>
      </c>
    </row>
    <row r="658" ht="14" customHeight="1">
      <c r="B658" s="34" t="inlineStr">
        <is>
          <t>600193.SH</t>
        </is>
      </c>
      <c r="C658" s="29">
        <f>[1]!s_info_name(B658)</f>
        <v/>
      </c>
      <c r="D658" s="39">
        <f>[1]!s_info_industry_sw_2021(B658,"",1)</f>
        <v/>
      </c>
      <c r="E658" s="31">
        <f>IF([1]!s_info_industry_sw_2021(B658,"",2)="消费电子",分工!$E$4,VLOOKUP(D658,分工!$B$2:'分工'!$C$32,2,0))</f>
        <v/>
      </c>
      <c r="F658" s="35" t="inlineStr">
        <is>
          <t>预计2024-01-01到2024-06-30业绩：净利润-940万元至-680万元;上年同期业绩:净利润222.88万元,基本每股收益0.005元;</t>
        </is>
      </c>
      <c r="G658" s="33">
        <f>IFERROR(VLOOKUP(C658,重点公司!$C$2:$E$800,2,FALSE),0)</f>
        <v/>
      </c>
    </row>
    <row r="659" ht="14" customHeight="1">
      <c r="B659" s="34" t="inlineStr">
        <is>
          <t>600604.SH</t>
        </is>
      </c>
      <c r="C659" s="29">
        <f>[1]!s_info_name(B659)</f>
        <v/>
      </c>
      <c r="D659" s="39">
        <f>[1]!s_info_industry_sw_2021(B659,"",1)</f>
        <v/>
      </c>
      <c r="E659" s="31">
        <f>IF([1]!s_info_industry_sw_2021(B659,"",2)="消费电子",分工!$E$4,VLOOKUP(D659,分工!$B$2:'分工'!$C$32,2,0))</f>
        <v/>
      </c>
      <c r="F659" s="35" t="inlineStr">
        <is>
          <t>预计2024-01-01到2024-06-30业绩：净利润-18000.00万元至-13000.00万元;上年同期业绩:净利润-2710.75万元,基本每股收益-0.01元;</t>
        </is>
      </c>
      <c r="G659" s="33">
        <f>IFERROR(VLOOKUP(C659,重点公司!$C$2:$E$800,2,FALSE),0)</f>
        <v/>
      </c>
    </row>
    <row r="660" ht="14" customHeight="1">
      <c r="B660" s="34" t="inlineStr">
        <is>
          <t>002822.SZ</t>
        </is>
      </c>
      <c r="C660" s="29">
        <f>[1]!s_info_name(B660)</f>
        <v/>
      </c>
      <c r="D660" s="39">
        <f>[1]!s_info_industry_sw_2021(B660,"",1)</f>
        <v/>
      </c>
      <c r="E660" s="31">
        <f>IF([1]!s_info_industry_sw_2021(B660,"",2)="消费电子",分工!$E$4,VLOOKUP(D660,分工!$B$2:'分工'!$C$32,2,0))</f>
        <v/>
      </c>
      <c r="F660" s="35" t="inlineStr">
        <is>
          <t>预计2024-01-01到2024-06-30业绩：净利润-40000万元至-28800万元,基本每股收益-0.56元至-0.40元;上年同期业绩:净利润-5743.28万元,基本每股收益-0.08元;</t>
        </is>
      </c>
      <c r="G660" s="33">
        <f>IFERROR(VLOOKUP(C660,重点公司!$C$2:$E$800,2,FALSE),0)</f>
        <v/>
      </c>
    </row>
    <row r="661" ht="14" customHeight="1">
      <c r="B661" s="34" t="inlineStr">
        <is>
          <t>002356.SZ</t>
        </is>
      </c>
      <c r="C661" s="29">
        <f>[1]!s_info_name(B661)</f>
        <v/>
      </c>
      <c r="D661" s="39">
        <f>[1]!s_info_industry_sw_2021(B661,"",1)</f>
        <v/>
      </c>
      <c r="E661" s="31">
        <f>IF([1]!s_info_industry_sw_2021(B661,"",2)="消费电子",分工!$E$4,VLOOKUP(D661,分工!$B$2:'分工'!$C$32,2,0))</f>
        <v/>
      </c>
      <c r="F661" s="35" t="inlineStr">
        <is>
          <t>预计2024-01-01到2024-06-30业绩：净利润-2700.00万元至-1900.00万元,基本每股收益-0.0206元至-0.0145元;上年同期业绩:净利润-374.71万元,基本每股收益-0.0029元;</t>
        </is>
      </c>
      <c r="G661" s="33">
        <f>IFERROR(VLOOKUP(C661,重点公司!$C$2:$E$800,2,FALSE),0)</f>
        <v/>
      </c>
    </row>
    <row r="662" ht="14" customHeight="1">
      <c r="B662" s="34" t="inlineStr">
        <is>
          <t>000622.SZ</t>
        </is>
      </c>
      <c r="C662" s="29">
        <f>[1]!s_info_name(B662)</f>
        <v/>
      </c>
      <c r="D662" s="39">
        <f>[1]!s_info_industry_sw_2021(B662,"",1)</f>
        <v/>
      </c>
      <c r="E662" s="31">
        <f>IF([1]!s_info_industry_sw_2021(B662,"",2)="消费电子",分工!$E$4,VLOOKUP(D662,分工!$B$2:'分工'!$C$32,2,0))</f>
        <v/>
      </c>
      <c r="F662" s="35" t="inlineStr">
        <is>
          <t>预计2024-01-01到2024-06-30业绩：净利润-1300万元至-1100万元;下降幅度为603.84%至495.56%,基本每股收益-0.0306元至-0.0259元;上年同期业绩:净利润-184.70万元,基本每股收益-0.0043元;</t>
        </is>
      </c>
      <c r="G662" s="33">
        <f>IFERROR(VLOOKUP(C662,重点公司!$C$2:$E$800,2,FALSE),0)</f>
        <v/>
      </c>
    </row>
    <row r="663" ht="14" customHeight="1">
      <c r="B663" s="34" t="inlineStr">
        <is>
          <t>603388.SH</t>
        </is>
      </c>
      <c r="C663" s="29">
        <f>[1]!s_info_name(B663)</f>
        <v/>
      </c>
      <c r="D663" s="39">
        <f>[1]!s_info_industry_sw_2021(B663,"",1)</f>
        <v/>
      </c>
      <c r="E663" s="31">
        <f>IF([1]!s_info_industry_sw_2021(B663,"",2)="消费电子",分工!$E$4,VLOOKUP(D663,分工!$B$2:'分工'!$C$32,2,0))</f>
        <v/>
      </c>
      <c r="F663" s="35" t="inlineStr">
        <is>
          <t>预计2024-01-01到2024-06-30业绩：净利润-8100.00万元至-5400.00万元;上年同期业绩:净利润1470.9608万元,基本每股收益0.05元;</t>
        </is>
      </c>
      <c r="G663" s="33">
        <f>IFERROR(VLOOKUP(C663,重点公司!$C$2:$E$800,2,FALSE),0)</f>
        <v/>
      </c>
    </row>
    <row r="664" ht="14" customHeight="1">
      <c r="B664" s="34" t="inlineStr">
        <is>
          <t>601015.SH</t>
        </is>
      </c>
      <c r="C664" s="29">
        <f>[1]!s_info_name(B664)</f>
        <v/>
      </c>
      <c r="D664" s="39">
        <f>[1]!s_info_industry_sw_2021(B664,"",1)</f>
        <v/>
      </c>
      <c r="E664" s="31">
        <f>IF([1]!s_info_industry_sw_2021(B664,"",2)="消费电子",分工!$E$4,VLOOKUP(D664,分工!$B$2:'分工'!$C$32,2,0))</f>
        <v/>
      </c>
      <c r="F664" s="35" t="inlineStr">
        <is>
          <t>预计2024-01-01到2024-06-30业绩：净利润-45000万元至-40000万元;下降幅度为602.22%至524.19%;上年同期业绩:净利润-6408.26万元,基本每股收益-0.03元;</t>
        </is>
      </c>
      <c r="G664" s="33">
        <f>IFERROR(VLOOKUP(C664,重点公司!$C$2:$E$800,2,FALSE),0)</f>
        <v/>
      </c>
    </row>
    <row r="665" ht="14" customHeight="1">
      <c r="B665" s="34" t="inlineStr">
        <is>
          <t>002314.SZ</t>
        </is>
      </c>
      <c r="C665" s="29">
        <f>[1]!s_info_name(B665)</f>
        <v/>
      </c>
      <c r="D665" s="39">
        <f>[1]!s_info_industry_sw_2021(B665,"",1)</f>
        <v/>
      </c>
      <c r="E665" s="31">
        <f>IF([1]!s_info_industry_sw_2021(B665,"",2)="消费电子",分工!$E$4,VLOOKUP(D665,分工!$B$2:'分工'!$C$32,2,0))</f>
        <v/>
      </c>
      <c r="F665" s="35" t="inlineStr">
        <is>
          <t>预计2024-01-01到2024-06-30业绩：净利润-15000万元至-9000万元;下降幅度为688.55%至453.13%,基本每股收益-0.0554元至-0.0332元;上年同期业绩:净利润2548.63万元,基本每股收益0.0094元;</t>
        </is>
      </c>
      <c r="G665" s="33">
        <f>IFERROR(VLOOKUP(C665,重点公司!$C$2:$E$800,2,FALSE),0)</f>
        <v/>
      </c>
    </row>
    <row r="666" ht="14" customHeight="1">
      <c r="B666" s="34" t="inlineStr">
        <is>
          <t>600358.SH</t>
        </is>
      </c>
      <c r="C666" s="29">
        <f>[1]!s_info_name(B666)</f>
        <v/>
      </c>
      <c r="D666" s="39">
        <f>[1]!s_info_industry_sw_2021(B666,"",1)</f>
        <v/>
      </c>
      <c r="E666" s="31">
        <f>IF([1]!s_info_industry_sw_2021(B666,"",2)="消费电子",分工!$E$4,VLOOKUP(D666,分工!$B$2:'分工'!$C$32,2,0))</f>
        <v/>
      </c>
      <c r="F666" s="35" t="inlineStr">
        <is>
          <t>预计2024-01-01到2024-06-30业绩：净利润-1900万元至-1300万元;上年同期业绩:净利润330.07万元,基本每股收益0.0065
元;</t>
        </is>
      </c>
      <c r="G666" s="33">
        <f>IFERROR(VLOOKUP(C666,重点公司!$C$2:$E$800,2,FALSE),0)</f>
        <v/>
      </c>
    </row>
    <row r="667" ht="14" customHeight="1">
      <c r="B667" s="34" t="inlineStr">
        <is>
          <t>600792.SH</t>
        </is>
      </c>
      <c r="C667" s="29">
        <f>[1]!s_info_name(B667)</f>
        <v/>
      </c>
      <c r="D667" s="39">
        <f>[1]!s_info_industry_sw_2021(B667,"",1)</f>
        <v/>
      </c>
      <c r="E667" s="31">
        <f>IF([1]!s_info_industry_sw_2021(B667,"",2)="消费电子",分工!$E$4,VLOOKUP(D667,分工!$B$2:'分工'!$C$32,2,0))</f>
        <v/>
      </c>
      <c r="F667" s="35" t="inlineStr">
        <is>
          <t>预计2024-01-01到2024-06-30业绩：净利润-24600万元至-22000万元;上年同期业绩:净利润-3321.45万元,基本每股收益-0.03元;</t>
        </is>
      </c>
      <c r="G667" s="33">
        <f>IFERROR(VLOOKUP(C667,重点公司!$C$2:$E$800,2,FALSE),0)</f>
        <v/>
      </c>
    </row>
    <row r="668" ht="14" customHeight="1">
      <c r="B668" s="34" t="inlineStr">
        <is>
          <t>002069.SZ</t>
        </is>
      </c>
      <c r="C668" s="29">
        <f>[1]!s_info_name(B668)</f>
        <v/>
      </c>
      <c r="D668" s="39">
        <f>[1]!s_info_industry_sw_2021(B668,"",1)</f>
        <v/>
      </c>
      <c r="E668" s="31">
        <f>IF([1]!s_info_industry_sw_2021(B668,"",2)="消费电子",分工!$E$4,VLOOKUP(D668,分工!$B$2:'分工'!$C$32,2,0))</f>
        <v/>
      </c>
      <c r="F668" s="35" t="inlineStr">
        <is>
          <t>预计2024-01-01到2024-06-30业绩：净利润-2500万元至-2000万元,基本每股收益-0.0352元至-0.0281元;上年同期业绩:净利润441.22万元,基本每股收益0.0062元;</t>
        </is>
      </c>
      <c r="G668" s="33">
        <f>IFERROR(VLOOKUP(C668,重点公司!$C$2:$E$800,2,FALSE),0)</f>
        <v/>
      </c>
    </row>
    <row r="669" ht="14" customHeight="1">
      <c r="B669" s="34" t="inlineStr">
        <is>
          <t>600410.SH</t>
        </is>
      </c>
      <c r="C669" s="29">
        <f>[1]!s_info_name(B669)</f>
        <v/>
      </c>
      <c r="D669" s="39">
        <f>[1]!s_info_industry_sw_2021(B669,"",1)</f>
        <v/>
      </c>
      <c r="E669" s="31">
        <f>IF([1]!s_info_industry_sw_2021(B669,"",2)="消费电子",分工!$E$4,VLOOKUP(D669,分工!$B$2:'分工'!$C$32,2,0))</f>
        <v/>
      </c>
      <c r="F669" s="35" t="inlineStr">
        <is>
          <t>预计2024-01-01到2024-06-30业绩：净利润-30000万元至-20000万元;上年同期业绩:净利润4901.71万元,基本每股收益0.04元;</t>
        </is>
      </c>
      <c r="G669" s="33">
        <f>IFERROR(VLOOKUP(C669,重点公司!$C$2:$E$800,2,FALSE),0)</f>
        <v/>
      </c>
    </row>
    <row r="670" ht="14" customHeight="1">
      <c r="B670" s="34" t="inlineStr">
        <is>
          <t>600533.SH</t>
        </is>
      </c>
      <c r="C670" s="29">
        <f>[1]!s_info_name(B670)</f>
        <v/>
      </c>
      <c r="D670" s="39">
        <f>[1]!s_info_industry_sw_2021(B670,"",1)</f>
        <v/>
      </c>
      <c r="E670" s="31">
        <f>IF([1]!s_info_industry_sw_2021(B670,"",2)="消费电子",分工!$E$4,VLOOKUP(D670,分工!$B$2:'分工'!$C$32,2,0))</f>
        <v/>
      </c>
      <c r="F670" s="35" t="inlineStr">
        <is>
          <t>预计2024-01-01到2024-06-30业绩：净利润-16000万元至-12000万元;上年同期业绩:净利润2744.75万元,基本每股收益0.0261元;</t>
        </is>
      </c>
      <c r="G670" s="33">
        <f>IFERROR(VLOOKUP(C670,重点公司!$C$2:$E$800,2,FALSE),0)</f>
        <v/>
      </c>
    </row>
    <row r="671" ht="14" customHeight="1">
      <c r="B671" s="34" t="inlineStr">
        <is>
          <t>000759.SZ</t>
        </is>
      </c>
      <c r="C671" s="29">
        <f>[1]!s_info_name(B671)</f>
        <v/>
      </c>
      <c r="D671" s="39">
        <f>[1]!s_info_industry_sw_2021(B671,"",1)</f>
        <v/>
      </c>
      <c r="E671" s="31">
        <f>IF([1]!s_info_industry_sw_2021(B671,"",2)="消费电子",分工!$E$4,VLOOKUP(D671,分工!$B$2:'分工'!$C$32,2,0))</f>
        <v/>
      </c>
      <c r="F671" s="35" t="inlineStr">
        <is>
          <t>预计2024-01-01到2024-06-30业绩：净利润-16800万元至-11800万元,基本每股收益-0.25元至-0.17元;上年同期业绩:净利润-1987.49万元,基本每股收益-0.03元;</t>
        </is>
      </c>
      <c r="G671" s="33">
        <f>IFERROR(VLOOKUP(C671,重点公司!$C$2:$E$800,2,FALSE),0)</f>
        <v/>
      </c>
    </row>
    <row r="672" ht="14" customHeight="1">
      <c r="B672" s="34" t="inlineStr">
        <is>
          <t>000971.SZ</t>
        </is>
      </c>
      <c r="C672" s="29">
        <f>[1]!s_info_name(B672)</f>
        <v/>
      </c>
      <c r="D672" s="39">
        <f>[1]!s_info_industry_sw_2021(B672,"",1)</f>
        <v/>
      </c>
      <c r="E672" s="31">
        <f>IF([1]!s_info_industry_sw_2021(B672,"",2)="消费电子",分工!$E$4,VLOOKUP(D672,分工!$B$2:'分工'!$C$32,2,0))</f>
        <v/>
      </c>
      <c r="F672" s="35" t="inlineStr">
        <is>
          <t>预计2024-01-01到2024-06-30业绩：净利润-9800万元至-5000万元,基本每股收益-0.09元至-0.05元;上年同期业绩:净利润-1022.62万元,基本每股收益-0.01元;</t>
        </is>
      </c>
      <c r="G672" s="33">
        <f>IFERROR(VLOOKUP(C672,重点公司!$C$2:$E$800,2,FALSE),0)</f>
        <v/>
      </c>
    </row>
    <row r="673" ht="14" customHeight="1">
      <c r="B673" s="34" t="inlineStr">
        <is>
          <t>002759.SZ</t>
        </is>
      </c>
      <c r="C673" s="29">
        <f>[1]!s_info_name(B673)</f>
        <v/>
      </c>
      <c r="D673" s="39">
        <f>[1]!s_info_industry_sw_2021(B673,"",1)</f>
        <v/>
      </c>
      <c r="E673" s="31">
        <f>IF([1]!s_info_industry_sw_2021(B673,"",2)="消费电子",分工!$E$4,VLOOKUP(D673,分工!$B$2:'分工'!$C$32,2,0))</f>
        <v/>
      </c>
      <c r="F673" s="35" t="inlineStr">
        <is>
          <t>预计2024-01-01到2024-06-30业绩：净利润-13500万元至-11500万元,基本每股收益-0.27元至-0.23元;上年同期业绩:净利润2295.56万元,基本每股收益0.06元;</t>
        </is>
      </c>
      <c r="G673" s="33">
        <f>IFERROR(VLOOKUP(C673,重点公司!$C$2:$E$800,2,FALSE),0)</f>
        <v/>
      </c>
    </row>
    <row r="674" ht="14" customHeight="1">
      <c r="B674" s="34" t="inlineStr">
        <is>
          <t>600135.SH</t>
        </is>
      </c>
      <c r="C674" s="29">
        <f>[1]!s_info_name(B674)</f>
        <v/>
      </c>
      <c r="D674" s="39">
        <f>[1]!s_info_industry_sw_2021(B674,"",1)</f>
        <v/>
      </c>
      <c r="E674" s="31">
        <f>IF([1]!s_info_industry_sw_2021(B674,"",2)="消费电子",分工!$E$4,VLOOKUP(D674,分工!$B$2:'分工'!$C$32,2,0))</f>
        <v/>
      </c>
      <c r="F674" s="35" t="inlineStr">
        <is>
          <t>预计2024-01-01到2024-06-30业绩：净利润-3739万元至-3139万元;上年同期业绩:净利润622.81万元,基本每股收益0.0113元;</t>
        </is>
      </c>
      <c r="G674" s="33">
        <f>IFERROR(VLOOKUP(C674,重点公司!$C$2:$E$800,2,FALSE),0)</f>
        <v/>
      </c>
    </row>
    <row r="675" ht="14" customHeight="1">
      <c r="B675" s="34" t="inlineStr">
        <is>
          <t>603272.SH</t>
        </is>
      </c>
      <c r="C675" s="29">
        <f>[1]!s_info_name(B675)</f>
        <v/>
      </c>
      <c r="D675" s="39">
        <f>[1]!s_info_industry_sw_2021(B675,"",1)</f>
        <v/>
      </c>
      <c r="E675" s="31">
        <f>IF([1]!s_info_industry_sw_2021(B675,"",2)="消费电子",分工!$E$4,VLOOKUP(D675,分工!$B$2:'分工'!$C$32,2,0))</f>
        <v/>
      </c>
      <c r="F675" s="35" t="inlineStr">
        <is>
          <t>预计2024-01-01到2024-06-30业绩：净利润-1622.09万元至-1327.17万元;上年同期业绩:净利润239.43万元,基本每股收益0.02元;</t>
        </is>
      </c>
      <c r="G675" s="33">
        <f>IFERROR(VLOOKUP(C675,重点公司!$C$2:$E$800,2,FALSE),0)</f>
        <v/>
      </c>
    </row>
    <row r="676" ht="14" customHeight="1">
      <c r="B676" s="34" t="inlineStr">
        <is>
          <t>600756.SH</t>
        </is>
      </c>
      <c r="C676" s="29">
        <f>[1]!s_info_name(B676)</f>
        <v/>
      </c>
      <c r="D676" s="39">
        <f>[1]!s_info_industry_sw_2021(B676,"",1)</f>
        <v/>
      </c>
      <c r="E676" s="31">
        <f>IF([1]!s_info_industry_sw_2021(B676,"",2)="消费电子",分工!$E$4,VLOOKUP(D676,分工!$B$2:'分工'!$C$32,2,0))</f>
        <v/>
      </c>
      <c r="F676" s="35" t="inlineStr">
        <is>
          <t>预计2024-01-01到2024-06-30业绩：净利润-9000万元左右;上年同期业绩:净利润-1098.03万元,基本每股收益-0.03元;</t>
        </is>
      </c>
      <c r="G676" s="33">
        <f>IFERROR(VLOOKUP(C676,重点公司!$C$2:$E$800,2,FALSE),0)</f>
        <v/>
      </c>
    </row>
    <row r="677" ht="14" customHeight="1">
      <c r="B677" s="34" t="inlineStr">
        <is>
          <t>603789.SH</t>
        </is>
      </c>
      <c r="C677" s="29">
        <f>[1]!s_info_name(B677)</f>
        <v/>
      </c>
      <c r="D677" s="39">
        <f>[1]!s_info_industry_sw_2021(B677,"",1)</f>
        <v/>
      </c>
      <c r="E677" s="31">
        <f>IF([1]!s_info_industry_sw_2021(B677,"",2)="消费电子",分工!$E$4,VLOOKUP(D677,分工!$B$2:'分工'!$C$32,2,0))</f>
        <v/>
      </c>
      <c r="F677" s="35" t="inlineStr">
        <is>
          <t>预计2024-01-01到2024-06-30业绩：净利润-5000万元至-3500万元;上年同期业绩:净利润-486.68万元,基本每股收益-0.0187元;</t>
        </is>
      </c>
      <c r="G677" s="33">
        <f>IFERROR(VLOOKUP(C677,重点公司!$C$2:$E$800,2,FALSE),0)</f>
        <v/>
      </c>
    </row>
    <row r="678" ht="14" customHeight="1">
      <c r="B678" s="34" t="inlineStr">
        <is>
          <t>002631.SZ</t>
        </is>
      </c>
      <c r="C678" s="29">
        <f>[1]!s_info_name(B678)</f>
        <v/>
      </c>
      <c r="D678" s="39">
        <f>[1]!s_info_industry_sw_2021(B678,"",1)</f>
        <v/>
      </c>
      <c r="E678" s="31">
        <f>IF([1]!s_info_industry_sw_2021(B678,"",2)="消费电子",分工!$E$4,VLOOKUP(D678,分工!$B$2:'分工'!$C$32,2,0))</f>
        <v/>
      </c>
      <c r="F678" s="35" t="inlineStr">
        <is>
          <t>预计2024-01-01到2024-06-30业绩：净利润-2400万元至-1600万元,基本每股收益-0.0364元至-0.0243元;上年同期业绩:净利润297万元,基本每股收益0.0045元;</t>
        </is>
      </c>
      <c r="G678" s="33">
        <f>IFERROR(VLOOKUP(C678,重点公司!$C$2:$E$800,2,FALSE),0)</f>
        <v/>
      </c>
    </row>
    <row r="679" ht="14" customHeight="1">
      <c r="B679" s="34" t="inlineStr">
        <is>
          <t>603123.SH</t>
        </is>
      </c>
      <c r="C679" s="29">
        <f>[1]!s_info_name(B679)</f>
        <v/>
      </c>
      <c r="D679" s="39">
        <f>[1]!s_info_industry_sw_2021(B679,"",1)</f>
        <v/>
      </c>
      <c r="E679" s="31">
        <f>IF([1]!s_info_industry_sw_2021(B679,"",2)="消费电子",分工!$E$4,VLOOKUP(D679,分工!$B$2:'分工'!$C$32,2,0))</f>
        <v/>
      </c>
      <c r="F679" s="35" t="inlineStr">
        <is>
          <t>预计2024-01-01到2024-06-30业绩：净利润-25500万元至-21500万元;上年同期业绩:净利润2983.07万元,基本每股收益0.037元;</t>
        </is>
      </c>
      <c r="G679" s="33">
        <f>IFERROR(VLOOKUP(C679,重点公司!$C$2:$E$800,2,FALSE),0)</f>
        <v/>
      </c>
    </row>
    <row r="680" ht="14" customHeight="1">
      <c r="B680" s="34" t="inlineStr">
        <is>
          <t>002620.SZ</t>
        </is>
      </c>
      <c r="C680" s="29">
        <f>[1]!s_info_name(B680)</f>
        <v/>
      </c>
      <c r="D680" s="39">
        <f>[1]!s_info_industry_sw_2021(B680,"",1)</f>
        <v/>
      </c>
      <c r="E680" s="31">
        <f>IF([1]!s_info_industry_sw_2021(B680,"",2)="消费电子",分工!$E$4,VLOOKUP(D680,分工!$B$2:'分工'!$C$32,2,0))</f>
        <v/>
      </c>
      <c r="F680" s="35" t="inlineStr">
        <is>
          <t>预计2024-01-01到2024-06-30业绩：净利润-10000万元至-8000万元,基本每股收益-0.27元至-0.21元;上年同期业绩:净利润-882.44万元,基本每股收益-0.02元;</t>
        </is>
      </c>
      <c r="G680" s="33">
        <f>IFERROR(VLOOKUP(C680,重点公司!$C$2:$E$800,2,FALSE),0)</f>
        <v/>
      </c>
    </row>
    <row r="681" ht="14" customHeight="1">
      <c r="B681" s="34" t="inlineStr">
        <is>
          <t>603377.SH</t>
        </is>
      </c>
      <c r="C681" s="29">
        <f>[1]!s_info_name(B681)</f>
        <v/>
      </c>
      <c r="D681" s="39">
        <f>[1]!s_info_industry_sw_2021(B681,"",1)</f>
        <v/>
      </c>
      <c r="E681" s="31">
        <f>IF([1]!s_info_industry_sw_2021(B681,"",2)="消费电子",分工!$E$4,VLOOKUP(D681,分工!$B$2:'分工'!$C$32,2,0))</f>
        <v/>
      </c>
      <c r="F681" s="35" t="inlineStr">
        <is>
          <t>预计2024-01-01到2024-06-30业绩：净利润-8472万元至-6932万元;上年同期业绩:净利润-709.38万元,基本每股收益-0.02元;</t>
        </is>
      </c>
      <c r="G681" s="33">
        <f>IFERROR(VLOOKUP(C681,重点公司!$C$2:$E$800,2,FALSE),0)</f>
        <v/>
      </c>
    </row>
    <row r="682" ht="14" customHeight="1">
      <c r="B682" s="34" t="inlineStr">
        <is>
          <t>600501.SH</t>
        </is>
      </c>
      <c r="C682" s="29">
        <f>[1]!s_info_name(B682)</f>
        <v/>
      </c>
      <c r="D682" s="39">
        <f>[1]!s_info_industry_sw_2021(B682,"",1)</f>
        <v/>
      </c>
      <c r="E682" s="31">
        <f>IF([1]!s_info_industry_sw_2021(B682,"",2)="消费电子",分工!$E$4,VLOOKUP(D682,分工!$B$2:'分工'!$C$32,2,0))</f>
        <v/>
      </c>
      <c r="F682" s="35" t="inlineStr">
        <is>
          <t>预计2024-01-01到2024-06-30业绩：净利润-13500万元至-11500万元;上年同期业绩:净利润1360.53万元,基本每股收益0.03元;</t>
        </is>
      </c>
      <c r="G682" s="33">
        <f>IFERROR(VLOOKUP(C682,重点公司!$C$2:$E$800,2,FALSE),0)</f>
        <v/>
      </c>
    </row>
    <row r="683" ht="14" customHeight="1">
      <c r="B683" s="34" t="inlineStr">
        <is>
          <t>002650.SZ</t>
        </is>
      </c>
      <c r="C683" s="29">
        <f>[1]!s_info_name(B683)</f>
        <v/>
      </c>
      <c r="D683" s="39">
        <f>[1]!s_info_industry_sw_2021(B683,"",1)</f>
        <v/>
      </c>
      <c r="E683" s="31">
        <f>IF([1]!s_info_industry_sw_2021(B683,"",2)="消费电子",分工!$E$4,VLOOKUP(D683,分工!$B$2:'分工'!$C$32,2,0))</f>
        <v/>
      </c>
      <c r="F683" s="35" t="inlineStr">
        <is>
          <t>预计2024-01-01到2024-06-30业绩：净利润-4500万元至-2800万元,基本每股收益-0.041元至-0.025元;上年同期业绩:净利润389.43万元,基本每股收益0.004元;</t>
        </is>
      </c>
      <c r="G683" s="33">
        <f>IFERROR(VLOOKUP(C683,重点公司!$C$2:$E$800,2,FALSE),0)</f>
        <v/>
      </c>
    </row>
    <row r="684" ht="14" customHeight="1">
      <c r="B684" s="34" t="inlineStr">
        <is>
          <t>002702.SZ</t>
        </is>
      </c>
      <c r="C684" s="29">
        <f>[1]!s_info_name(B684)</f>
        <v/>
      </c>
      <c r="D684" s="39">
        <f>[1]!s_info_industry_sw_2021(B684,"",1)</f>
        <v/>
      </c>
      <c r="E684" s="31">
        <f>IF([1]!s_info_industry_sw_2021(B684,"",2)="消费电子",分工!$E$4,VLOOKUP(D684,分工!$B$2:'分工'!$C$32,2,0))</f>
        <v/>
      </c>
      <c r="F684" s="35" t="inlineStr">
        <is>
          <t>预计2024-01-01到2024-06-30业绩：净利润-1400万元至-950万元;下降幅度为1,275.82%至897.88%,基本每股收益-0.0252元至-0.0171元;上年同期业绩:净利润119.07万元,基本每股收益0.0025元;</t>
        </is>
      </c>
      <c r="G684" s="33">
        <f>IFERROR(VLOOKUP(C684,重点公司!$C$2:$E$800,2,FALSE),0)</f>
        <v/>
      </c>
    </row>
    <row r="685" ht="14" customHeight="1">
      <c r="B685" s="34" t="inlineStr">
        <is>
          <t>601828.SH</t>
        </is>
      </c>
      <c r="C685" s="29">
        <f>[1]!s_info_name(B685)</f>
        <v/>
      </c>
      <c r="D685" s="39">
        <f>[1]!s_info_industry_sw_2021(B685,"",1)</f>
        <v/>
      </c>
      <c r="E685" s="31">
        <f>IF([1]!s_info_industry_sw_2021(B685,"",2)="消费电子",分工!$E$4,VLOOKUP(D685,分工!$B$2:'分工'!$C$32,2,0))</f>
        <v/>
      </c>
      <c r="F685" s="35" t="inlineStr">
        <is>
          <t>预计2024-01-01到2024-06-30业绩：净利润-138000.00万元至-102000.00万元;上年同期业绩:净利润12045.24万元,基本每股收益0.03元;</t>
        </is>
      </c>
      <c r="G685" s="33">
        <f>IFERROR(VLOOKUP(C685,重点公司!$C$2:$E$800,2,FALSE),0)</f>
        <v/>
      </c>
    </row>
    <row r="686" ht="14" customHeight="1">
      <c r="B686" s="34" t="inlineStr">
        <is>
          <t>000713.SZ</t>
        </is>
      </c>
      <c r="C686" s="29">
        <f>[1]!s_info_name(B686)</f>
        <v/>
      </c>
      <c r="D686" s="39">
        <f>[1]!s_info_industry_sw_2021(B686,"",1)</f>
        <v/>
      </c>
      <c r="E686" s="31">
        <f>IF([1]!s_info_industry_sw_2021(B686,"",2)="消费电子",分工!$E$4,VLOOKUP(D686,分工!$B$2:'分工'!$C$32,2,0))</f>
        <v/>
      </c>
      <c r="F686" s="35" t="inlineStr">
        <is>
          <t>预计2024-01-01到2024-06-30业绩：净利润-2800万元至-2000万元,基本每股收益-0.0456元至-0.0326元;上年同期业绩:净利润-181.07万元,基本每股收益-0.0029元;</t>
        </is>
      </c>
      <c r="G686" s="33">
        <f>IFERROR(VLOOKUP(C686,重点公司!$C$2:$E$800,2,FALSE),0)</f>
        <v/>
      </c>
    </row>
    <row r="687" ht="14" customHeight="1">
      <c r="B687" s="34" t="inlineStr">
        <is>
          <t>002055.SZ</t>
        </is>
      </c>
      <c r="C687" s="29">
        <f>[1]!s_info_name(B687)</f>
        <v/>
      </c>
      <c r="D687" s="39">
        <f>[1]!s_info_industry_sw_2021(B687,"",1)</f>
        <v/>
      </c>
      <c r="E687" s="31">
        <f>IF([1]!s_info_industry_sw_2021(B687,"",2)="消费电子",分工!$E$4,VLOOKUP(D687,分工!$B$2:'分工'!$C$32,2,0))</f>
        <v/>
      </c>
      <c r="F687" s="35" t="inlineStr">
        <is>
          <t>预计2024-01-01到2024-06-30业绩：净利润-9500.00万元至-6500.00万元,基本每股收益-0.1572元至-0.1075元;上年同期业绩:净利润700.01万元,基本每股收益0.0116元;</t>
        </is>
      </c>
      <c r="G687" s="33">
        <f>IFERROR(VLOOKUP(C687,重点公司!$C$2:$E$800,2,FALSE),0)</f>
        <v/>
      </c>
    </row>
    <row r="688" ht="14" customHeight="1">
      <c r="B688" s="34" t="inlineStr">
        <is>
          <t>600706.SH</t>
        </is>
      </c>
      <c r="C688" s="29">
        <f>[1]!s_info_name(B688)</f>
        <v/>
      </c>
      <c r="D688" s="39">
        <f>[1]!s_info_industry_sw_2021(B688,"",1)</f>
        <v/>
      </c>
      <c r="E688" s="31">
        <f>IF([1]!s_info_industry_sw_2021(B688,"",2)="消费电子",分工!$E$4,VLOOKUP(D688,分工!$B$2:'分工'!$C$32,2,0))</f>
        <v/>
      </c>
      <c r="F688" s="35" t="inlineStr">
        <is>
          <t>预计2024-01-01到2024-06-30业绩：净利润-18000万元至-15000万元;上年同期业绩:净利润1291.28万元,基本每股收益0.05元;</t>
        </is>
      </c>
      <c r="G688" s="33">
        <f>IFERROR(VLOOKUP(C688,重点公司!$C$2:$E$800,2,FALSE),0)</f>
        <v/>
      </c>
    </row>
    <row r="689" ht="14" customHeight="1">
      <c r="B689" s="34" t="inlineStr">
        <is>
          <t>603887.SH</t>
        </is>
      </c>
      <c r="C689" s="29">
        <f>[1]!s_info_name(B689)</f>
        <v/>
      </c>
      <c r="D689" s="39">
        <f>[1]!s_info_industry_sw_2021(B689,"",1)</f>
        <v/>
      </c>
      <c r="E689" s="31">
        <f>IF([1]!s_info_industry_sw_2021(B689,"",2)="消费电子",分工!$E$4,VLOOKUP(D689,分工!$B$2:'分工'!$C$32,2,0))</f>
        <v/>
      </c>
      <c r="F689" s="35" t="inlineStr">
        <is>
          <t>预计2024-01-01到2024-06-30业绩：净利润-9100万元至-6100万元;上年同期业绩:净利润577.29万元,基本每股收益0.01元;</t>
        </is>
      </c>
      <c r="G689" s="33">
        <f>IFERROR(VLOOKUP(C689,重点公司!$C$2:$E$800,2,FALSE),0)</f>
        <v/>
      </c>
    </row>
    <row r="690" ht="14" customHeight="1">
      <c r="B690" s="34" t="inlineStr">
        <is>
          <t>002634.SZ</t>
        </is>
      </c>
      <c r="C690" s="29">
        <f>[1]!s_info_name(B690)</f>
        <v/>
      </c>
      <c r="D690" s="39">
        <f>[1]!s_info_industry_sw_2021(B690,"",1)</f>
        <v/>
      </c>
      <c r="E690" s="31">
        <f>IF([1]!s_info_industry_sw_2021(B690,"",2)="消费电子",分工!$E$4,VLOOKUP(D690,分工!$B$2:'分工'!$C$32,2,0))</f>
        <v/>
      </c>
      <c r="F690" s="35" t="inlineStr">
        <is>
          <t>预计2024-01-01到2024-06-30业绩：净利润-16000万元至-12000万元,基本每股收益-0.34元至-0.25元;上年同期业绩:净利润1051.73万元,基本每股收益0.02元;</t>
        </is>
      </c>
      <c r="G690" s="33">
        <f>IFERROR(VLOOKUP(C690,重点公司!$C$2:$E$800,2,FALSE),0)</f>
        <v/>
      </c>
    </row>
    <row r="691" ht="14" customHeight="1">
      <c r="B691" s="34" t="inlineStr">
        <is>
          <t>600624.SH</t>
        </is>
      </c>
      <c r="C691" s="29">
        <f>[1]!s_info_name(B691)</f>
        <v/>
      </c>
      <c r="D691" s="39">
        <f>[1]!s_info_industry_sw_2021(B691,"",1)</f>
        <v/>
      </c>
      <c r="E691" s="31">
        <f>IF([1]!s_info_industry_sw_2021(B691,"",2)="消费电子",分工!$E$4,VLOOKUP(D691,分工!$B$2:'分工'!$C$32,2,0))</f>
        <v/>
      </c>
      <c r="F691" s="35" t="inlineStr">
        <is>
          <t>预计2024-01-01到2024-06-30业绩：净利润-2250万元至-1500万元;上年同期业绩:净利润139.96万元,基本每股收益0.002元;</t>
        </is>
      </c>
      <c r="G691" s="33">
        <f>IFERROR(VLOOKUP(C691,重点公司!$C$2:$E$800,2,FALSE),0)</f>
        <v/>
      </c>
    </row>
    <row r="692" ht="14" customHeight="1">
      <c r="B692" s="34" t="inlineStr">
        <is>
          <t>002856.SZ</t>
        </is>
      </c>
      <c r="C692" s="29">
        <f>[1]!s_info_name(B692)</f>
        <v/>
      </c>
      <c r="D692" s="39">
        <f>[1]!s_info_industry_sw_2021(B692,"",1)</f>
        <v/>
      </c>
      <c r="E692" s="31">
        <f>IF([1]!s_info_industry_sw_2021(B692,"",2)="消费电子",分工!$E$4,VLOOKUP(D692,分工!$B$2:'分工'!$C$32,2,0))</f>
        <v/>
      </c>
      <c r="F692" s="35" t="inlineStr">
        <is>
          <t>预计2024-01-01到2024-06-30业绩：净利润-3750万元至-2500万元;下降幅度为1,731.07%至1,187.38%,基本每股收益-0.28元至-0.18元;上年同期业绩:净利润229.91万元,基本每股收益0.02元;</t>
        </is>
      </c>
      <c r="G692" s="33">
        <f>IFERROR(VLOOKUP(C692,重点公司!$C$2:$E$800,2,FALSE),0)</f>
        <v/>
      </c>
    </row>
    <row r="693" ht="14" customHeight="1">
      <c r="B693" s="34" t="inlineStr">
        <is>
          <t>002268.SZ</t>
        </is>
      </c>
      <c r="C693" s="29">
        <f>[1]!s_info_name(B693)</f>
        <v/>
      </c>
      <c r="D693" s="39">
        <f>[1]!s_info_industry_sw_2021(B693,"",1)</f>
        <v/>
      </c>
      <c r="E693" s="31">
        <f>IF([1]!s_info_industry_sw_2021(B693,"",2)="消费电子",分工!$E$4,VLOOKUP(D693,分工!$B$2:'分工'!$C$32,2,0))</f>
        <v/>
      </c>
      <c r="F693" s="35" t="inlineStr">
        <is>
          <t>预计2024-01-01到2024-06-30业绩：净利润-22000.00万元至-20000.00万元,基本每股收益-0.26元至-0.23元;上年同期业绩:净利润1542.24万元,基本每股收益0.0182元;</t>
        </is>
      </c>
      <c r="G693" s="33">
        <f>IFERROR(VLOOKUP(C693,重点公司!$C$2:$E$800,2,FALSE),0)</f>
        <v/>
      </c>
    </row>
    <row r="694" ht="14" customHeight="1">
      <c r="B694" s="34" t="inlineStr">
        <is>
          <t>603398.SH</t>
        </is>
      </c>
      <c r="C694" s="29">
        <f>[1]!s_info_name(B694)</f>
        <v/>
      </c>
      <c r="D694" s="39">
        <f>[1]!s_info_industry_sw_2021(B694,"",1)</f>
        <v/>
      </c>
      <c r="E694" s="31">
        <f>IF([1]!s_info_industry_sw_2021(B694,"",2)="消费电子",分工!$E$4,VLOOKUP(D694,分工!$B$2:'分工'!$C$32,2,0))</f>
        <v/>
      </c>
      <c r="F694" s="35" t="inlineStr">
        <is>
          <t>预计2024-01-01到2024-06-30业绩：净利润-18700.00万元至-15200.00万元;上年同期业绩:净利润1148.23万元,基本每股收益0.03元;</t>
        </is>
      </c>
      <c r="G694" s="33">
        <f>IFERROR(VLOOKUP(C694,重点公司!$C$2:$E$800,2,FALSE),0)</f>
        <v/>
      </c>
    </row>
    <row r="695" ht="14" customHeight="1">
      <c r="B695" s="34" t="inlineStr">
        <is>
          <t>603819.SH</t>
        </is>
      </c>
      <c r="C695" s="29">
        <f>[1]!s_info_name(B695)</f>
        <v/>
      </c>
      <c r="D695" s="39">
        <f>[1]!s_info_industry_sw_2021(B695,"",1)</f>
        <v/>
      </c>
      <c r="E695" s="31">
        <f>IF([1]!s_info_industry_sw_2021(B695,"",2)="消费电子",分工!$E$4,VLOOKUP(D695,分工!$B$2:'分工'!$C$32,2,0))</f>
        <v/>
      </c>
      <c r="F695" s="35" t="inlineStr">
        <is>
          <t>预计2024-01-01到2024-06-30业绩：净利润-7200.00万元至-5800.00万元;上年同期业绩:净利润-377.62万元,基本每股收益-0.0174元;</t>
        </is>
      </c>
      <c r="G695" s="33">
        <f>IFERROR(VLOOKUP(C695,重点公司!$C$2:$E$800,2,FALSE),0)</f>
        <v/>
      </c>
    </row>
    <row r="696" ht="14" customHeight="1">
      <c r="B696" s="34" t="inlineStr">
        <is>
          <t>000767.SZ</t>
        </is>
      </c>
      <c r="C696" s="29">
        <f>[1]!s_info_name(B696)</f>
        <v/>
      </c>
      <c r="D696" s="39">
        <f>[1]!s_info_industry_sw_2021(B696,"",1)</f>
        <v/>
      </c>
      <c r="E696" s="31">
        <f>IF([1]!s_info_industry_sw_2021(B696,"",2)="消费电子",分工!$E$4,VLOOKUP(D696,分工!$B$2:'分工'!$C$32,2,0))</f>
        <v/>
      </c>
      <c r="F696" s="35" t="inlineStr">
        <is>
          <t>预计2024-01-01到2024-06-30业绩：净利润-40000万元至-37000万元;下降幅度为1,705.50%至1,585.08%,基本每股收益-0.1899元至-0.1801元;上年同期业绩:净利润2491.44万元,基本每股收益-0.0518元;</t>
        </is>
      </c>
      <c r="G696" s="33">
        <f>IFERROR(VLOOKUP(C696,重点公司!$C$2:$E$800,2,FALSE),0)</f>
        <v/>
      </c>
    </row>
    <row r="697" ht="14" customHeight="1">
      <c r="B697" s="34" t="inlineStr">
        <is>
          <t>601929.SH</t>
        </is>
      </c>
      <c r="C697" s="29">
        <f>[1]!s_info_name(B697)</f>
        <v/>
      </c>
      <c r="D697" s="39">
        <f>[1]!s_info_industry_sw_2021(B697,"",1)</f>
        <v/>
      </c>
      <c r="E697" s="31">
        <f>IF([1]!s_info_industry_sw_2021(B697,"",2)="消费电子",分工!$E$4,VLOOKUP(D697,分工!$B$2:'分工'!$C$32,2,0))</f>
        <v/>
      </c>
      <c r="F697" s="35" t="inlineStr">
        <is>
          <t>预计2024-01-01到2024-06-30业绩：净利润-23000万元至-19500万元;上年同期业绩:净利润1289.85万元,基本每股收益0.0039元;</t>
        </is>
      </c>
      <c r="G697" s="33">
        <f>IFERROR(VLOOKUP(C697,重点公司!$C$2:$E$800,2,FALSE),0)</f>
        <v/>
      </c>
    </row>
    <row r="698" ht="14" customHeight="1">
      <c r="B698" s="34" t="inlineStr">
        <is>
          <t>002181.SZ</t>
        </is>
      </c>
      <c r="C698" s="29">
        <f>[1]!s_info_name(B698)</f>
        <v/>
      </c>
      <c r="D698" s="39">
        <f>[1]!s_info_industry_sw_2021(B698,"",1)</f>
        <v/>
      </c>
      <c r="E698" s="31">
        <f>IF([1]!s_info_industry_sw_2021(B698,"",2)="消费电子",分工!$E$4,VLOOKUP(D698,分工!$B$2:'分工'!$C$32,2,0))</f>
        <v/>
      </c>
      <c r="F698" s="35" t="inlineStr">
        <is>
          <t>预计2024-01-01到2024-06-30业绩：净利润-5900万元至-3950万元;下降幅度为2098.31%至1437.85%,基本每股收益-0.0508元至-0.0340元;上年同期业绩:净利润295.25万元,基本每股收益0.0025元;</t>
        </is>
      </c>
      <c r="G698" s="33">
        <f>IFERROR(VLOOKUP(C698,重点公司!$C$2:$E$800,2,FALSE),0)</f>
        <v/>
      </c>
    </row>
    <row r="699" ht="14" customHeight="1">
      <c r="B699" s="34" t="inlineStr">
        <is>
          <t>601908.SH</t>
        </is>
      </c>
      <c r="C699" s="29">
        <f>[1]!s_info_name(B699)</f>
        <v/>
      </c>
      <c r="D699" s="39">
        <f>[1]!s_info_industry_sw_2021(B699,"",1)</f>
        <v/>
      </c>
      <c r="E699" s="31">
        <f>IF([1]!s_info_industry_sw_2021(B699,"",2)="消费电子",分工!$E$4,VLOOKUP(D699,分工!$B$2:'分工'!$C$32,2,0))</f>
        <v/>
      </c>
      <c r="F699" s="35" t="inlineStr">
        <is>
          <t>预计2024-01-01到2024-06-30业绩：净利润-113000.00万元至-75600.00万元;上年同期业绩:净利润5551.68万元,基本每股收益0.023元;</t>
        </is>
      </c>
      <c r="G699" s="33">
        <f>IFERROR(VLOOKUP(C699,重点公司!$C$2:$E$800,2,FALSE),0)</f>
        <v/>
      </c>
    </row>
    <row r="700" ht="14" customHeight="1">
      <c r="B700" s="34" t="inlineStr">
        <is>
          <t>603778.SH</t>
        </is>
      </c>
      <c r="C700" s="29">
        <f>[1]!s_info_name(B700)</f>
        <v/>
      </c>
      <c r="D700" s="39">
        <f>[1]!s_info_industry_sw_2021(B700,"",1)</f>
        <v/>
      </c>
      <c r="E700" s="31">
        <f>IF([1]!s_info_industry_sw_2021(B700,"",2)="消费电子",分工!$E$4,VLOOKUP(D700,分工!$B$2:'分工'!$C$32,2,0))</f>
        <v/>
      </c>
      <c r="F700" s="35" t="inlineStr">
        <is>
          <t>预计2024-01-01到2024-06-30业绩：净利润-12870万元至-6435万元;上年同期业绩:净利润536.99万元,基本每股收益0.01元;</t>
        </is>
      </c>
      <c r="G700" s="33">
        <f>IFERROR(VLOOKUP(C700,重点公司!$C$2:$E$800,2,FALSE),0)</f>
        <v/>
      </c>
    </row>
    <row r="701" ht="14" customHeight="1">
      <c r="B701" s="34" t="inlineStr">
        <is>
          <t>000669.SZ</t>
        </is>
      </c>
      <c r="C701" s="29">
        <f>[1]!s_info_name(B701)</f>
        <v/>
      </c>
      <c r="D701" s="39">
        <f>[1]!s_info_industry_sw_2021(B701,"",1)</f>
        <v/>
      </c>
      <c r="E701" s="31">
        <f>IF([1]!s_info_industry_sw_2021(B701,"",2)="消费电子",分工!$E$4,VLOOKUP(D701,分工!$B$2:'分工'!$C$32,2,0))</f>
        <v/>
      </c>
      <c r="F701" s="35" t="inlineStr">
        <is>
          <t>预计2024-01-01到2024-06-30业绩：净利润-12000.00万元至-8000.00万元,基本每股收益-0.1764元至-0.1176元;上年同期业绩:净利润381.48万元,基本每股收益0.0056元;</t>
        </is>
      </c>
      <c r="G701" s="33">
        <f>IFERROR(VLOOKUP(C701,重点公司!$C$2:$E$800,2,FALSE),0)</f>
        <v/>
      </c>
    </row>
    <row r="702" ht="14" customHeight="1">
      <c r="B702" s="34" t="inlineStr">
        <is>
          <t>000626.SZ</t>
        </is>
      </c>
      <c r="C702" s="29">
        <f>[1]!s_info_name(B702)</f>
        <v/>
      </c>
      <c r="D702" s="39">
        <f>[1]!s_info_industry_sw_2021(B702,"",1)</f>
        <v/>
      </c>
      <c r="E702" s="31">
        <f>IF([1]!s_info_industry_sw_2021(B702,"",2)="消费电子",分工!$E$4,VLOOKUP(D702,分工!$B$2:'分工'!$C$32,2,0))</f>
        <v/>
      </c>
      <c r="F702" s="35" t="inlineStr">
        <is>
          <t>预计2024-01-01到2024-06-30业绩：净利润-4800万元至-3300万元,基本每股收益-0.10元至-0.06元;上年同期业绩:净利润74.51万元,基本每股收益0.0015元;</t>
        </is>
      </c>
      <c r="G702" s="33">
        <f>IFERROR(VLOOKUP(C702,重点公司!$C$2:$E$800,2,FALSE),0)</f>
        <v/>
      </c>
    </row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1290.81878992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4.490616621983914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2024-07-10T06:05:52Z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