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ishikawa\Desktop\Labcyte test_180524\TSO conc. in source plate_180528\"/>
    </mc:Choice>
  </mc:AlternateContent>
  <bookViews>
    <workbookView xWindow="0" yWindow="0" windowWidth="18636" windowHeight="8520" firstSheet="1" activeTab="4"/>
  </bookViews>
  <sheets>
    <sheet name="original" sheetId="1" r:id="rId1"/>
    <sheet name="edit" sheetId="2" r:id="rId2"/>
    <sheet name="edit (2)" sheetId="3" r:id="rId3"/>
    <sheet name="edit (3)" sheetId="4" r:id="rId4"/>
    <sheet name="edit (4)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5" l="1"/>
  <c r="I8" i="5" s="1"/>
  <c r="H9" i="5"/>
  <c r="I9" i="5"/>
  <c r="H10" i="5"/>
  <c r="I10" i="5" s="1"/>
  <c r="H11" i="5"/>
  <c r="I11" i="5"/>
  <c r="H12" i="5"/>
  <c r="I12" i="5" s="1"/>
  <c r="H13" i="5"/>
  <c r="I13" i="5"/>
  <c r="H14" i="5"/>
  <c r="I14" i="5" s="1"/>
  <c r="H15" i="5"/>
  <c r="I15" i="5"/>
  <c r="H16" i="5"/>
  <c r="I16" i="5" s="1"/>
  <c r="H17" i="5"/>
  <c r="I17" i="5"/>
  <c r="H18" i="5"/>
  <c r="I18" i="5" s="1"/>
  <c r="H19" i="5"/>
  <c r="I19" i="5"/>
  <c r="H20" i="5"/>
  <c r="I20" i="5" s="1"/>
  <c r="H21" i="5"/>
  <c r="I21" i="5"/>
  <c r="H22" i="5"/>
  <c r="I22" i="5" s="1"/>
  <c r="H23" i="5"/>
  <c r="I23" i="5"/>
  <c r="H24" i="5"/>
  <c r="I24" i="5" s="1"/>
  <c r="H25" i="5"/>
  <c r="I25" i="5"/>
  <c r="H26" i="5"/>
  <c r="I26" i="5" s="1"/>
  <c r="H27" i="5"/>
  <c r="I27" i="5"/>
  <c r="H28" i="5"/>
  <c r="I28" i="5" s="1"/>
  <c r="H29" i="5"/>
  <c r="I29" i="5"/>
  <c r="H30" i="5"/>
  <c r="I30" i="5" s="1"/>
  <c r="H31" i="5"/>
  <c r="I31" i="5"/>
  <c r="H32" i="5"/>
  <c r="I32" i="5" s="1"/>
  <c r="H33" i="5"/>
  <c r="I33" i="5"/>
  <c r="H34" i="5"/>
  <c r="I34" i="5" s="1"/>
  <c r="H35" i="5"/>
  <c r="I35" i="5"/>
  <c r="H36" i="5"/>
  <c r="I36" i="5" s="1"/>
  <c r="H37" i="5"/>
  <c r="I37" i="5"/>
  <c r="H38" i="5"/>
  <c r="I38" i="5" s="1"/>
  <c r="H39" i="5"/>
  <c r="I39" i="5"/>
  <c r="H40" i="5"/>
  <c r="I40" i="5" s="1"/>
  <c r="H41" i="5"/>
  <c r="I41" i="5"/>
  <c r="H42" i="5"/>
  <c r="I42" i="5" s="1"/>
  <c r="H43" i="5"/>
  <c r="I43" i="5"/>
  <c r="H44" i="5"/>
  <c r="I44" i="5" s="1"/>
  <c r="H45" i="5"/>
  <c r="I45" i="5"/>
  <c r="H46" i="5"/>
  <c r="I46" i="5" s="1"/>
  <c r="H47" i="5"/>
  <c r="I47" i="5"/>
  <c r="H48" i="5"/>
  <c r="I48" i="5" s="1"/>
  <c r="H49" i="5"/>
  <c r="I49" i="5"/>
  <c r="H50" i="5"/>
  <c r="I50" i="5" s="1"/>
  <c r="H51" i="5"/>
  <c r="I51" i="5"/>
  <c r="H52" i="5"/>
  <c r="I52" i="5" s="1"/>
  <c r="H53" i="5"/>
  <c r="I53" i="5"/>
  <c r="H54" i="5"/>
  <c r="I54" i="5" s="1"/>
  <c r="H55" i="5"/>
  <c r="I55" i="5"/>
  <c r="H56" i="5"/>
  <c r="I56" i="5" s="1"/>
  <c r="H57" i="5"/>
  <c r="I57" i="5"/>
  <c r="H58" i="5"/>
  <c r="I58" i="5" s="1"/>
  <c r="H59" i="5"/>
  <c r="I59" i="5"/>
  <c r="H60" i="5"/>
  <c r="I60" i="5" s="1"/>
  <c r="H61" i="5"/>
  <c r="I61" i="5"/>
  <c r="H62" i="5"/>
  <c r="I62" i="5" s="1"/>
  <c r="H63" i="5"/>
  <c r="I63" i="5"/>
  <c r="H64" i="5"/>
  <c r="I64" i="5" s="1"/>
  <c r="H65" i="5"/>
  <c r="I65" i="5"/>
  <c r="H66" i="5"/>
  <c r="I66" i="5" s="1"/>
  <c r="H67" i="5"/>
  <c r="I67" i="5"/>
  <c r="H68" i="5"/>
  <c r="I68" i="5" s="1"/>
  <c r="H69" i="5"/>
  <c r="I69" i="5"/>
  <c r="H70" i="5"/>
  <c r="I70" i="5" s="1"/>
  <c r="H71" i="5"/>
  <c r="I71" i="5"/>
  <c r="H72" i="5"/>
  <c r="I72" i="5" s="1"/>
  <c r="H73" i="5"/>
  <c r="I73" i="5"/>
  <c r="H74" i="5"/>
  <c r="I74" i="5" s="1"/>
  <c r="H75" i="5"/>
  <c r="I75" i="5"/>
  <c r="H76" i="5"/>
  <c r="I76" i="5" s="1"/>
  <c r="I7" i="5"/>
  <c r="H7" i="5"/>
  <c r="G211" i="3"/>
  <c r="H211" i="3" s="1"/>
  <c r="F211" i="3"/>
  <c r="G208" i="3"/>
  <c r="H208" i="3" s="1"/>
  <c r="F208" i="3"/>
  <c r="G205" i="3"/>
  <c r="H205" i="3" s="1"/>
  <c r="F205" i="3"/>
  <c r="H202" i="3"/>
  <c r="G202" i="3"/>
  <c r="F202" i="3"/>
  <c r="G199" i="3"/>
  <c r="H199" i="3" s="1"/>
  <c r="F199" i="3"/>
  <c r="G196" i="3"/>
  <c r="H196" i="3" s="1"/>
  <c r="F196" i="3"/>
  <c r="G193" i="3"/>
  <c r="H193" i="3" s="1"/>
  <c r="F193" i="3"/>
  <c r="H190" i="3"/>
  <c r="G190" i="3"/>
  <c r="F190" i="3"/>
  <c r="G187" i="3"/>
  <c r="H187" i="3" s="1"/>
  <c r="F187" i="3"/>
  <c r="G184" i="3"/>
  <c r="F184" i="3"/>
  <c r="H184" i="3" s="1"/>
  <c r="G181" i="3"/>
  <c r="H181" i="3" s="1"/>
  <c r="F181" i="3"/>
  <c r="H178" i="3"/>
  <c r="G178" i="3"/>
  <c r="F178" i="3"/>
  <c r="G175" i="3"/>
  <c r="H175" i="3" s="1"/>
  <c r="F175" i="3"/>
  <c r="G172" i="3"/>
  <c r="F172" i="3"/>
  <c r="H172" i="3" s="1"/>
  <c r="H169" i="3"/>
  <c r="G169" i="3"/>
  <c r="F169" i="3"/>
  <c r="G166" i="3"/>
  <c r="H166" i="3" s="1"/>
  <c r="F166" i="3"/>
  <c r="G163" i="3"/>
  <c r="H163" i="3" s="1"/>
  <c r="F163" i="3"/>
  <c r="G160" i="3"/>
  <c r="H160" i="3" s="1"/>
  <c r="F160" i="3"/>
  <c r="H157" i="3"/>
  <c r="G157" i="3"/>
  <c r="F157" i="3"/>
  <c r="G154" i="3"/>
  <c r="H154" i="3" s="1"/>
  <c r="F154" i="3"/>
  <c r="G151" i="3"/>
  <c r="H151" i="3" s="1"/>
  <c r="F151" i="3"/>
  <c r="G148" i="3"/>
  <c r="H148" i="3" s="1"/>
  <c r="F148" i="3"/>
  <c r="G145" i="3"/>
  <c r="H145" i="3" s="1"/>
  <c r="F145" i="3"/>
  <c r="H142" i="3"/>
  <c r="G142" i="3"/>
  <c r="F142" i="3"/>
  <c r="G139" i="3"/>
  <c r="H139" i="3" s="1"/>
  <c r="F139" i="3"/>
  <c r="G136" i="3"/>
  <c r="H136" i="3" s="1"/>
  <c r="F136" i="3"/>
  <c r="G133" i="3"/>
  <c r="H133" i="3" s="1"/>
  <c r="F133" i="3"/>
  <c r="H130" i="3"/>
  <c r="G130" i="3"/>
  <c r="F130" i="3"/>
  <c r="G127" i="3"/>
  <c r="H127" i="3" s="1"/>
  <c r="F127" i="3"/>
  <c r="G124" i="3"/>
  <c r="H124" i="3" s="1"/>
  <c r="F124" i="3"/>
  <c r="G121" i="3"/>
  <c r="H121" i="3" s="1"/>
  <c r="F121" i="3"/>
  <c r="H118" i="3"/>
  <c r="G118" i="3"/>
  <c r="F118" i="3"/>
  <c r="G115" i="3"/>
  <c r="H115" i="3" s="1"/>
  <c r="F115" i="3"/>
  <c r="G112" i="3"/>
  <c r="F112" i="3"/>
  <c r="H112" i="3" s="1"/>
  <c r="G109" i="3"/>
  <c r="H109" i="3" s="1"/>
  <c r="F109" i="3"/>
  <c r="H106" i="3"/>
  <c r="G106" i="3"/>
  <c r="F106" i="3"/>
  <c r="G103" i="3"/>
  <c r="H103" i="3" s="1"/>
  <c r="F103" i="3"/>
  <c r="G100" i="3"/>
  <c r="F100" i="3"/>
  <c r="H100" i="3" s="1"/>
  <c r="G97" i="3"/>
  <c r="H97" i="3" s="1"/>
  <c r="F97" i="3"/>
  <c r="H94" i="3"/>
  <c r="G94" i="3"/>
  <c r="F94" i="3"/>
  <c r="G91" i="3"/>
  <c r="H91" i="3" s="1"/>
  <c r="F91" i="3"/>
  <c r="G88" i="3"/>
  <c r="F88" i="3"/>
  <c r="H88" i="3" s="1"/>
  <c r="G85" i="3"/>
  <c r="H85" i="3" s="1"/>
  <c r="F85" i="3"/>
  <c r="H82" i="3"/>
  <c r="G82" i="3"/>
  <c r="F82" i="3"/>
  <c r="G79" i="3"/>
  <c r="H79" i="3" s="1"/>
  <c r="F79" i="3"/>
  <c r="G76" i="3"/>
  <c r="F76" i="3"/>
  <c r="H76" i="3" s="1"/>
  <c r="G73" i="3"/>
  <c r="H73" i="3" s="1"/>
  <c r="F73" i="3"/>
  <c r="H70" i="3"/>
  <c r="G70" i="3"/>
  <c r="F70" i="3"/>
  <c r="G67" i="3"/>
  <c r="H67" i="3" s="1"/>
  <c r="F67" i="3"/>
  <c r="G64" i="3"/>
  <c r="H64" i="3" s="1"/>
  <c r="F64" i="3"/>
  <c r="G61" i="3"/>
  <c r="H61" i="3" s="1"/>
  <c r="F61" i="3"/>
  <c r="H58" i="3"/>
  <c r="G58" i="3"/>
  <c r="F58" i="3"/>
  <c r="G55" i="3"/>
  <c r="H55" i="3" s="1"/>
  <c r="F55" i="3"/>
  <c r="G52" i="3"/>
  <c r="H52" i="3" s="1"/>
  <c r="F52" i="3"/>
  <c r="G49" i="3"/>
  <c r="H49" i="3" s="1"/>
  <c r="F49" i="3"/>
  <c r="H46" i="3"/>
  <c r="G46" i="3"/>
  <c r="F46" i="3"/>
  <c r="G43" i="3"/>
  <c r="H43" i="3" s="1"/>
  <c r="F43" i="3"/>
  <c r="G40" i="3"/>
  <c r="H40" i="3" s="1"/>
  <c r="F40" i="3"/>
  <c r="G37" i="3"/>
  <c r="H37" i="3" s="1"/>
  <c r="F37" i="3"/>
  <c r="H34" i="3"/>
  <c r="G34" i="3"/>
  <c r="F34" i="3"/>
  <c r="G31" i="3"/>
  <c r="H31" i="3" s="1"/>
  <c r="F31" i="3"/>
  <c r="G28" i="3"/>
  <c r="H28" i="3" s="1"/>
  <c r="F28" i="3"/>
  <c r="H22" i="3"/>
  <c r="G22" i="3"/>
  <c r="F22" i="3"/>
  <c r="G25" i="3"/>
  <c r="H25" i="3" s="1"/>
  <c r="F25" i="3"/>
  <c r="G19" i="3"/>
  <c r="H19" i="3" s="1"/>
  <c r="F19" i="3"/>
  <c r="G16" i="3"/>
  <c r="H16" i="3" s="1"/>
  <c r="F16" i="3"/>
  <c r="G13" i="3"/>
  <c r="H13" i="3" s="1"/>
  <c r="F13" i="3"/>
  <c r="H10" i="3"/>
  <c r="G10" i="3"/>
  <c r="F10" i="3"/>
  <c r="G7" i="3"/>
  <c r="H7" i="3" s="1"/>
  <c r="F7" i="3"/>
  <c r="G4" i="3"/>
  <c r="H4" i="3" s="1"/>
  <c r="F4" i="3"/>
</calcChain>
</file>

<file path=xl/sharedStrings.xml><?xml version="1.0" encoding="utf-8"?>
<sst xmlns="http://schemas.openxmlformats.org/spreadsheetml/2006/main" count="2311" uniqueCount="196">
  <si>
    <t>Plate ID</t>
  </si>
  <si>
    <t xml:space="preserve">Well </t>
  </si>
  <si>
    <t>Sample ID</t>
  </si>
  <si>
    <t>User ID</t>
  </si>
  <si>
    <t xml:space="preserve">Date </t>
  </si>
  <si>
    <t xml:space="preserve">Time </t>
  </si>
  <si>
    <t xml:space="preserve">Conc. </t>
  </si>
  <si>
    <t xml:space="preserve">Units </t>
  </si>
  <si>
    <t xml:space="preserve">A260 </t>
  </si>
  <si>
    <t xml:space="preserve">A280 </t>
  </si>
  <si>
    <t xml:space="preserve">260/280 </t>
  </si>
  <si>
    <t xml:space="preserve">260/230 </t>
  </si>
  <si>
    <t>Conc. Factor (ng/ul)</t>
  </si>
  <si>
    <t>Cursor Pos.</t>
  </si>
  <si>
    <t>Cursor abs.</t>
  </si>
  <si>
    <t>340 raw</t>
  </si>
  <si>
    <t>NA Type</t>
  </si>
  <si>
    <t>KATO_script</t>
  </si>
  <si>
    <t>A1</t>
  </si>
  <si>
    <t>Default</t>
  </si>
  <si>
    <t>ng/ul</t>
  </si>
  <si>
    <t>DNA</t>
  </si>
  <si>
    <t>B1</t>
  </si>
  <si>
    <t>C1</t>
  </si>
  <si>
    <t>D1</t>
  </si>
  <si>
    <t>E1</t>
  </si>
  <si>
    <t>F1</t>
  </si>
  <si>
    <t>G1</t>
  </si>
  <si>
    <t>A2</t>
  </si>
  <si>
    <t>B2</t>
  </si>
  <si>
    <t>C2</t>
  </si>
  <si>
    <t>D2</t>
  </si>
  <si>
    <t>E2</t>
  </si>
  <si>
    <t>F2</t>
  </si>
  <si>
    <t>G2</t>
  </si>
  <si>
    <t>A3</t>
  </si>
  <si>
    <t>B3</t>
  </si>
  <si>
    <t>C3</t>
  </si>
  <si>
    <t>D3</t>
  </si>
  <si>
    <t>E3</t>
  </si>
  <si>
    <t>F3</t>
  </si>
  <si>
    <t>G3</t>
  </si>
  <si>
    <t>A4</t>
  </si>
  <si>
    <t>B4</t>
  </si>
  <si>
    <t>C4</t>
  </si>
  <si>
    <t>D4</t>
  </si>
  <si>
    <t>E4</t>
  </si>
  <si>
    <t>F4</t>
  </si>
  <si>
    <t>G4</t>
  </si>
  <si>
    <t>A5</t>
  </si>
  <si>
    <t>B5</t>
  </si>
  <si>
    <t>C5</t>
  </si>
  <si>
    <t>D5</t>
  </si>
  <si>
    <t>E5</t>
  </si>
  <si>
    <t>F5</t>
  </si>
  <si>
    <t>G5</t>
  </si>
  <si>
    <t>A6</t>
  </si>
  <si>
    <t>B6</t>
  </si>
  <si>
    <t>C6</t>
  </si>
  <si>
    <t>D6</t>
  </si>
  <si>
    <t>E6</t>
  </si>
  <si>
    <t>F6</t>
  </si>
  <si>
    <t>G6</t>
  </si>
  <si>
    <t>A7</t>
  </si>
  <si>
    <t>B7</t>
  </si>
  <si>
    <t>C7</t>
  </si>
  <si>
    <t>D7</t>
  </si>
  <si>
    <t>E7</t>
  </si>
  <si>
    <t>F7</t>
  </si>
  <si>
    <t>G7</t>
  </si>
  <si>
    <t>A8</t>
  </si>
  <si>
    <t>B8</t>
  </si>
  <si>
    <t>C8</t>
  </si>
  <si>
    <t>D8</t>
  </si>
  <si>
    <t>E8</t>
  </si>
  <si>
    <t>F8</t>
  </si>
  <si>
    <t>G8</t>
  </si>
  <si>
    <t>A9</t>
  </si>
  <si>
    <t>B9</t>
  </si>
  <si>
    <t>C9</t>
  </si>
  <si>
    <t>D9</t>
  </si>
  <si>
    <t>E9</t>
  </si>
  <si>
    <t>F9</t>
  </si>
  <si>
    <t>G9</t>
  </si>
  <si>
    <t>A10</t>
  </si>
  <si>
    <t>B10</t>
  </si>
  <si>
    <t>C10</t>
  </si>
  <si>
    <t>D10</t>
  </si>
  <si>
    <t>E10</t>
  </si>
  <si>
    <t>F10</t>
  </si>
  <si>
    <t>G10</t>
  </si>
  <si>
    <t>Sample  ID</t>
  </si>
  <si>
    <t>Curve Type</t>
  </si>
  <si>
    <t>Ref  conc</t>
  </si>
  <si>
    <t>Ref Abs</t>
  </si>
  <si>
    <t>Std 1 conc</t>
  </si>
  <si>
    <t>Std 1 Abs.</t>
  </si>
  <si>
    <t>Std 2 conc</t>
  </si>
  <si>
    <t>Std 2 Abs</t>
  </si>
  <si>
    <t>Std 3 conc</t>
  </si>
  <si>
    <t>Std 3 Abs</t>
  </si>
  <si>
    <t>Std 4 conc</t>
  </si>
  <si>
    <t>Std 4 Abs</t>
  </si>
  <si>
    <t>Std 5 conc</t>
  </si>
  <si>
    <t>Std 5 Abs</t>
  </si>
  <si>
    <t>Std 6 conc</t>
  </si>
  <si>
    <t>Std 6 Abs</t>
  </si>
  <si>
    <t>Std 7 conc</t>
  </si>
  <si>
    <t>Std 7 Abs</t>
  </si>
  <si>
    <t>Interp</t>
  </si>
  <si>
    <t>Conc. (ng/ul)</t>
  </si>
  <si>
    <t>Conc. (ng/ul)</t>
    <phoneticPr fontId="1"/>
  </si>
  <si>
    <t>barcode</t>
    <phoneticPr fontId="1"/>
  </si>
  <si>
    <t>A01</t>
    <phoneticPr fontId="1"/>
  </si>
  <si>
    <t>A03</t>
    <phoneticPr fontId="1"/>
  </si>
  <si>
    <t>A05</t>
    <phoneticPr fontId="1"/>
  </si>
  <si>
    <t>A07</t>
    <phoneticPr fontId="1"/>
  </si>
  <si>
    <t>A02</t>
    <phoneticPr fontId="1"/>
  </si>
  <si>
    <t>A04</t>
    <phoneticPr fontId="1"/>
  </si>
  <si>
    <t>A06</t>
    <phoneticPr fontId="1"/>
  </si>
  <si>
    <t>B01</t>
  </si>
  <si>
    <t>B03</t>
  </si>
  <si>
    <t>B05</t>
  </si>
  <si>
    <t>B07</t>
  </si>
  <si>
    <t>B02</t>
  </si>
  <si>
    <t>B04</t>
  </si>
  <si>
    <t>B06</t>
  </si>
  <si>
    <t>C01</t>
  </si>
  <si>
    <t>C03</t>
  </si>
  <si>
    <t>C05</t>
  </si>
  <si>
    <t>C07</t>
  </si>
  <si>
    <t>C02</t>
  </si>
  <si>
    <t>C04</t>
  </si>
  <si>
    <t>C06</t>
  </si>
  <si>
    <t>D01</t>
  </si>
  <si>
    <t>D03</t>
  </si>
  <si>
    <t>D05</t>
  </si>
  <si>
    <t>D07</t>
  </si>
  <si>
    <t>D02</t>
  </si>
  <si>
    <t>D04</t>
  </si>
  <si>
    <t>D06</t>
  </si>
  <si>
    <t>E01</t>
  </si>
  <si>
    <t>E03</t>
  </si>
  <si>
    <t>E05</t>
  </si>
  <si>
    <t>E07</t>
  </si>
  <si>
    <t>E02</t>
  </si>
  <si>
    <t>E04</t>
  </si>
  <si>
    <t>E06</t>
  </si>
  <si>
    <t>F01</t>
  </si>
  <si>
    <t>F03</t>
  </si>
  <si>
    <t>F05</t>
  </si>
  <si>
    <t>F07</t>
  </si>
  <si>
    <t>F02</t>
  </si>
  <si>
    <t>F04</t>
  </si>
  <si>
    <t>F06</t>
  </si>
  <si>
    <t>G01</t>
  </si>
  <si>
    <t>G03</t>
  </si>
  <si>
    <t>G05</t>
  </si>
  <si>
    <t>G07</t>
  </si>
  <si>
    <t>G02</t>
  </si>
  <si>
    <t>G04</t>
  </si>
  <si>
    <t>G06</t>
  </si>
  <si>
    <t>H01</t>
  </si>
  <si>
    <t>H03</t>
  </si>
  <si>
    <t>H05</t>
  </si>
  <si>
    <t>H07</t>
  </si>
  <si>
    <t>H02</t>
  </si>
  <si>
    <t>H04</t>
  </si>
  <si>
    <t>H06</t>
  </si>
  <si>
    <t>I01</t>
  </si>
  <si>
    <t>I03</t>
  </si>
  <si>
    <t>I05</t>
  </si>
  <si>
    <t>I07</t>
  </si>
  <si>
    <t>I02</t>
  </si>
  <si>
    <t>I04</t>
  </si>
  <si>
    <t>I06</t>
  </si>
  <si>
    <t>J01</t>
  </si>
  <si>
    <t>J03</t>
  </si>
  <si>
    <t>J05</t>
  </si>
  <si>
    <t>J07</t>
  </si>
  <si>
    <t>J02</t>
  </si>
  <si>
    <t>J04</t>
  </si>
  <si>
    <t>J06</t>
  </si>
  <si>
    <t>There were not enough stocl solution, so replaced to other barcode.</t>
    <phoneticPr fontId="1"/>
  </si>
  <si>
    <t>Conc. (ng/ul)</t>
    <phoneticPr fontId="2"/>
  </si>
  <si>
    <t>STDEV</t>
    <phoneticPr fontId="2"/>
  </si>
  <si>
    <t>CV%</t>
    <phoneticPr fontId="2"/>
  </si>
  <si>
    <t>source plate location</t>
    <phoneticPr fontId="1"/>
  </si>
  <si>
    <t>STDEV</t>
  </si>
  <si>
    <t>CV%</t>
  </si>
  <si>
    <t>I04</t>
    <phoneticPr fontId="1"/>
  </si>
  <si>
    <r>
      <t xml:space="preserve">I02, I04, I06 </t>
    </r>
    <r>
      <rPr>
        <b/>
        <sz val="11"/>
        <color rgb="FFFF0000"/>
        <rFont val="ＭＳ Ｐゴシック"/>
        <family val="3"/>
        <charset val="128"/>
      </rPr>
      <t>⇔</t>
    </r>
    <r>
      <rPr>
        <b/>
        <sz val="11"/>
        <color rgb="FFFF0000"/>
        <rFont val="Arial Narrow"/>
        <family val="2"/>
        <charset val="128"/>
      </rPr>
      <t xml:space="preserve"> J02, J04, J06 replaced</t>
    </r>
    <phoneticPr fontId="1"/>
  </si>
  <si>
    <t>NanoDrop (@S106)_180528 by S.KATO</t>
    <phoneticPr fontId="1"/>
  </si>
  <si>
    <t>dilution factor</t>
  </si>
  <si>
    <t>Conc. (ug/ul)</t>
  </si>
  <si>
    <t>estimated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</si>
</sst>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_ "/>
    <numFmt numFmtId="178" formatCode="0_ "/>
  </numFmts>
  <fonts count="7" x14ac:knownFonts="1">
    <font>
      <sz val="11"/>
      <color theme="1"/>
      <name val="Arial Narrow"/>
      <family val="2"/>
      <charset val="128"/>
    </font>
    <font>
      <sz val="6"/>
      <name val="Arial Narrow"/>
      <family val="2"/>
      <charset val="128"/>
    </font>
    <font>
      <sz val="11"/>
      <color theme="1"/>
      <name val="Arial Narrow"/>
      <family val="2"/>
      <charset val="128"/>
    </font>
    <font>
      <b/>
      <sz val="11"/>
      <color rgb="FFFF0000"/>
      <name val="Arial Narrow"/>
      <family val="2"/>
    </font>
    <font>
      <b/>
      <sz val="11"/>
      <color theme="1"/>
      <name val="Arial Narrow"/>
      <family val="2"/>
    </font>
    <font>
      <b/>
      <sz val="11"/>
      <color rgb="FFFF0000"/>
      <name val="Arial Narrow"/>
      <family val="2"/>
      <charset val="128"/>
    </font>
    <font>
      <b/>
      <sz val="11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0" borderId="1" xfId="0" applyNumberFormat="1" applyFill="1" applyBorder="1">
      <alignment vertical="center"/>
    </xf>
    <xf numFmtId="177" fontId="0" fillId="0" borderId="1" xfId="0" applyNumberFormat="1" applyFill="1" applyBorder="1">
      <alignment vertical="center"/>
    </xf>
    <xf numFmtId="178" fontId="0" fillId="0" borderId="1" xfId="0" applyNumberFormat="1" applyFill="1" applyBorder="1">
      <alignment vertical="center"/>
    </xf>
    <xf numFmtId="0" fontId="3" fillId="0" borderId="1" xfId="0" applyFont="1" applyBorder="1">
      <alignment vertical="center"/>
    </xf>
    <xf numFmtId="0" fontId="3" fillId="3" borderId="1" xfId="0" applyFont="1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4" xfId="0" applyNumberFormat="1" applyBorder="1">
      <alignment vertical="center"/>
    </xf>
    <xf numFmtId="177" fontId="0" fillId="0" borderId="4" xfId="0" applyNumberFormat="1" applyBorder="1">
      <alignment vertical="center"/>
    </xf>
    <xf numFmtId="178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  <xf numFmtId="177" fontId="0" fillId="0" borderId="10" xfId="0" applyNumberFormat="1" applyBorder="1">
      <alignment vertical="center"/>
    </xf>
    <xf numFmtId="178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7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176" fontId="0" fillId="0" borderId="4" xfId="0" applyNumberFormat="1" applyFill="1" applyBorder="1">
      <alignment vertical="center"/>
    </xf>
    <xf numFmtId="177" fontId="0" fillId="0" borderId="4" xfId="0" applyNumberFormat="1" applyFill="1" applyBorder="1">
      <alignment vertical="center"/>
    </xf>
    <xf numFmtId="178" fontId="0" fillId="0" borderId="4" xfId="0" applyNumberFormat="1" applyFill="1" applyBorder="1">
      <alignment vertical="center"/>
    </xf>
    <xf numFmtId="0" fontId="0" fillId="0" borderId="5" xfId="0" applyFill="1" applyBorder="1">
      <alignment vertical="center"/>
    </xf>
    <xf numFmtId="0" fontId="3" fillId="0" borderId="7" xfId="0" applyFont="1" applyBorder="1">
      <alignment vertical="center"/>
    </xf>
    <xf numFmtId="0" fontId="3" fillId="3" borderId="7" xfId="0" applyFont="1" applyFill="1" applyBorder="1">
      <alignment vertical="center"/>
    </xf>
    <xf numFmtId="0" fontId="0" fillId="3" borderId="0" xfId="0" applyFill="1" applyBorder="1">
      <alignment vertical="center"/>
    </xf>
    <xf numFmtId="0" fontId="0" fillId="3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3"/>
  <sheetViews>
    <sheetView workbookViewId="0">
      <selection sqref="A1:R423"/>
    </sheetView>
  </sheetViews>
  <sheetFormatPr defaultRowHeight="13.8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>
        <v>1</v>
      </c>
      <c r="D2" t="s">
        <v>19</v>
      </c>
      <c r="E2" s="1">
        <v>43248</v>
      </c>
      <c r="F2" s="2">
        <v>0.61527777777777781</v>
      </c>
      <c r="G2">
        <v>167.5</v>
      </c>
      <c r="H2" t="s">
        <v>20</v>
      </c>
      <c r="I2">
        <v>5.9459999999999997</v>
      </c>
      <c r="J2">
        <v>3.3210000000000002</v>
      </c>
      <c r="K2">
        <v>1.79</v>
      </c>
      <c r="L2">
        <v>2.44</v>
      </c>
      <c r="M2">
        <v>28.17</v>
      </c>
      <c r="N2">
        <v>260</v>
      </c>
      <c r="O2">
        <v>5.9459999999999997</v>
      </c>
      <c r="P2">
        <v>-0.08</v>
      </c>
      <c r="Q2" t="s">
        <v>21</v>
      </c>
    </row>
    <row r="3" spans="1:17" x14ac:dyDescent="0.25">
      <c r="A3" t="s">
        <v>17</v>
      </c>
      <c r="B3" t="s">
        <v>22</v>
      </c>
      <c r="C3">
        <v>2</v>
      </c>
      <c r="D3" t="s">
        <v>19</v>
      </c>
      <c r="E3" s="1">
        <v>43248</v>
      </c>
      <c r="F3" s="2">
        <v>0.61527777777777781</v>
      </c>
      <c r="G3">
        <v>192</v>
      </c>
      <c r="H3" t="s">
        <v>20</v>
      </c>
      <c r="I3">
        <v>6.8150000000000004</v>
      </c>
      <c r="J3">
        <v>4.0579999999999998</v>
      </c>
      <c r="K3">
        <v>1.68</v>
      </c>
      <c r="L3">
        <v>2.4700000000000002</v>
      </c>
      <c r="M3">
        <v>28.17</v>
      </c>
      <c r="N3">
        <v>260</v>
      </c>
      <c r="O3">
        <v>6.8150000000000004</v>
      </c>
      <c r="P3">
        <v>-5.2999999999999999E-2</v>
      </c>
      <c r="Q3" t="s">
        <v>21</v>
      </c>
    </row>
    <row r="4" spans="1:17" x14ac:dyDescent="0.25">
      <c r="A4" t="s">
        <v>17</v>
      </c>
      <c r="B4" t="s">
        <v>23</v>
      </c>
      <c r="C4">
        <v>3</v>
      </c>
      <c r="D4" t="s">
        <v>19</v>
      </c>
      <c r="E4" s="1">
        <v>43248</v>
      </c>
      <c r="F4" s="2">
        <v>0.61527777777777781</v>
      </c>
      <c r="G4">
        <v>159</v>
      </c>
      <c r="H4" t="s">
        <v>20</v>
      </c>
      <c r="I4">
        <v>5.6449999999999996</v>
      </c>
      <c r="J4">
        <v>3.4129999999999998</v>
      </c>
      <c r="K4">
        <v>1.65</v>
      </c>
      <c r="L4">
        <v>2.46</v>
      </c>
      <c r="M4">
        <v>28.17</v>
      </c>
      <c r="N4">
        <v>260</v>
      </c>
      <c r="O4">
        <v>5.6449999999999996</v>
      </c>
      <c r="P4">
        <v>1E-3</v>
      </c>
      <c r="Q4" t="s">
        <v>21</v>
      </c>
    </row>
    <row r="5" spans="1:17" x14ac:dyDescent="0.25">
      <c r="A5" t="s">
        <v>17</v>
      </c>
      <c r="B5" t="s">
        <v>24</v>
      </c>
      <c r="C5">
        <v>4</v>
      </c>
      <c r="D5" t="s">
        <v>19</v>
      </c>
      <c r="E5" s="1">
        <v>43248</v>
      </c>
      <c r="F5" s="2">
        <v>0.61527777777777781</v>
      </c>
      <c r="G5">
        <v>166.3</v>
      </c>
      <c r="H5" t="s">
        <v>20</v>
      </c>
      <c r="I5">
        <v>5.9039999999999999</v>
      </c>
      <c r="J5">
        <v>3.3370000000000002</v>
      </c>
      <c r="K5">
        <v>1.77</v>
      </c>
      <c r="L5">
        <v>2.5</v>
      </c>
      <c r="M5">
        <v>28.17</v>
      </c>
      <c r="N5">
        <v>260</v>
      </c>
      <c r="O5">
        <v>5.9039999999999999</v>
      </c>
      <c r="P5">
        <v>3.0000000000000001E-3</v>
      </c>
      <c r="Q5" t="s">
        <v>21</v>
      </c>
    </row>
    <row r="6" spans="1:17" x14ac:dyDescent="0.25">
      <c r="A6" t="s">
        <v>17</v>
      </c>
      <c r="B6" t="s">
        <v>25</v>
      </c>
      <c r="C6">
        <v>5</v>
      </c>
      <c r="D6" t="s">
        <v>19</v>
      </c>
      <c r="E6" s="1">
        <v>43248</v>
      </c>
      <c r="F6" s="2">
        <v>0.61527777777777781</v>
      </c>
      <c r="G6">
        <v>158.5</v>
      </c>
      <c r="H6" t="s">
        <v>20</v>
      </c>
      <c r="I6">
        <v>5.6260000000000003</v>
      </c>
      <c r="J6">
        <v>3.1869999999999998</v>
      </c>
      <c r="K6">
        <v>1.77</v>
      </c>
      <c r="L6">
        <v>2.5099999999999998</v>
      </c>
      <c r="M6">
        <v>28.17</v>
      </c>
      <c r="N6">
        <v>260</v>
      </c>
      <c r="O6">
        <v>5.6260000000000003</v>
      </c>
      <c r="P6">
        <v>1.9E-2</v>
      </c>
      <c r="Q6" t="s">
        <v>21</v>
      </c>
    </row>
    <row r="7" spans="1:17" x14ac:dyDescent="0.25">
      <c r="A7" t="s">
        <v>17</v>
      </c>
      <c r="B7" t="s">
        <v>26</v>
      </c>
      <c r="C7">
        <v>6</v>
      </c>
      <c r="D7" t="s">
        <v>19</v>
      </c>
      <c r="E7" s="1">
        <v>43248</v>
      </c>
      <c r="F7" s="2">
        <v>0.61527777777777781</v>
      </c>
      <c r="G7">
        <v>158.5</v>
      </c>
      <c r="H7" t="s">
        <v>20</v>
      </c>
      <c r="I7">
        <v>5.6280000000000001</v>
      </c>
      <c r="J7">
        <v>3.323</v>
      </c>
      <c r="K7">
        <v>1.69</v>
      </c>
      <c r="L7">
        <v>2.4300000000000002</v>
      </c>
      <c r="M7">
        <v>28.17</v>
      </c>
      <c r="N7">
        <v>260</v>
      </c>
      <c r="O7">
        <v>5.6280000000000001</v>
      </c>
      <c r="P7">
        <v>-8.9999999999999993E-3</v>
      </c>
      <c r="Q7" t="s">
        <v>21</v>
      </c>
    </row>
    <row r="8" spans="1:17" x14ac:dyDescent="0.25">
      <c r="A8" t="s">
        <v>17</v>
      </c>
      <c r="B8" t="s">
        <v>27</v>
      </c>
      <c r="C8">
        <v>7</v>
      </c>
      <c r="D8" t="s">
        <v>19</v>
      </c>
      <c r="E8" s="1">
        <v>43248</v>
      </c>
      <c r="F8" s="2">
        <v>0.61527777777777781</v>
      </c>
      <c r="G8">
        <v>180.2</v>
      </c>
      <c r="H8" t="s">
        <v>20</v>
      </c>
      <c r="I8">
        <v>6.399</v>
      </c>
      <c r="J8">
        <v>3.6890000000000001</v>
      </c>
      <c r="K8">
        <v>1.73</v>
      </c>
      <c r="L8">
        <v>2.5099999999999998</v>
      </c>
      <c r="M8">
        <v>28.17</v>
      </c>
      <c r="N8">
        <v>260</v>
      </c>
      <c r="O8">
        <v>6.399</v>
      </c>
      <c r="P8">
        <v>-1.0999999999999999E-2</v>
      </c>
      <c r="Q8" t="s">
        <v>21</v>
      </c>
    </row>
    <row r="9" spans="1:17" x14ac:dyDescent="0.25">
      <c r="A9" t="s">
        <v>17</v>
      </c>
      <c r="B9" t="s">
        <v>18</v>
      </c>
      <c r="C9">
        <v>1</v>
      </c>
      <c r="D9" t="s">
        <v>19</v>
      </c>
      <c r="E9" s="1">
        <v>43248</v>
      </c>
      <c r="F9" s="2">
        <v>0.61527777777777781</v>
      </c>
      <c r="G9">
        <v>169.5</v>
      </c>
      <c r="H9" t="s">
        <v>20</v>
      </c>
      <c r="I9">
        <v>6.016</v>
      </c>
      <c r="J9">
        <v>3.3820000000000001</v>
      </c>
      <c r="K9">
        <v>1.78</v>
      </c>
      <c r="L9">
        <v>2.46</v>
      </c>
      <c r="M9">
        <v>28.17</v>
      </c>
      <c r="N9">
        <v>260</v>
      </c>
      <c r="O9">
        <v>6.016</v>
      </c>
      <c r="P9">
        <v>-7.8E-2</v>
      </c>
      <c r="Q9" t="s">
        <v>21</v>
      </c>
    </row>
    <row r="10" spans="1:17" x14ac:dyDescent="0.25">
      <c r="A10" t="s">
        <v>17</v>
      </c>
      <c r="B10" t="s">
        <v>22</v>
      </c>
      <c r="C10">
        <v>2</v>
      </c>
      <c r="D10" t="s">
        <v>19</v>
      </c>
      <c r="E10" s="1">
        <v>43248</v>
      </c>
      <c r="F10" s="2">
        <v>0.61527777777777781</v>
      </c>
      <c r="G10">
        <v>196.7</v>
      </c>
      <c r="H10" t="s">
        <v>20</v>
      </c>
      <c r="I10">
        <v>6.9829999999999997</v>
      </c>
      <c r="J10">
        <v>4.1779999999999999</v>
      </c>
      <c r="K10">
        <v>1.67</v>
      </c>
      <c r="L10">
        <v>2.48</v>
      </c>
      <c r="M10">
        <v>28.17</v>
      </c>
      <c r="N10">
        <v>260</v>
      </c>
      <c r="O10">
        <v>6.9829999999999997</v>
      </c>
      <c r="P10">
        <v>-7.0000000000000007E-2</v>
      </c>
      <c r="Q10" t="s">
        <v>21</v>
      </c>
    </row>
    <row r="11" spans="1:17" x14ac:dyDescent="0.25">
      <c r="A11" t="s">
        <v>17</v>
      </c>
      <c r="B11" t="s">
        <v>23</v>
      </c>
      <c r="C11">
        <v>3</v>
      </c>
      <c r="D11" t="s">
        <v>19</v>
      </c>
      <c r="E11" s="1">
        <v>43248</v>
      </c>
      <c r="F11" s="2">
        <v>0.61527777777777781</v>
      </c>
      <c r="G11">
        <v>158.69999999999999</v>
      </c>
      <c r="H11" t="s">
        <v>20</v>
      </c>
      <c r="I11">
        <v>5.6349999999999998</v>
      </c>
      <c r="J11">
        <v>3.431</v>
      </c>
      <c r="K11">
        <v>1.64</v>
      </c>
      <c r="L11">
        <v>2.4500000000000002</v>
      </c>
      <c r="M11">
        <v>28.17</v>
      </c>
      <c r="N11">
        <v>260</v>
      </c>
      <c r="O11">
        <v>5.6349999999999998</v>
      </c>
      <c r="P11">
        <v>5.0000000000000001E-3</v>
      </c>
      <c r="Q11" t="s">
        <v>21</v>
      </c>
    </row>
    <row r="12" spans="1:17" x14ac:dyDescent="0.25">
      <c r="A12" t="s">
        <v>17</v>
      </c>
      <c r="B12" t="s">
        <v>24</v>
      </c>
      <c r="C12">
        <v>4</v>
      </c>
      <c r="D12" t="s">
        <v>19</v>
      </c>
      <c r="E12" s="1">
        <v>43248</v>
      </c>
      <c r="F12" s="2">
        <v>0.61527777777777781</v>
      </c>
      <c r="G12">
        <v>165.2</v>
      </c>
      <c r="H12" t="s">
        <v>20</v>
      </c>
      <c r="I12">
        <v>5.8639999999999999</v>
      </c>
      <c r="J12">
        <v>3.319</v>
      </c>
      <c r="K12">
        <v>1.77</v>
      </c>
      <c r="L12">
        <v>2.5</v>
      </c>
      <c r="M12">
        <v>28.17</v>
      </c>
      <c r="N12">
        <v>260</v>
      </c>
      <c r="O12">
        <v>5.8639999999999999</v>
      </c>
      <c r="P12">
        <v>-5.2999999999999999E-2</v>
      </c>
      <c r="Q12" t="s">
        <v>21</v>
      </c>
    </row>
    <row r="13" spans="1:17" x14ac:dyDescent="0.25">
      <c r="A13" t="s">
        <v>17</v>
      </c>
      <c r="B13" t="s">
        <v>25</v>
      </c>
      <c r="C13">
        <v>5</v>
      </c>
      <c r="D13" t="s">
        <v>19</v>
      </c>
      <c r="E13" s="1">
        <v>43248</v>
      </c>
      <c r="F13" s="2">
        <v>0.61527777777777781</v>
      </c>
      <c r="G13">
        <v>165.7</v>
      </c>
      <c r="H13" t="s">
        <v>20</v>
      </c>
      <c r="I13">
        <v>5.8819999999999997</v>
      </c>
      <c r="J13">
        <v>3.3140000000000001</v>
      </c>
      <c r="K13">
        <v>1.78</v>
      </c>
      <c r="L13">
        <v>2.5</v>
      </c>
      <c r="M13">
        <v>28.17</v>
      </c>
      <c r="N13">
        <v>260</v>
      </c>
      <c r="O13">
        <v>5.8819999999999997</v>
      </c>
      <c r="P13">
        <v>-3.5999999999999997E-2</v>
      </c>
      <c r="Q13" t="s">
        <v>21</v>
      </c>
    </row>
    <row r="14" spans="1:17" x14ac:dyDescent="0.25">
      <c r="A14" t="s">
        <v>17</v>
      </c>
      <c r="B14" t="s">
        <v>26</v>
      </c>
      <c r="C14">
        <v>6</v>
      </c>
      <c r="D14" t="s">
        <v>19</v>
      </c>
      <c r="E14" s="1">
        <v>43248</v>
      </c>
      <c r="F14" s="2">
        <v>0.61527777777777781</v>
      </c>
      <c r="G14">
        <v>165.8</v>
      </c>
      <c r="H14" t="s">
        <v>20</v>
      </c>
      <c r="I14">
        <v>5.8860000000000001</v>
      </c>
      <c r="J14">
        <v>3.4790000000000001</v>
      </c>
      <c r="K14">
        <v>1.69</v>
      </c>
      <c r="L14">
        <v>2.44</v>
      </c>
      <c r="M14">
        <v>28.17</v>
      </c>
      <c r="N14">
        <v>260</v>
      </c>
      <c r="O14">
        <v>5.8860000000000001</v>
      </c>
      <c r="P14">
        <v>-2.9000000000000001E-2</v>
      </c>
      <c r="Q14" t="s">
        <v>21</v>
      </c>
    </row>
    <row r="15" spans="1:17" x14ac:dyDescent="0.25">
      <c r="A15" t="s">
        <v>17</v>
      </c>
      <c r="B15" t="s">
        <v>27</v>
      </c>
      <c r="C15">
        <v>7</v>
      </c>
      <c r="D15" t="s">
        <v>19</v>
      </c>
      <c r="E15" s="1">
        <v>43248</v>
      </c>
      <c r="F15" s="2">
        <v>0.61527777777777781</v>
      </c>
      <c r="G15">
        <v>184.1</v>
      </c>
      <c r="H15" t="s">
        <v>20</v>
      </c>
      <c r="I15">
        <v>6.5359999999999996</v>
      </c>
      <c r="J15">
        <v>3.7610000000000001</v>
      </c>
      <c r="K15">
        <v>1.74</v>
      </c>
      <c r="L15">
        <v>2.4900000000000002</v>
      </c>
      <c r="M15">
        <v>28.17</v>
      </c>
      <c r="N15">
        <v>260</v>
      </c>
      <c r="O15">
        <v>6.5359999999999996</v>
      </c>
      <c r="P15">
        <v>-8.1000000000000003E-2</v>
      </c>
      <c r="Q15" t="s">
        <v>21</v>
      </c>
    </row>
    <row r="16" spans="1:17" x14ac:dyDescent="0.25">
      <c r="A16" t="s">
        <v>17</v>
      </c>
      <c r="B16" t="s">
        <v>18</v>
      </c>
      <c r="C16">
        <v>1</v>
      </c>
      <c r="D16" t="s">
        <v>19</v>
      </c>
      <c r="E16" s="1">
        <v>43248</v>
      </c>
      <c r="F16" s="2">
        <v>0.61597222222222225</v>
      </c>
      <c r="G16">
        <v>168</v>
      </c>
      <c r="H16" t="s">
        <v>20</v>
      </c>
      <c r="I16">
        <v>5.9630000000000001</v>
      </c>
      <c r="J16">
        <v>3.35</v>
      </c>
      <c r="K16">
        <v>1.78</v>
      </c>
      <c r="L16">
        <v>2.46</v>
      </c>
      <c r="M16">
        <v>28.17</v>
      </c>
      <c r="N16">
        <v>260</v>
      </c>
      <c r="O16">
        <v>5.9630000000000001</v>
      </c>
      <c r="P16">
        <v>-8.5000000000000006E-2</v>
      </c>
      <c r="Q16" t="s">
        <v>21</v>
      </c>
    </row>
    <row r="17" spans="1:17" x14ac:dyDescent="0.25">
      <c r="A17" t="s">
        <v>17</v>
      </c>
      <c r="B17" t="s">
        <v>22</v>
      </c>
      <c r="C17">
        <v>2</v>
      </c>
      <c r="D17" t="s">
        <v>19</v>
      </c>
      <c r="E17" s="1">
        <v>43248</v>
      </c>
      <c r="F17" s="2">
        <v>0.61597222222222225</v>
      </c>
      <c r="G17">
        <v>197</v>
      </c>
      <c r="H17" t="s">
        <v>20</v>
      </c>
      <c r="I17">
        <v>6.9950000000000001</v>
      </c>
      <c r="J17">
        <v>4.1849999999999996</v>
      </c>
      <c r="K17">
        <v>1.67</v>
      </c>
      <c r="L17">
        <v>2.4700000000000002</v>
      </c>
      <c r="M17">
        <v>28.17</v>
      </c>
      <c r="N17">
        <v>260</v>
      </c>
      <c r="O17">
        <v>6.9950000000000001</v>
      </c>
      <c r="P17">
        <v>-6.6000000000000003E-2</v>
      </c>
      <c r="Q17" t="s">
        <v>21</v>
      </c>
    </row>
    <row r="18" spans="1:17" x14ac:dyDescent="0.25">
      <c r="A18" t="s">
        <v>17</v>
      </c>
      <c r="B18" t="s">
        <v>23</v>
      </c>
      <c r="C18">
        <v>3</v>
      </c>
      <c r="D18" t="s">
        <v>19</v>
      </c>
      <c r="E18" s="1">
        <v>43248</v>
      </c>
      <c r="F18" s="2">
        <v>0.61597222222222225</v>
      </c>
      <c r="G18">
        <v>158.19999999999999</v>
      </c>
      <c r="H18" t="s">
        <v>20</v>
      </c>
      <c r="I18">
        <v>5.6180000000000003</v>
      </c>
      <c r="J18">
        <v>3.3980000000000001</v>
      </c>
      <c r="K18">
        <v>1.65</v>
      </c>
      <c r="L18">
        <v>2.44</v>
      </c>
      <c r="M18">
        <v>28.17</v>
      </c>
      <c r="N18">
        <v>260</v>
      </c>
      <c r="O18">
        <v>5.6180000000000003</v>
      </c>
      <c r="P18">
        <v>-0.02</v>
      </c>
      <c r="Q18" t="s">
        <v>21</v>
      </c>
    </row>
    <row r="19" spans="1:17" x14ac:dyDescent="0.25">
      <c r="A19" t="s">
        <v>17</v>
      </c>
      <c r="B19" t="s">
        <v>24</v>
      </c>
      <c r="C19">
        <v>4</v>
      </c>
      <c r="D19" t="s">
        <v>19</v>
      </c>
      <c r="E19" s="1">
        <v>43248</v>
      </c>
      <c r="F19" s="2">
        <v>0.61597222222222225</v>
      </c>
      <c r="G19">
        <v>167.3</v>
      </c>
      <c r="H19" t="s">
        <v>20</v>
      </c>
      <c r="I19">
        <v>5.9390000000000001</v>
      </c>
      <c r="J19">
        <v>3.3620000000000001</v>
      </c>
      <c r="K19">
        <v>1.77</v>
      </c>
      <c r="L19">
        <v>2.4900000000000002</v>
      </c>
      <c r="M19">
        <v>28.17</v>
      </c>
      <c r="N19">
        <v>260</v>
      </c>
      <c r="O19">
        <v>5.9390000000000001</v>
      </c>
      <c r="P19">
        <v>-5.3999999999999999E-2</v>
      </c>
      <c r="Q19" t="s">
        <v>21</v>
      </c>
    </row>
    <row r="20" spans="1:17" x14ac:dyDescent="0.25">
      <c r="A20" t="s">
        <v>17</v>
      </c>
      <c r="B20" t="s">
        <v>25</v>
      </c>
      <c r="C20">
        <v>5</v>
      </c>
      <c r="D20" t="s">
        <v>19</v>
      </c>
      <c r="E20" s="1">
        <v>43248</v>
      </c>
      <c r="F20" s="2">
        <v>0.61597222222222225</v>
      </c>
      <c r="G20">
        <v>162.80000000000001</v>
      </c>
      <c r="H20" t="s">
        <v>20</v>
      </c>
      <c r="I20">
        <v>5.78</v>
      </c>
      <c r="J20">
        <v>3.262</v>
      </c>
      <c r="K20">
        <v>1.77</v>
      </c>
      <c r="L20">
        <v>2.4900000000000002</v>
      </c>
      <c r="M20">
        <v>28.17</v>
      </c>
      <c r="N20">
        <v>260</v>
      </c>
      <c r="O20">
        <v>5.78</v>
      </c>
      <c r="P20">
        <v>-8.7999999999999995E-2</v>
      </c>
      <c r="Q20" t="s">
        <v>21</v>
      </c>
    </row>
    <row r="21" spans="1:17" x14ac:dyDescent="0.25">
      <c r="A21" t="s">
        <v>17</v>
      </c>
      <c r="B21" t="s">
        <v>26</v>
      </c>
      <c r="C21">
        <v>6</v>
      </c>
      <c r="D21" t="s">
        <v>19</v>
      </c>
      <c r="E21" s="1">
        <v>43248</v>
      </c>
      <c r="F21" s="2">
        <v>0.61597222222222225</v>
      </c>
      <c r="G21">
        <v>159.4</v>
      </c>
      <c r="H21" t="s">
        <v>20</v>
      </c>
      <c r="I21">
        <v>5.6589999999999998</v>
      </c>
      <c r="J21">
        <v>3.3439999999999999</v>
      </c>
      <c r="K21">
        <v>1.69</v>
      </c>
      <c r="L21">
        <v>2.44</v>
      </c>
      <c r="M21">
        <v>28.17</v>
      </c>
      <c r="N21">
        <v>260</v>
      </c>
      <c r="O21">
        <v>5.6589999999999998</v>
      </c>
      <c r="P21">
        <v>-0.05</v>
      </c>
      <c r="Q21" t="s">
        <v>21</v>
      </c>
    </row>
    <row r="22" spans="1:17" x14ac:dyDescent="0.25">
      <c r="A22" t="s">
        <v>17</v>
      </c>
      <c r="B22" t="s">
        <v>27</v>
      </c>
      <c r="C22">
        <v>7</v>
      </c>
      <c r="D22" t="s">
        <v>19</v>
      </c>
      <c r="E22" s="1">
        <v>43248</v>
      </c>
      <c r="F22" s="2">
        <v>0.61597222222222225</v>
      </c>
      <c r="G22">
        <v>176.7</v>
      </c>
      <c r="H22" t="s">
        <v>20</v>
      </c>
      <c r="I22">
        <v>6.2729999999999997</v>
      </c>
      <c r="J22">
        <v>3.617</v>
      </c>
      <c r="K22">
        <v>1.73</v>
      </c>
      <c r="L22">
        <v>2.52</v>
      </c>
      <c r="M22">
        <v>28.17</v>
      </c>
      <c r="N22">
        <v>260</v>
      </c>
      <c r="O22">
        <v>6.2729999999999997</v>
      </c>
      <c r="P22">
        <v>-3.5000000000000003E-2</v>
      </c>
      <c r="Q22" t="s">
        <v>21</v>
      </c>
    </row>
    <row r="23" spans="1:17" x14ac:dyDescent="0.25">
      <c r="A23" t="s">
        <v>17</v>
      </c>
      <c r="B23" t="s">
        <v>28</v>
      </c>
      <c r="C23">
        <v>9</v>
      </c>
      <c r="D23" t="s">
        <v>19</v>
      </c>
      <c r="E23" s="1">
        <v>43248</v>
      </c>
      <c r="F23" s="2">
        <v>0.61597222222222225</v>
      </c>
      <c r="G23">
        <v>166.4</v>
      </c>
      <c r="H23" t="s">
        <v>20</v>
      </c>
      <c r="I23">
        <v>5.9080000000000004</v>
      </c>
      <c r="J23">
        <v>3.484</v>
      </c>
      <c r="K23">
        <v>1.7</v>
      </c>
      <c r="L23">
        <v>2.4700000000000002</v>
      </c>
      <c r="M23">
        <v>28.17</v>
      </c>
      <c r="N23">
        <v>260</v>
      </c>
      <c r="O23">
        <v>5.9080000000000004</v>
      </c>
      <c r="P23">
        <v>-0.105</v>
      </c>
      <c r="Q23" t="s">
        <v>21</v>
      </c>
    </row>
    <row r="24" spans="1:17" x14ac:dyDescent="0.25">
      <c r="A24" t="s">
        <v>17</v>
      </c>
      <c r="B24" t="s">
        <v>29</v>
      </c>
      <c r="C24">
        <v>10</v>
      </c>
      <c r="D24" t="s">
        <v>19</v>
      </c>
      <c r="E24" s="1">
        <v>43248</v>
      </c>
      <c r="F24" s="2">
        <v>0.61597222222222225</v>
      </c>
      <c r="G24">
        <v>173.8</v>
      </c>
      <c r="H24" t="s">
        <v>20</v>
      </c>
      <c r="I24">
        <v>6.17</v>
      </c>
      <c r="J24">
        <v>3.6869999999999998</v>
      </c>
      <c r="K24">
        <v>1.67</v>
      </c>
      <c r="L24">
        <v>2.37</v>
      </c>
      <c r="M24">
        <v>28.17</v>
      </c>
      <c r="N24">
        <v>260</v>
      </c>
      <c r="O24">
        <v>6.17</v>
      </c>
      <c r="P24">
        <v>-7.4999999999999997E-2</v>
      </c>
      <c r="Q24" t="s">
        <v>21</v>
      </c>
    </row>
    <row r="25" spans="1:17" x14ac:dyDescent="0.25">
      <c r="A25" t="s">
        <v>17</v>
      </c>
      <c r="B25" t="s">
        <v>30</v>
      </c>
      <c r="C25">
        <v>11</v>
      </c>
      <c r="D25" t="s">
        <v>19</v>
      </c>
      <c r="E25" s="1">
        <v>43248</v>
      </c>
      <c r="F25" s="2">
        <v>0.61597222222222225</v>
      </c>
      <c r="G25">
        <v>180.6</v>
      </c>
      <c r="H25" t="s">
        <v>20</v>
      </c>
      <c r="I25">
        <v>6.4119999999999999</v>
      </c>
      <c r="J25">
        <v>4.0190000000000001</v>
      </c>
      <c r="K25">
        <v>1.6</v>
      </c>
      <c r="L25">
        <v>2.46</v>
      </c>
      <c r="M25">
        <v>28.17</v>
      </c>
      <c r="N25">
        <v>260</v>
      </c>
      <c r="O25">
        <v>6.4119999999999999</v>
      </c>
      <c r="P25">
        <v>-1.7000000000000001E-2</v>
      </c>
      <c r="Q25" t="s">
        <v>21</v>
      </c>
    </row>
    <row r="26" spans="1:17" x14ac:dyDescent="0.25">
      <c r="A26" t="s">
        <v>17</v>
      </c>
      <c r="B26" t="s">
        <v>31</v>
      </c>
      <c r="C26">
        <v>12</v>
      </c>
      <c r="D26" t="s">
        <v>19</v>
      </c>
      <c r="E26" s="1">
        <v>43248</v>
      </c>
      <c r="F26" s="2">
        <v>0.61597222222222225</v>
      </c>
      <c r="G26">
        <v>185</v>
      </c>
      <c r="H26" t="s">
        <v>20</v>
      </c>
      <c r="I26">
        <v>6.5670000000000002</v>
      </c>
      <c r="J26">
        <v>3.8439999999999999</v>
      </c>
      <c r="K26">
        <v>1.71</v>
      </c>
      <c r="L26">
        <v>2.5</v>
      </c>
      <c r="M26">
        <v>28.17</v>
      </c>
      <c r="N26">
        <v>260</v>
      </c>
      <c r="O26">
        <v>6.5670000000000002</v>
      </c>
      <c r="P26">
        <v>-5.2999999999999999E-2</v>
      </c>
      <c r="Q26" t="s">
        <v>21</v>
      </c>
    </row>
    <row r="27" spans="1:17" x14ac:dyDescent="0.25">
      <c r="A27" t="s">
        <v>17</v>
      </c>
      <c r="B27" t="s">
        <v>32</v>
      </c>
      <c r="C27">
        <v>13</v>
      </c>
      <c r="D27" t="s">
        <v>19</v>
      </c>
      <c r="E27" s="1">
        <v>43248</v>
      </c>
      <c r="F27" s="2">
        <v>0.61597222222222225</v>
      </c>
      <c r="G27">
        <v>159.19999999999999</v>
      </c>
      <c r="H27" t="s">
        <v>20</v>
      </c>
      <c r="I27">
        <v>5.6520000000000001</v>
      </c>
      <c r="J27">
        <v>3.2170000000000001</v>
      </c>
      <c r="K27">
        <v>1.76</v>
      </c>
      <c r="L27">
        <v>2.48</v>
      </c>
      <c r="M27">
        <v>28.17</v>
      </c>
      <c r="N27">
        <v>260</v>
      </c>
      <c r="O27">
        <v>5.6520000000000001</v>
      </c>
      <c r="P27">
        <v>-0.106</v>
      </c>
      <c r="Q27" t="s">
        <v>21</v>
      </c>
    </row>
    <row r="28" spans="1:17" x14ac:dyDescent="0.25">
      <c r="A28" t="s">
        <v>17</v>
      </c>
      <c r="B28" t="s">
        <v>33</v>
      </c>
      <c r="C28">
        <v>14</v>
      </c>
      <c r="D28" t="s">
        <v>19</v>
      </c>
      <c r="E28" s="1">
        <v>43248</v>
      </c>
      <c r="F28" s="2">
        <v>0.61597222222222225</v>
      </c>
      <c r="G28">
        <v>169.2</v>
      </c>
      <c r="H28" t="s">
        <v>20</v>
      </c>
      <c r="I28">
        <v>6.0069999999999997</v>
      </c>
      <c r="J28">
        <v>3.419</v>
      </c>
      <c r="K28">
        <v>1.76</v>
      </c>
      <c r="L28">
        <v>2.39</v>
      </c>
      <c r="M28">
        <v>28.17</v>
      </c>
      <c r="N28">
        <v>260</v>
      </c>
      <c r="O28">
        <v>6.0069999999999997</v>
      </c>
      <c r="P28">
        <v>-2.1000000000000001E-2</v>
      </c>
      <c r="Q28" t="s">
        <v>21</v>
      </c>
    </row>
    <row r="29" spans="1:17" x14ac:dyDescent="0.25">
      <c r="A29" t="s">
        <v>17</v>
      </c>
      <c r="B29" t="s">
        <v>34</v>
      </c>
      <c r="C29">
        <v>15</v>
      </c>
      <c r="D29" t="s">
        <v>19</v>
      </c>
      <c r="E29" s="1">
        <v>43248</v>
      </c>
      <c r="F29" s="2">
        <v>0.61597222222222225</v>
      </c>
      <c r="G29">
        <v>200.5</v>
      </c>
      <c r="H29" t="s">
        <v>20</v>
      </c>
      <c r="I29">
        <v>7.1180000000000003</v>
      </c>
      <c r="J29">
        <v>4.0919999999999996</v>
      </c>
      <c r="K29">
        <v>1.74</v>
      </c>
      <c r="L29">
        <v>2.44</v>
      </c>
      <c r="M29">
        <v>28.17</v>
      </c>
      <c r="N29">
        <v>260</v>
      </c>
      <c r="O29">
        <v>7.1180000000000003</v>
      </c>
      <c r="P29">
        <v>-2.1999999999999999E-2</v>
      </c>
      <c r="Q29" t="s">
        <v>21</v>
      </c>
    </row>
    <row r="30" spans="1:17" x14ac:dyDescent="0.25">
      <c r="A30" t="s">
        <v>17</v>
      </c>
      <c r="B30" t="s">
        <v>28</v>
      </c>
      <c r="C30">
        <v>9</v>
      </c>
      <c r="D30" t="s">
        <v>19</v>
      </c>
      <c r="E30" s="1">
        <v>43248</v>
      </c>
      <c r="F30" s="2">
        <v>0.6166666666666667</v>
      </c>
      <c r="G30">
        <v>168</v>
      </c>
      <c r="H30" t="s">
        <v>20</v>
      </c>
      <c r="I30">
        <v>5.9640000000000004</v>
      </c>
      <c r="J30">
        <v>3.536</v>
      </c>
      <c r="K30">
        <v>1.69</v>
      </c>
      <c r="L30">
        <v>2.4700000000000002</v>
      </c>
      <c r="M30">
        <v>28.17</v>
      </c>
      <c r="N30">
        <v>260</v>
      </c>
      <c r="O30">
        <v>5.9640000000000004</v>
      </c>
      <c r="P30">
        <v>-9.1999999999999998E-2</v>
      </c>
      <c r="Q30" t="s">
        <v>21</v>
      </c>
    </row>
    <row r="31" spans="1:17" x14ac:dyDescent="0.25">
      <c r="A31" t="s">
        <v>17</v>
      </c>
      <c r="B31" t="s">
        <v>29</v>
      </c>
      <c r="C31">
        <v>10</v>
      </c>
      <c r="D31" t="s">
        <v>19</v>
      </c>
      <c r="E31" s="1">
        <v>43248</v>
      </c>
      <c r="F31" s="2">
        <v>0.6166666666666667</v>
      </c>
      <c r="G31">
        <v>171.8</v>
      </c>
      <c r="H31" t="s">
        <v>20</v>
      </c>
      <c r="I31">
        <v>6.1</v>
      </c>
      <c r="J31">
        <v>3.6360000000000001</v>
      </c>
      <c r="K31">
        <v>1.68</v>
      </c>
      <c r="L31">
        <v>2.38</v>
      </c>
      <c r="M31">
        <v>28.17</v>
      </c>
      <c r="N31">
        <v>260</v>
      </c>
      <c r="O31">
        <v>6.1</v>
      </c>
      <c r="P31">
        <v>-9.0999999999999998E-2</v>
      </c>
      <c r="Q31" t="s">
        <v>21</v>
      </c>
    </row>
    <row r="32" spans="1:17" x14ac:dyDescent="0.25">
      <c r="A32" t="s">
        <v>17</v>
      </c>
      <c r="B32" t="s">
        <v>30</v>
      </c>
      <c r="C32">
        <v>11</v>
      </c>
      <c r="D32" t="s">
        <v>19</v>
      </c>
      <c r="E32" s="1">
        <v>43248</v>
      </c>
      <c r="F32" s="2">
        <v>0.6166666666666667</v>
      </c>
      <c r="G32">
        <v>179.7</v>
      </c>
      <c r="H32" t="s">
        <v>20</v>
      </c>
      <c r="I32">
        <v>6.3789999999999996</v>
      </c>
      <c r="J32">
        <v>3.996</v>
      </c>
      <c r="K32">
        <v>1.6</v>
      </c>
      <c r="L32">
        <v>2.4500000000000002</v>
      </c>
      <c r="M32">
        <v>28.17</v>
      </c>
      <c r="N32">
        <v>260</v>
      </c>
      <c r="O32">
        <v>6.3789999999999996</v>
      </c>
      <c r="P32">
        <v>-4.1000000000000002E-2</v>
      </c>
      <c r="Q32" t="s">
        <v>21</v>
      </c>
    </row>
    <row r="33" spans="1:17" x14ac:dyDescent="0.25">
      <c r="A33" t="s">
        <v>17</v>
      </c>
      <c r="B33" t="s">
        <v>31</v>
      </c>
      <c r="C33">
        <v>12</v>
      </c>
      <c r="D33" t="s">
        <v>19</v>
      </c>
      <c r="E33" s="1">
        <v>43248</v>
      </c>
      <c r="F33" s="2">
        <v>0.6166666666666667</v>
      </c>
      <c r="G33">
        <v>186.9</v>
      </c>
      <c r="H33" t="s">
        <v>20</v>
      </c>
      <c r="I33">
        <v>6.6360000000000001</v>
      </c>
      <c r="J33">
        <v>3.8860000000000001</v>
      </c>
      <c r="K33">
        <v>1.71</v>
      </c>
      <c r="L33">
        <v>2.4900000000000002</v>
      </c>
      <c r="M33">
        <v>28.17</v>
      </c>
      <c r="N33">
        <v>260</v>
      </c>
      <c r="O33">
        <v>6.6360000000000001</v>
      </c>
      <c r="P33">
        <v>-7.2999999999999995E-2</v>
      </c>
      <c r="Q33" t="s">
        <v>21</v>
      </c>
    </row>
    <row r="34" spans="1:17" x14ac:dyDescent="0.25">
      <c r="A34" t="s">
        <v>17</v>
      </c>
      <c r="B34" t="s">
        <v>32</v>
      </c>
      <c r="C34">
        <v>13</v>
      </c>
      <c r="D34" t="s">
        <v>19</v>
      </c>
      <c r="E34" s="1">
        <v>43248</v>
      </c>
      <c r="F34" s="2">
        <v>0.6166666666666667</v>
      </c>
      <c r="G34">
        <v>159.19999999999999</v>
      </c>
      <c r="H34" t="s">
        <v>20</v>
      </c>
      <c r="I34">
        <v>5.6529999999999996</v>
      </c>
      <c r="J34">
        <v>3.2389999999999999</v>
      </c>
      <c r="K34">
        <v>1.75</v>
      </c>
      <c r="L34">
        <v>2.4900000000000002</v>
      </c>
      <c r="M34">
        <v>28.17</v>
      </c>
      <c r="N34">
        <v>260</v>
      </c>
      <c r="O34">
        <v>5.6529999999999996</v>
      </c>
      <c r="P34">
        <v>-5.6000000000000001E-2</v>
      </c>
      <c r="Q34" t="s">
        <v>21</v>
      </c>
    </row>
    <row r="35" spans="1:17" x14ac:dyDescent="0.25">
      <c r="A35" t="s">
        <v>17</v>
      </c>
      <c r="B35" t="s">
        <v>33</v>
      </c>
      <c r="C35">
        <v>14</v>
      </c>
      <c r="D35" t="s">
        <v>19</v>
      </c>
      <c r="E35" s="1">
        <v>43248</v>
      </c>
      <c r="F35" s="2">
        <v>0.6166666666666667</v>
      </c>
      <c r="G35">
        <v>169.5</v>
      </c>
      <c r="H35" t="s">
        <v>20</v>
      </c>
      <c r="I35">
        <v>6.0190000000000001</v>
      </c>
      <c r="J35">
        <v>3.4470000000000001</v>
      </c>
      <c r="K35">
        <v>1.75</v>
      </c>
      <c r="L35">
        <v>2.39</v>
      </c>
      <c r="M35">
        <v>28.17</v>
      </c>
      <c r="N35">
        <v>260</v>
      </c>
      <c r="O35">
        <v>6.0190000000000001</v>
      </c>
      <c r="P35">
        <v>-4.3999999999999997E-2</v>
      </c>
      <c r="Q35" t="s">
        <v>21</v>
      </c>
    </row>
    <row r="36" spans="1:17" x14ac:dyDescent="0.25">
      <c r="A36" t="s">
        <v>17</v>
      </c>
      <c r="B36" t="s">
        <v>34</v>
      </c>
      <c r="C36">
        <v>15</v>
      </c>
      <c r="D36" t="s">
        <v>19</v>
      </c>
      <c r="E36" s="1">
        <v>43248</v>
      </c>
      <c r="F36" s="2">
        <v>0.6166666666666667</v>
      </c>
      <c r="G36">
        <v>202.2</v>
      </c>
      <c r="H36" t="s">
        <v>20</v>
      </c>
      <c r="I36">
        <v>7.18</v>
      </c>
      <c r="J36">
        <v>4.133</v>
      </c>
      <c r="K36">
        <v>1.74</v>
      </c>
      <c r="L36">
        <v>2.4300000000000002</v>
      </c>
      <c r="M36">
        <v>28.17</v>
      </c>
      <c r="N36">
        <v>260</v>
      </c>
      <c r="O36">
        <v>7.18</v>
      </c>
      <c r="P36">
        <v>-2.4E-2</v>
      </c>
      <c r="Q36" t="s">
        <v>21</v>
      </c>
    </row>
    <row r="37" spans="1:17" x14ac:dyDescent="0.25">
      <c r="A37" t="s">
        <v>17</v>
      </c>
      <c r="B37" t="s">
        <v>28</v>
      </c>
      <c r="C37">
        <v>9</v>
      </c>
      <c r="D37" t="s">
        <v>19</v>
      </c>
      <c r="E37" s="1">
        <v>43248</v>
      </c>
      <c r="F37" s="2">
        <v>0.6166666666666667</v>
      </c>
      <c r="G37">
        <v>167.5</v>
      </c>
      <c r="H37" t="s">
        <v>20</v>
      </c>
      <c r="I37">
        <v>5.9459999999999997</v>
      </c>
      <c r="J37">
        <v>3.524</v>
      </c>
      <c r="K37">
        <v>1.69</v>
      </c>
      <c r="L37">
        <v>2.4700000000000002</v>
      </c>
      <c r="M37">
        <v>28.17</v>
      </c>
      <c r="N37">
        <v>260</v>
      </c>
      <c r="O37">
        <v>5.9459999999999997</v>
      </c>
      <c r="P37">
        <v>-9.4E-2</v>
      </c>
      <c r="Q37" t="s">
        <v>21</v>
      </c>
    </row>
    <row r="38" spans="1:17" x14ac:dyDescent="0.25">
      <c r="A38" t="s">
        <v>17</v>
      </c>
      <c r="B38" t="s">
        <v>29</v>
      </c>
      <c r="C38">
        <v>10</v>
      </c>
      <c r="D38" t="s">
        <v>19</v>
      </c>
      <c r="E38" s="1">
        <v>43248</v>
      </c>
      <c r="F38" s="2">
        <v>0.6166666666666667</v>
      </c>
      <c r="G38">
        <v>171.3</v>
      </c>
      <c r="H38" t="s">
        <v>20</v>
      </c>
      <c r="I38">
        <v>6.0810000000000004</v>
      </c>
      <c r="J38">
        <v>3.641</v>
      </c>
      <c r="K38">
        <v>1.67</v>
      </c>
      <c r="L38">
        <v>2.39</v>
      </c>
      <c r="M38">
        <v>28.17</v>
      </c>
      <c r="N38">
        <v>260</v>
      </c>
      <c r="O38">
        <v>6.0810000000000004</v>
      </c>
      <c r="P38">
        <v>-7.2999999999999995E-2</v>
      </c>
      <c r="Q38" t="s">
        <v>21</v>
      </c>
    </row>
    <row r="39" spans="1:17" x14ac:dyDescent="0.25">
      <c r="A39" t="s">
        <v>17</v>
      </c>
      <c r="B39" t="s">
        <v>30</v>
      </c>
      <c r="C39">
        <v>11</v>
      </c>
      <c r="D39" t="s">
        <v>19</v>
      </c>
      <c r="E39" s="1">
        <v>43248</v>
      </c>
      <c r="F39" s="2">
        <v>0.6166666666666667</v>
      </c>
      <c r="G39">
        <v>181.1</v>
      </c>
      <c r="H39" t="s">
        <v>20</v>
      </c>
      <c r="I39">
        <v>6.431</v>
      </c>
      <c r="J39">
        <v>4.0350000000000001</v>
      </c>
      <c r="K39">
        <v>1.59</v>
      </c>
      <c r="L39">
        <v>2.4500000000000002</v>
      </c>
      <c r="M39">
        <v>28.17</v>
      </c>
      <c r="N39">
        <v>260</v>
      </c>
      <c r="O39">
        <v>6.431</v>
      </c>
      <c r="P39">
        <v>-1.9E-2</v>
      </c>
      <c r="Q39" t="s">
        <v>21</v>
      </c>
    </row>
    <row r="40" spans="1:17" x14ac:dyDescent="0.25">
      <c r="A40" t="s">
        <v>17</v>
      </c>
      <c r="B40" t="s">
        <v>31</v>
      </c>
      <c r="C40">
        <v>12</v>
      </c>
      <c r="D40" t="s">
        <v>19</v>
      </c>
      <c r="E40" s="1">
        <v>43248</v>
      </c>
      <c r="F40" s="2">
        <v>0.6166666666666667</v>
      </c>
      <c r="G40">
        <v>186.9</v>
      </c>
      <c r="H40" t="s">
        <v>20</v>
      </c>
      <c r="I40">
        <v>6.6369999999999996</v>
      </c>
      <c r="J40">
        <v>3.8719999999999999</v>
      </c>
      <c r="K40">
        <v>1.71</v>
      </c>
      <c r="L40">
        <v>2.5</v>
      </c>
      <c r="M40">
        <v>28.17</v>
      </c>
      <c r="N40">
        <v>260</v>
      </c>
      <c r="O40">
        <v>6.6369999999999996</v>
      </c>
      <c r="P40">
        <v>-0.04</v>
      </c>
      <c r="Q40" t="s">
        <v>21</v>
      </c>
    </row>
    <row r="41" spans="1:17" x14ac:dyDescent="0.25">
      <c r="A41" t="s">
        <v>17</v>
      </c>
      <c r="B41" t="s">
        <v>32</v>
      </c>
      <c r="C41">
        <v>13</v>
      </c>
      <c r="D41" t="s">
        <v>19</v>
      </c>
      <c r="E41" s="1">
        <v>43248</v>
      </c>
      <c r="F41" s="2">
        <v>0.6166666666666667</v>
      </c>
      <c r="G41">
        <v>160.80000000000001</v>
      </c>
      <c r="H41" t="s">
        <v>20</v>
      </c>
      <c r="I41">
        <v>5.7080000000000002</v>
      </c>
      <c r="J41">
        <v>3.28</v>
      </c>
      <c r="K41">
        <v>1.74</v>
      </c>
      <c r="L41">
        <v>2.4900000000000002</v>
      </c>
      <c r="M41">
        <v>28.17</v>
      </c>
      <c r="N41">
        <v>260</v>
      </c>
      <c r="O41">
        <v>5.7080000000000002</v>
      </c>
      <c r="P41">
        <v>-6.0999999999999999E-2</v>
      </c>
      <c r="Q41" t="s">
        <v>21</v>
      </c>
    </row>
    <row r="42" spans="1:17" x14ac:dyDescent="0.25">
      <c r="A42" t="s">
        <v>17</v>
      </c>
      <c r="B42" t="s">
        <v>33</v>
      </c>
      <c r="C42">
        <v>14</v>
      </c>
      <c r="D42" t="s">
        <v>19</v>
      </c>
      <c r="E42" s="1">
        <v>43248</v>
      </c>
      <c r="F42" s="2">
        <v>0.6166666666666667</v>
      </c>
      <c r="G42">
        <v>168.3</v>
      </c>
      <c r="H42" t="s">
        <v>20</v>
      </c>
      <c r="I42">
        <v>5.9740000000000002</v>
      </c>
      <c r="J42">
        <v>3.391</v>
      </c>
      <c r="K42">
        <v>1.76</v>
      </c>
      <c r="L42">
        <v>2.41</v>
      </c>
      <c r="M42">
        <v>28.17</v>
      </c>
      <c r="N42">
        <v>260</v>
      </c>
      <c r="O42">
        <v>5.9740000000000002</v>
      </c>
      <c r="P42">
        <v>0.01</v>
      </c>
      <c r="Q42" t="s">
        <v>21</v>
      </c>
    </row>
    <row r="43" spans="1:17" x14ac:dyDescent="0.25">
      <c r="A43" t="s">
        <v>17</v>
      </c>
      <c r="B43" t="s">
        <v>34</v>
      </c>
      <c r="C43">
        <v>15</v>
      </c>
      <c r="D43" t="s">
        <v>19</v>
      </c>
      <c r="E43" s="1">
        <v>43248</v>
      </c>
      <c r="F43" s="2">
        <v>0.6166666666666667</v>
      </c>
      <c r="G43">
        <v>200.6</v>
      </c>
      <c r="H43" t="s">
        <v>20</v>
      </c>
      <c r="I43">
        <v>7.1230000000000002</v>
      </c>
      <c r="J43">
        <v>4.1059999999999999</v>
      </c>
      <c r="K43">
        <v>1.73</v>
      </c>
      <c r="L43">
        <v>2.4300000000000002</v>
      </c>
      <c r="M43">
        <v>28.17</v>
      </c>
      <c r="N43">
        <v>260</v>
      </c>
      <c r="O43">
        <v>7.1230000000000002</v>
      </c>
      <c r="P43">
        <v>-0.02</v>
      </c>
      <c r="Q43" t="s">
        <v>21</v>
      </c>
    </row>
    <row r="44" spans="1:17" x14ac:dyDescent="0.25">
      <c r="A44" t="s">
        <v>17</v>
      </c>
      <c r="B44" t="s">
        <v>35</v>
      </c>
      <c r="C44">
        <v>17</v>
      </c>
      <c r="D44" t="s">
        <v>19</v>
      </c>
      <c r="E44" s="1">
        <v>43248</v>
      </c>
      <c r="F44" s="2">
        <v>0.61736111111111114</v>
      </c>
      <c r="G44">
        <v>180</v>
      </c>
      <c r="H44" t="s">
        <v>20</v>
      </c>
      <c r="I44">
        <v>6.391</v>
      </c>
      <c r="J44">
        <v>3.5059999999999998</v>
      </c>
      <c r="K44">
        <v>1.82</v>
      </c>
      <c r="L44">
        <v>2.4900000000000002</v>
      </c>
      <c r="M44">
        <v>28.17</v>
      </c>
      <c r="N44">
        <v>260</v>
      </c>
      <c r="O44">
        <v>6.391</v>
      </c>
      <c r="P44">
        <v>-7.8E-2</v>
      </c>
      <c r="Q44" t="s">
        <v>21</v>
      </c>
    </row>
    <row r="45" spans="1:17" x14ac:dyDescent="0.25">
      <c r="A45" t="s">
        <v>17</v>
      </c>
      <c r="B45" t="s">
        <v>36</v>
      </c>
      <c r="C45">
        <v>18</v>
      </c>
      <c r="D45" t="s">
        <v>19</v>
      </c>
      <c r="E45" s="1">
        <v>43248</v>
      </c>
      <c r="F45" s="2">
        <v>0.61736111111111114</v>
      </c>
      <c r="G45">
        <v>213.7</v>
      </c>
      <c r="H45" t="s">
        <v>20</v>
      </c>
      <c r="I45">
        <v>7.5860000000000003</v>
      </c>
      <c r="J45">
        <v>4.4210000000000003</v>
      </c>
      <c r="K45">
        <v>1.72</v>
      </c>
      <c r="L45">
        <v>2.39</v>
      </c>
      <c r="M45">
        <v>28.17</v>
      </c>
      <c r="N45">
        <v>260</v>
      </c>
      <c r="O45">
        <v>7.5860000000000003</v>
      </c>
      <c r="P45">
        <v>-6.2E-2</v>
      </c>
      <c r="Q45" t="s">
        <v>21</v>
      </c>
    </row>
    <row r="46" spans="1:17" x14ac:dyDescent="0.25">
      <c r="A46" t="s">
        <v>17</v>
      </c>
      <c r="B46" t="s">
        <v>37</v>
      </c>
      <c r="C46">
        <v>19</v>
      </c>
      <c r="D46" t="s">
        <v>19</v>
      </c>
      <c r="E46" s="1">
        <v>43248</v>
      </c>
      <c r="F46" s="2">
        <v>0.61736111111111114</v>
      </c>
      <c r="G46">
        <v>185.7</v>
      </c>
      <c r="H46" t="s">
        <v>20</v>
      </c>
      <c r="I46">
        <v>6.5940000000000003</v>
      </c>
      <c r="J46">
        <v>3.9239999999999999</v>
      </c>
      <c r="K46">
        <v>1.68</v>
      </c>
      <c r="L46">
        <v>2.4300000000000002</v>
      </c>
      <c r="M46">
        <v>28.17</v>
      </c>
      <c r="N46">
        <v>260</v>
      </c>
      <c r="O46">
        <v>6.5940000000000003</v>
      </c>
      <c r="P46">
        <v>-1.7999999999999999E-2</v>
      </c>
      <c r="Q46" t="s">
        <v>21</v>
      </c>
    </row>
    <row r="47" spans="1:17" x14ac:dyDescent="0.25">
      <c r="A47" t="s">
        <v>17</v>
      </c>
      <c r="B47" t="s">
        <v>38</v>
      </c>
      <c r="C47">
        <v>20</v>
      </c>
      <c r="D47" t="s">
        <v>19</v>
      </c>
      <c r="E47" s="1">
        <v>43248</v>
      </c>
      <c r="F47" s="2">
        <v>0.61736111111111114</v>
      </c>
      <c r="G47">
        <v>180.6</v>
      </c>
      <c r="H47" t="s">
        <v>20</v>
      </c>
      <c r="I47">
        <v>6.41</v>
      </c>
      <c r="J47">
        <v>3.5230000000000001</v>
      </c>
      <c r="K47">
        <v>1.82</v>
      </c>
      <c r="L47">
        <v>2.56</v>
      </c>
      <c r="M47">
        <v>28.17</v>
      </c>
      <c r="N47">
        <v>260</v>
      </c>
      <c r="O47">
        <v>6.41</v>
      </c>
      <c r="P47">
        <v>-3.3000000000000002E-2</v>
      </c>
      <c r="Q47" t="s">
        <v>21</v>
      </c>
    </row>
    <row r="48" spans="1:17" x14ac:dyDescent="0.25">
      <c r="A48" t="s">
        <v>17</v>
      </c>
      <c r="B48" t="s">
        <v>39</v>
      </c>
      <c r="C48">
        <v>21</v>
      </c>
      <c r="D48" t="s">
        <v>19</v>
      </c>
      <c r="E48" s="1">
        <v>43248</v>
      </c>
      <c r="F48" s="2">
        <v>0.61736111111111114</v>
      </c>
      <c r="G48">
        <v>133.1</v>
      </c>
      <c r="H48" t="s">
        <v>20</v>
      </c>
      <c r="I48">
        <v>4.726</v>
      </c>
      <c r="J48">
        <v>2.64</v>
      </c>
      <c r="K48">
        <v>1.79</v>
      </c>
      <c r="L48">
        <v>2.5499999999999998</v>
      </c>
      <c r="M48">
        <v>28.17</v>
      </c>
      <c r="N48">
        <v>260</v>
      </c>
      <c r="O48">
        <v>4.726</v>
      </c>
      <c r="P48">
        <v>-3.7999999999999999E-2</v>
      </c>
      <c r="Q48" t="s">
        <v>21</v>
      </c>
    </row>
    <row r="49" spans="1:17" x14ac:dyDescent="0.25">
      <c r="A49" t="s">
        <v>17</v>
      </c>
      <c r="B49" t="s">
        <v>40</v>
      </c>
      <c r="C49">
        <v>22</v>
      </c>
      <c r="D49" t="s">
        <v>19</v>
      </c>
      <c r="E49" s="1">
        <v>43248</v>
      </c>
      <c r="F49" s="2">
        <v>0.61736111111111114</v>
      </c>
      <c r="G49">
        <v>145.1</v>
      </c>
      <c r="H49" t="s">
        <v>20</v>
      </c>
      <c r="I49">
        <v>5.1529999999999996</v>
      </c>
      <c r="J49">
        <v>2.9649999999999999</v>
      </c>
      <c r="K49">
        <v>1.74</v>
      </c>
      <c r="L49">
        <v>2.52</v>
      </c>
      <c r="M49">
        <v>28.17</v>
      </c>
      <c r="N49">
        <v>260</v>
      </c>
      <c r="O49">
        <v>5.1529999999999996</v>
      </c>
      <c r="P49">
        <v>6.0000000000000001E-3</v>
      </c>
      <c r="Q49" t="s">
        <v>21</v>
      </c>
    </row>
    <row r="50" spans="1:17" x14ac:dyDescent="0.25">
      <c r="A50" t="s">
        <v>17</v>
      </c>
      <c r="B50" t="s">
        <v>41</v>
      </c>
      <c r="C50">
        <v>23</v>
      </c>
      <c r="D50" t="s">
        <v>19</v>
      </c>
      <c r="E50" s="1">
        <v>43248</v>
      </c>
      <c r="F50" s="2">
        <v>0.61736111111111114</v>
      </c>
      <c r="G50">
        <v>184.7</v>
      </c>
      <c r="H50" t="s">
        <v>20</v>
      </c>
      <c r="I50">
        <v>6.556</v>
      </c>
      <c r="J50">
        <v>3.6840000000000002</v>
      </c>
      <c r="K50">
        <v>1.78</v>
      </c>
      <c r="L50">
        <v>2.5499999999999998</v>
      </c>
      <c r="M50">
        <v>28.17</v>
      </c>
      <c r="N50">
        <v>260</v>
      </c>
      <c r="O50">
        <v>6.556</v>
      </c>
      <c r="P50">
        <v>-2.1000000000000001E-2</v>
      </c>
      <c r="Q50" t="s">
        <v>21</v>
      </c>
    </row>
    <row r="51" spans="1:17" x14ac:dyDescent="0.25">
      <c r="A51" t="s">
        <v>17</v>
      </c>
      <c r="B51" t="s">
        <v>35</v>
      </c>
      <c r="C51">
        <v>17</v>
      </c>
      <c r="D51" t="s">
        <v>19</v>
      </c>
      <c r="E51" s="1">
        <v>43248</v>
      </c>
      <c r="F51" s="2">
        <v>0.61736111111111114</v>
      </c>
      <c r="G51">
        <v>181.2</v>
      </c>
      <c r="H51" t="s">
        <v>20</v>
      </c>
      <c r="I51">
        <v>6.4340000000000002</v>
      </c>
      <c r="J51">
        <v>3.5219999999999998</v>
      </c>
      <c r="K51">
        <v>1.83</v>
      </c>
      <c r="L51">
        <v>2.4900000000000002</v>
      </c>
      <c r="M51">
        <v>28.17</v>
      </c>
      <c r="N51">
        <v>260</v>
      </c>
      <c r="O51">
        <v>6.4340000000000002</v>
      </c>
      <c r="P51">
        <v>-8.5999999999999993E-2</v>
      </c>
      <c r="Q51" t="s">
        <v>21</v>
      </c>
    </row>
    <row r="52" spans="1:17" x14ac:dyDescent="0.25">
      <c r="A52" t="s">
        <v>17</v>
      </c>
      <c r="B52" t="s">
        <v>36</v>
      </c>
      <c r="C52">
        <v>18</v>
      </c>
      <c r="D52" t="s">
        <v>19</v>
      </c>
      <c r="E52" s="1">
        <v>43248</v>
      </c>
      <c r="F52" s="2">
        <v>0.61736111111111114</v>
      </c>
      <c r="G52">
        <v>211.6</v>
      </c>
      <c r="H52" t="s">
        <v>20</v>
      </c>
      <c r="I52">
        <v>7.5140000000000002</v>
      </c>
      <c r="J52">
        <v>4.3639999999999999</v>
      </c>
      <c r="K52">
        <v>1.72</v>
      </c>
      <c r="L52">
        <v>2.39</v>
      </c>
      <c r="M52">
        <v>28.17</v>
      </c>
      <c r="N52">
        <v>260</v>
      </c>
      <c r="O52">
        <v>7.5140000000000002</v>
      </c>
      <c r="P52">
        <v>-8.1000000000000003E-2</v>
      </c>
      <c r="Q52" t="s">
        <v>21</v>
      </c>
    </row>
    <row r="53" spans="1:17" x14ac:dyDescent="0.25">
      <c r="A53" t="s">
        <v>17</v>
      </c>
      <c r="B53" t="s">
        <v>37</v>
      </c>
      <c r="C53">
        <v>19</v>
      </c>
      <c r="D53" t="s">
        <v>19</v>
      </c>
      <c r="E53" s="1">
        <v>43248</v>
      </c>
      <c r="F53" s="2">
        <v>0.61736111111111114</v>
      </c>
      <c r="G53">
        <v>186.5</v>
      </c>
      <c r="H53" t="s">
        <v>20</v>
      </c>
      <c r="I53">
        <v>6.6210000000000004</v>
      </c>
      <c r="J53">
        <v>3.9409999999999998</v>
      </c>
      <c r="K53">
        <v>1.68</v>
      </c>
      <c r="L53">
        <v>2.4300000000000002</v>
      </c>
      <c r="M53">
        <v>28.17</v>
      </c>
      <c r="N53">
        <v>260</v>
      </c>
      <c r="O53">
        <v>6.6210000000000004</v>
      </c>
      <c r="P53">
        <v>-2.5999999999999999E-2</v>
      </c>
      <c r="Q53" t="s">
        <v>21</v>
      </c>
    </row>
    <row r="54" spans="1:17" x14ac:dyDescent="0.25">
      <c r="A54" t="s">
        <v>17</v>
      </c>
      <c r="B54" t="s">
        <v>38</v>
      </c>
      <c r="C54">
        <v>20</v>
      </c>
      <c r="D54" t="s">
        <v>19</v>
      </c>
      <c r="E54" s="1">
        <v>43248</v>
      </c>
      <c r="F54" s="2">
        <v>0.61736111111111114</v>
      </c>
      <c r="G54">
        <v>179.4</v>
      </c>
      <c r="H54" t="s">
        <v>20</v>
      </c>
      <c r="I54">
        <v>6.3680000000000003</v>
      </c>
      <c r="J54">
        <v>3.4929999999999999</v>
      </c>
      <c r="K54">
        <v>1.82</v>
      </c>
      <c r="L54">
        <v>2.54</v>
      </c>
      <c r="M54">
        <v>28.17</v>
      </c>
      <c r="N54">
        <v>260</v>
      </c>
      <c r="O54">
        <v>6.3680000000000003</v>
      </c>
      <c r="P54">
        <v>-6.2E-2</v>
      </c>
      <c r="Q54" t="s">
        <v>21</v>
      </c>
    </row>
    <row r="55" spans="1:17" x14ac:dyDescent="0.25">
      <c r="A55" t="s">
        <v>17</v>
      </c>
      <c r="B55" t="s">
        <v>39</v>
      </c>
      <c r="C55">
        <v>21</v>
      </c>
      <c r="D55" t="s">
        <v>19</v>
      </c>
      <c r="E55" s="1">
        <v>43248</v>
      </c>
      <c r="F55" s="2">
        <v>0.61736111111111114</v>
      </c>
      <c r="G55">
        <v>134.1</v>
      </c>
      <c r="H55" t="s">
        <v>20</v>
      </c>
      <c r="I55">
        <v>4.76</v>
      </c>
      <c r="J55">
        <v>2.66</v>
      </c>
      <c r="K55">
        <v>1.79</v>
      </c>
      <c r="L55">
        <v>2.56</v>
      </c>
      <c r="M55">
        <v>28.17</v>
      </c>
      <c r="N55">
        <v>260</v>
      </c>
      <c r="O55">
        <v>4.76</v>
      </c>
      <c r="P55">
        <v>-4.5999999999999999E-2</v>
      </c>
      <c r="Q55" t="s">
        <v>21</v>
      </c>
    </row>
    <row r="56" spans="1:17" x14ac:dyDescent="0.25">
      <c r="A56" t="s">
        <v>17</v>
      </c>
      <c r="B56" t="s">
        <v>40</v>
      </c>
      <c r="C56">
        <v>22</v>
      </c>
      <c r="D56" t="s">
        <v>19</v>
      </c>
      <c r="E56" s="1">
        <v>43248</v>
      </c>
      <c r="F56" s="2">
        <v>0.61736111111111114</v>
      </c>
      <c r="G56">
        <v>140.69999999999999</v>
      </c>
      <c r="H56" t="s">
        <v>20</v>
      </c>
      <c r="I56">
        <v>4.9950000000000001</v>
      </c>
      <c r="J56">
        <v>2.88</v>
      </c>
      <c r="K56">
        <v>1.73</v>
      </c>
      <c r="L56">
        <v>2.5</v>
      </c>
      <c r="M56">
        <v>28.17</v>
      </c>
      <c r="N56">
        <v>260</v>
      </c>
      <c r="O56">
        <v>4.9950000000000001</v>
      </c>
      <c r="P56">
        <v>-1.2E-2</v>
      </c>
      <c r="Q56" t="s">
        <v>21</v>
      </c>
    </row>
    <row r="57" spans="1:17" x14ac:dyDescent="0.25">
      <c r="A57" t="s">
        <v>17</v>
      </c>
      <c r="B57" t="s">
        <v>41</v>
      </c>
      <c r="C57">
        <v>23</v>
      </c>
      <c r="D57" t="s">
        <v>19</v>
      </c>
      <c r="E57" s="1">
        <v>43248</v>
      </c>
      <c r="F57" s="2">
        <v>0.61736111111111114</v>
      </c>
      <c r="G57">
        <v>183.2</v>
      </c>
      <c r="H57" t="s">
        <v>20</v>
      </c>
      <c r="I57">
        <v>6.5030000000000001</v>
      </c>
      <c r="J57">
        <v>3.657</v>
      </c>
      <c r="K57">
        <v>1.78</v>
      </c>
      <c r="L57">
        <v>2.54</v>
      </c>
      <c r="M57">
        <v>28.17</v>
      </c>
      <c r="N57">
        <v>260</v>
      </c>
      <c r="O57">
        <v>6.5030000000000001</v>
      </c>
      <c r="P57">
        <v>-2.9000000000000001E-2</v>
      </c>
      <c r="Q57" t="s">
        <v>21</v>
      </c>
    </row>
    <row r="58" spans="1:17" x14ac:dyDescent="0.25">
      <c r="A58" t="s">
        <v>17</v>
      </c>
      <c r="B58" t="s">
        <v>35</v>
      </c>
      <c r="C58">
        <v>17</v>
      </c>
      <c r="D58" t="s">
        <v>19</v>
      </c>
      <c r="E58" s="1">
        <v>43248</v>
      </c>
      <c r="F58" s="2">
        <v>0.61805555555555558</v>
      </c>
      <c r="G58">
        <v>178</v>
      </c>
      <c r="H58" t="s">
        <v>20</v>
      </c>
      <c r="I58">
        <v>6.32</v>
      </c>
      <c r="J58">
        <v>3.484</v>
      </c>
      <c r="K58">
        <v>1.81</v>
      </c>
      <c r="L58">
        <v>2.5</v>
      </c>
      <c r="M58">
        <v>28.17</v>
      </c>
      <c r="N58">
        <v>260</v>
      </c>
      <c r="O58">
        <v>6.32</v>
      </c>
      <c r="P58">
        <v>-7.0000000000000007E-2</v>
      </c>
      <c r="Q58" t="s">
        <v>21</v>
      </c>
    </row>
    <row r="59" spans="1:17" x14ac:dyDescent="0.25">
      <c r="A59" t="s">
        <v>17</v>
      </c>
      <c r="B59" t="s">
        <v>36</v>
      </c>
      <c r="C59">
        <v>18</v>
      </c>
      <c r="D59" t="s">
        <v>19</v>
      </c>
      <c r="E59" s="1">
        <v>43248</v>
      </c>
      <c r="F59" s="2">
        <v>0.61805555555555558</v>
      </c>
      <c r="G59">
        <v>209</v>
      </c>
      <c r="H59" t="s">
        <v>20</v>
      </c>
      <c r="I59">
        <v>7.42</v>
      </c>
      <c r="J59">
        <v>4.3150000000000004</v>
      </c>
      <c r="K59">
        <v>1.72</v>
      </c>
      <c r="L59">
        <v>2.4</v>
      </c>
      <c r="M59">
        <v>28.17</v>
      </c>
      <c r="N59">
        <v>260</v>
      </c>
      <c r="O59">
        <v>7.42</v>
      </c>
      <c r="P59">
        <v>-7.2999999999999995E-2</v>
      </c>
      <c r="Q59" t="s">
        <v>21</v>
      </c>
    </row>
    <row r="60" spans="1:17" x14ac:dyDescent="0.25">
      <c r="A60" t="s">
        <v>17</v>
      </c>
      <c r="B60" t="s">
        <v>37</v>
      </c>
      <c r="C60">
        <v>19</v>
      </c>
      <c r="D60" t="s">
        <v>19</v>
      </c>
      <c r="E60" s="1">
        <v>43248</v>
      </c>
      <c r="F60" s="2">
        <v>0.61805555555555558</v>
      </c>
      <c r="G60">
        <v>185.8</v>
      </c>
      <c r="H60" t="s">
        <v>20</v>
      </c>
      <c r="I60">
        <v>6.5979999999999999</v>
      </c>
      <c r="J60">
        <v>3.9180000000000001</v>
      </c>
      <c r="K60">
        <v>1.68</v>
      </c>
      <c r="L60">
        <v>2.44</v>
      </c>
      <c r="M60">
        <v>28.17</v>
      </c>
      <c r="N60">
        <v>260</v>
      </c>
      <c r="O60">
        <v>6.5979999999999999</v>
      </c>
      <c r="P60">
        <v>-1.2E-2</v>
      </c>
      <c r="Q60" t="s">
        <v>21</v>
      </c>
    </row>
    <row r="61" spans="1:17" x14ac:dyDescent="0.25">
      <c r="A61" t="s">
        <v>17</v>
      </c>
      <c r="B61" t="s">
        <v>38</v>
      </c>
      <c r="C61">
        <v>20</v>
      </c>
      <c r="D61" t="s">
        <v>19</v>
      </c>
      <c r="E61" s="1">
        <v>43248</v>
      </c>
      <c r="F61" s="2">
        <v>0.61805555555555558</v>
      </c>
      <c r="G61">
        <v>182.5</v>
      </c>
      <c r="H61" t="s">
        <v>20</v>
      </c>
      <c r="I61">
        <v>6.48</v>
      </c>
      <c r="J61">
        <v>3.556</v>
      </c>
      <c r="K61">
        <v>1.82</v>
      </c>
      <c r="L61">
        <v>2.5499999999999998</v>
      </c>
      <c r="M61">
        <v>28.17</v>
      </c>
      <c r="N61">
        <v>260</v>
      </c>
      <c r="O61">
        <v>6.48</v>
      </c>
      <c r="P61">
        <v>-3.4000000000000002E-2</v>
      </c>
      <c r="Q61" t="s">
        <v>21</v>
      </c>
    </row>
    <row r="62" spans="1:17" x14ac:dyDescent="0.25">
      <c r="A62" t="s">
        <v>17</v>
      </c>
      <c r="B62" t="s">
        <v>39</v>
      </c>
      <c r="C62">
        <v>21</v>
      </c>
      <c r="D62" t="s">
        <v>19</v>
      </c>
      <c r="E62" s="1">
        <v>43248</v>
      </c>
      <c r="F62" s="2">
        <v>0.61805555555555558</v>
      </c>
      <c r="G62">
        <v>133.69999999999999</v>
      </c>
      <c r="H62" t="s">
        <v>20</v>
      </c>
      <c r="I62">
        <v>4.7469999999999999</v>
      </c>
      <c r="J62">
        <v>2.653</v>
      </c>
      <c r="K62">
        <v>1.79</v>
      </c>
      <c r="L62">
        <v>2.56</v>
      </c>
      <c r="M62">
        <v>28.17</v>
      </c>
      <c r="N62">
        <v>260</v>
      </c>
      <c r="O62">
        <v>4.7469999999999999</v>
      </c>
      <c r="P62">
        <v>-4.9000000000000002E-2</v>
      </c>
      <c r="Q62" t="s">
        <v>21</v>
      </c>
    </row>
    <row r="63" spans="1:17" x14ac:dyDescent="0.25">
      <c r="A63" t="s">
        <v>17</v>
      </c>
      <c r="B63" t="s">
        <v>40</v>
      </c>
      <c r="C63">
        <v>22</v>
      </c>
      <c r="D63" t="s">
        <v>19</v>
      </c>
      <c r="E63" s="1">
        <v>43248</v>
      </c>
      <c r="F63" s="2">
        <v>0.61805555555555558</v>
      </c>
      <c r="G63">
        <v>140.6</v>
      </c>
      <c r="H63" t="s">
        <v>20</v>
      </c>
      <c r="I63">
        <v>4.992</v>
      </c>
      <c r="J63">
        <v>2.8860000000000001</v>
      </c>
      <c r="K63">
        <v>1.73</v>
      </c>
      <c r="L63">
        <v>2.5</v>
      </c>
      <c r="M63">
        <v>28.17</v>
      </c>
      <c r="N63">
        <v>260</v>
      </c>
      <c r="O63">
        <v>4.992</v>
      </c>
      <c r="P63">
        <v>-1.0999999999999999E-2</v>
      </c>
      <c r="Q63" t="s">
        <v>21</v>
      </c>
    </row>
    <row r="64" spans="1:17" x14ac:dyDescent="0.25">
      <c r="A64" t="s">
        <v>17</v>
      </c>
      <c r="B64" t="s">
        <v>41</v>
      </c>
      <c r="C64">
        <v>23</v>
      </c>
      <c r="D64" t="s">
        <v>19</v>
      </c>
      <c r="E64" s="1">
        <v>43248</v>
      </c>
      <c r="F64" s="2">
        <v>0.61805555555555558</v>
      </c>
      <c r="G64">
        <v>184</v>
      </c>
      <c r="H64" t="s">
        <v>20</v>
      </c>
      <c r="I64">
        <v>6.5309999999999997</v>
      </c>
      <c r="J64">
        <v>3.6659999999999999</v>
      </c>
      <c r="K64">
        <v>1.78</v>
      </c>
      <c r="L64">
        <v>2.56</v>
      </c>
      <c r="M64">
        <v>28.17</v>
      </c>
      <c r="N64">
        <v>260</v>
      </c>
      <c r="O64">
        <v>6.5309999999999997</v>
      </c>
      <c r="P64">
        <v>-2.7E-2</v>
      </c>
      <c r="Q64" t="s">
        <v>21</v>
      </c>
    </row>
    <row r="65" spans="1:17" x14ac:dyDescent="0.25">
      <c r="A65" t="s">
        <v>17</v>
      </c>
      <c r="B65" t="s">
        <v>42</v>
      </c>
      <c r="C65">
        <v>25</v>
      </c>
      <c r="D65" t="s">
        <v>19</v>
      </c>
      <c r="E65" s="1">
        <v>43248</v>
      </c>
      <c r="F65" s="2">
        <v>0.61875000000000002</v>
      </c>
      <c r="G65">
        <v>194.7</v>
      </c>
      <c r="H65" t="s">
        <v>20</v>
      </c>
      <c r="I65">
        <v>6.9130000000000003</v>
      </c>
      <c r="J65">
        <v>3.8919999999999999</v>
      </c>
      <c r="K65">
        <v>1.78</v>
      </c>
      <c r="L65">
        <v>2.4300000000000002</v>
      </c>
      <c r="M65">
        <v>28.17</v>
      </c>
      <c r="N65">
        <v>260</v>
      </c>
      <c r="O65">
        <v>6.9130000000000003</v>
      </c>
      <c r="P65">
        <v>-6.7000000000000004E-2</v>
      </c>
      <c r="Q65" t="s">
        <v>21</v>
      </c>
    </row>
    <row r="66" spans="1:17" x14ac:dyDescent="0.25">
      <c r="A66" t="s">
        <v>17</v>
      </c>
      <c r="B66" t="s">
        <v>43</v>
      </c>
      <c r="C66">
        <v>26</v>
      </c>
      <c r="D66" t="s">
        <v>19</v>
      </c>
      <c r="E66" s="1">
        <v>43248</v>
      </c>
      <c r="F66" s="2">
        <v>0.61875000000000002</v>
      </c>
      <c r="G66">
        <v>190</v>
      </c>
      <c r="H66" t="s">
        <v>20</v>
      </c>
      <c r="I66">
        <v>6.7450000000000001</v>
      </c>
      <c r="J66">
        <v>3.92</v>
      </c>
      <c r="K66">
        <v>1.72</v>
      </c>
      <c r="L66">
        <v>2.37</v>
      </c>
      <c r="M66">
        <v>28.17</v>
      </c>
      <c r="N66">
        <v>260</v>
      </c>
      <c r="O66">
        <v>6.7450000000000001</v>
      </c>
      <c r="P66">
        <v>-7.2999999999999995E-2</v>
      </c>
      <c r="Q66" t="s">
        <v>21</v>
      </c>
    </row>
    <row r="67" spans="1:17" x14ac:dyDescent="0.25">
      <c r="A67" t="s">
        <v>17</v>
      </c>
      <c r="B67" t="s">
        <v>44</v>
      </c>
      <c r="C67">
        <v>27</v>
      </c>
      <c r="D67" t="s">
        <v>19</v>
      </c>
      <c r="E67" s="1">
        <v>43248</v>
      </c>
      <c r="F67" s="2">
        <v>0.61875000000000002</v>
      </c>
      <c r="G67">
        <v>186.6</v>
      </c>
      <c r="H67" t="s">
        <v>20</v>
      </c>
      <c r="I67">
        <v>6.6239999999999997</v>
      </c>
      <c r="J67">
        <v>3.8610000000000002</v>
      </c>
      <c r="K67">
        <v>1.72</v>
      </c>
      <c r="L67">
        <v>2.44</v>
      </c>
      <c r="M67">
        <v>28.17</v>
      </c>
      <c r="N67">
        <v>260</v>
      </c>
      <c r="O67">
        <v>6.6239999999999997</v>
      </c>
      <c r="P67">
        <v>-3.1E-2</v>
      </c>
      <c r="Q67" t="s">
        <v>21</v>
      </c>
    </row>
    <row r="68" spans="1:17" x14ac:dyDescent="0.25">
      <c r="A68" t="s">
        <v>17</v>
      </c>
      <c r="B68" t="s">
        <v>45</v>
      </c>
      <c r="C68">
        <v>28</v>
      </c>
      <c r="D68" t="s">
        <v>19</v>
      </c>
      <c r="E68" s="1">
        <v>43248</v>
      </c>
      <c r="F68" s="2">
        <v>0.61875000000000002</v>
      </c>
      <c r="G68">
        <v>256.3</v>
      </c>
      <c r="H68" t="s">
        <v>20</v>
      </c>
      <c r="I68">
        <v>9.0980000000000008</v>
      </c>
      <c r="J68">
        <v>5.2169999999999996</v>
      </c>
      <c r="K68">
        <v>1.74</v>
      </c>
      <c r="L68">
        <v>2.4900000000000002</v>
      </c>
      <c r="M68">
        <v>28.17</v>
      </c>
      <c r="N68">
        <v>260</v>
      </c>
      <c r="O68">
        <v>9.0980000000000008</v>
      </c>
      <c r="P68">
        <v>-4.3999999999999997E-2</v>
      </c>
      <c r="Q68" t="s">
        <v>21</v>
      </c>
    </row>
    <row r="69" spans="1:17" x14ac:dyDescent="0.25">
      <c r="A69" t="s">
        <v>17</v>
      </c>
      <c r="B69" t="s">
        <v>46</v>
      </c>
      <c r="C69">
        <v>29</v>
      </c>
      <c r="D69" t="s">
        <v>19</v>
      </c>
      <c r="E69" s="1">
        <v>43248</v>
      </c>
      <c r="F69" s="2">
        <v>0.61875000000000002</v>
      </c>
      <c r="G69">
        <v>232.7</v>
      </c>
      <c r="H69" t="s">
        <v>20</v>
      </c>
      <c r="I69">
        <v>8.26</v>
      </c>
      <c r="J69">
        <v>4.6550000000000002</v>
      </c>
      <c r="K69">
        <v>1.77</v>
      </c>
      <c r="L69">
        <v>2.4500000000000002</v>
      </c>
      <c r="M69">
        <v>28.17</v>
      </c>
      <c r="N69">
        <v>260</v>
      </c>
      <c r="O69">
        <v>8.26</v>
      </c>
      <c r="P69">
        <v>-5.0999999999999997E-2</v>
      </c>
      <c r="Q69" t="s">
        <v>21</v>
      </c>
    </row>
    <row r="70" spans="1:17" x14ac:dyDescent="0.25">
      <c r="A70" t="s">
        <v>17</v>
      </c>
      <c r="B70" t="s">
        <v>47</v>
      </c>
      <c r="C70">
        <v>30</v>
      </c>
      <c r="D70" t="s">
        <v>19</v>
      </c>
      <c r="E70" s="1">
        <v>43248</v>
      </c>
      <c r="F70" s="2">
        <v>0.61875000000000002</v>
      </c>
      <c r="G70">
        <v>276.7</v>
      </c>
      <c r="H70" t="s">
        <v>20</v>
      </c>
      <c r="I70">
        <v>9.8249999999999993</v>
      </c>
      <c r="J70">
        <v>5.8150000000000004</v>
      </c>
      <c r="K70">
        <v>1.69</v>
      </c>
      <c r="L70">
        <v>2.4</v>
      </c>
      <c r="M70">
        <v>28.17</v>
      </c>
      <c r="N70">
        <v>260</v>
      </c>
      <c r="O70">
        <v>9.8249999999999993</v>
      </c>
      <c r="P70">
        <v>1.0999999999999999E-2</v>
      </c>
      <c r="Q70" t="s">
        <v>21</v>
      </c>
    </row>
    <row r="71" spans="1:17" x14ac:dyDescent="0.25">
      <c r="A71" t="s">
        <v>17</v>
      </c>
      <c r="B71" t="s">
        <v>48</v>
      </c>
      <c r="C71">
        <v>31</v>
      </c>
      <c r="D71" t="s">
        <v>19</v>
      </c>
      <c r="E71" s="1">
        <v>43248</v>
      </c>
      <c r="F71" s="2">
        <v>0.61875000000000002</v>
      </c>
      <c r="G71">
        <v>405.9</v>
      </c>
      <c r="H71" t="s">
        <v>20</v>
      </c>
      <c r="I71">
        <v>14.41</v>
      </c>
      <c r="J71">
        <v>8.4510000000000005</v>
      </c>
      <c r="K71">
        <v>1.71</v>
      </c>
      <c r="L71">
        <v>2.41</v>
      </c>
      <c r="M71">
        <v>28.17</v>
      </c>
      <c r="N71">
        <v>260</v>
      </c>
      <c r="O71">
        <v>14.41</v>
      </c>
      <c r="P71">
        <v>-5.0000000000000001E-3</v>
      </c>
      <c r="Q71" t="s">
        <v>21</v>
      </c>
    </row>
    <row r="72" spans="1:17" x14ac:dyDescent="0.25">
      <c r="A72" t="s">
        <v>17</v>
      </c>
      <c r="B72" t="s">
        <v>42</v>
      </c>
      <c r="C72">
        <v>25</v>
      </c>
      <c r="D72" t="s">
        <v>19</v>
      </c>
      <c r="E72" s="1">
        <v>43248</v>
      </c>
      <c r="F72" s="2">
        <v>0.61875000000000002</v>
      </c>
      <c r="G72">
        <v>197.5</v>
      </c>
      <c r="H72" t="s">
        <v>20</v>
      </c>
      <c r="I72">
        <v>7.0110000000000001</v>
      </c>
      <c r="J72">
        <v>3.9470000000000001</v>
      </c>
      <c r="K72">
        <v>1.78</v>
      </c>
      <c r="L72">
        <v>2.4300000000000002</v>
      </c>
      <c r="M72">
        <v>28.17</v>
      </c>
      <c r="N72">
        <v>260</v>
      </c>
      <c r="O72">
        <v>7.0110000000000001</v>
      </c>
      <c r="P72">
        <v>-7.1999999999999995E-2</v>
      </c>
      <c r="Q72" t="s">
        <v>21</v>
      </c>
    </row>
    <row r="73" spans="1:17" x14ac:dyDescent="0.25">
      <c r="A73" t="s">
        <v>17</v>
      </c>
      <c r="B73" t="s">
        <v>43</v>
      </c>
      <c r="C73">
        <v>26</v>
      </c>
      <c r="D73" t="s">
        <v>19</v>
      </c>
      <c r="E73" s="1">
        <v>43248</v>
      </c>
      <c r="F73" s="2">
        <v>0.61875000000000002</v>
      </c>
      <c r="G73">
        <v>187.2</v>
      </c>
      <c r="H73" t="s">
        <v>20</v>
      </c>
      <c r="I73">
        <v>6.6449999999999996</v>
      </c>
      <c r="J73">
        <v>3.8740000000000001</v>
      </c>
      <c r="K73">
        <v>1.72</v>
      </c>
      <c r="L73">
        <v>2.39</v>
      </c>
      <c r="M73">
        <v>28.17</v>
      </c>
      <c r="N73">
        <v>260</v>
      </c>
      <c r="O73">
        <v>6.6449999999999996</v>
      </c>
      <c r="P73">
        <v>-7.0000000000000007E-2</v>
      </c>
      <c r="Q73" t="s">
        <v>21</v>
      </c>
    </row>
    <row r="74" spans="1:17" x14ac:dyDescent="0.25">
      <c r="A74" t="s">
        <v>17</v>
      </c>
      <c r="B74" t="s">
        <v>44</v>
      </c>
      <c r="C74">
        <v>27</v>
      </c>
      <c r="D74" t="s">
        <v>19</v>
      </c>
      <c r="E74" s="1">
        <v>43248</v>
      </c>
      <c r="F74" s="2">
        <v>0.61875000000000002</v>
      </c>
      <c r="G74">
        <v>181.9</v>
      </c>
      <c r="H74" t="s">
        <v>20</v>
      </c>
      <c r="I74">
        <v>6.4569999999999999</v>
      </c>
      <c r="J74">
        <v>3.76</v>
      </c>
      <c r="K74">
        <v>1.72</v>
      </c>
      <c r="L74">
        <v>2.4500000000000002</v>
      </c>
      <c r="M74">
        <v>28.17</v>
      </c>
      <c r="N74">
        <v>260</v>
      </c>
      <c r="O74">
        <v>6.4569999999999999</v>
      </c>
      <c r="P74">
        <v>-1.9E-2</v>
      </c>
      <c r="Q74" t="s">
        <v>21</v>
      </c>
    </row>
    <row r="75" spans="1:17" x14ac:dyDescent="0.25">
      <c r="A75" t="s">
        <v>17</v>
      </c>
      <c r="B75" t="s">
        <v>45</v>
      </c>
      <c r="C75">
        <v>28</v>
      </c>
      <c r="D75" t="s">
        <v>19</v>
      </c>
      <c r="E75" s="1">
        <v>43248</v>
      </c>
      <c r="F75" s="2">
        <v>0.61875000000000002</v>
      </c>
      <c r="G75">
        <v>237.3</v>
      </c>
      <c r="H75" t="s">
        <v>20</v>
      </c>
      <c r="I75">
        <v>8.423</v>
      </c>
      <c r="J75">
        <v>4.8520000000000003</v>
      </c>
      <c r="K75">
        <v>1.74</v>
      </c>
      <c r="L75">
        <v>2.5</v>
      </c>
      <c r="M75">
        <v>28.17</v>
      </c>
      <c r="N75">
        <v>260</v>
      </c>
      <c r="O75">
        <v>8.423</v>
      </c>
      <c r="P75">
        <v>-3.2000000000000001E-2</v>
      </c>
      <c r="Q75" t="s">
        <v>21</v>
      </c>
    </row>
    <row r="76" spans="1:17" x14ac:dyDescent="0.25">
      <c r="A76" t="s">
        <v>17</v>
      </c>
      <c r="B76" t="s">
        <v>46</v>
      </c>
      <c r="C76">
        <v>29</v>
      </c>
      <c r="D76" t="s">
        <v>19</v>
      </c>
      <c r="E76" s="1">
        <v>43248</v>
      </c>
      <c r="F76" s="2">
        <v>0.61875000000000002</v>
      </c>
      <c r="G76">
        <v>201.5</v>
      </c>
      <c r="H76" t="s">
        <v>20</v>
      </c>
      <c r="I76">
        <v>7.1539999999999999</v>
      </c>
      <c r="J76">
        <v>4.0469999999999997</v>
      </c>
      <c r="K76">
        <v>1.77</v>
      </c>
      <c r="L76">
        <v>2.4700000000000002</v>
      </c>
      <c r="M76">
        <v>28.17</v>
      </c>
      <c r="N76">
        <v>260</v>
      </c>
      <c r="O76">
        <v>7.1539999999999999</v>
      </c>
      <c r="P76">
        <v>-3.3000000000000002E-2</v>
      </c>
      <c r="Q76" t="s">
        <v>21</v>
      </c>
    </row>
    <row r="77" spans="1:17" x14ac:dyDescent="0.25">
      <c r="A77" t="s">
        <v>17</v>
      </c>
      <c r="B77" t="s">
        <v>47</v>
      </c>
      <c r="C77">
        <v>30</v>
      </c>
      <c r="D77" t="s">
        <v>19</v>
      </c>
      <c r="E77" s="1">
        <v>43248</v>
      </c>
      <c r="F77" s="2">
        <v>0.61875000000000002</v>
      </c>
      <c r="G77">
        <v>259.8</v>
      </c>
      <c r="H77" t="s">
        <v>20</v>
      </c>
      <c r="I77">
        <v>9.2240000000000002</v>
      </c>
      <c r="J77">
        <v>5.4560000000000004</v>
      </c>
      <c r="K77">
        <v>1.69</v>
      </c>
      <c r="L77">
        <v>2.4</v>
      </c>
      <c r="M77">
        <v>28.17</v>
      </c>
      <c r="N77">
        <v>260</v>
      </c>
      <c r="O77">
        <v>9.2240000000000002</v>
      </c>
      <c r="P77">
        <v>-8.0000000000000002E-3</v>
      </c>
      <c r="Q77" t="s">
        <v>21</v>
      </c>
    </row>
    <row r="78" spans="1:17" x14ac:dyDescent="0.25">
      <c r="A78" t="s">
        <v>17</v>
      </c>
      <c r="B78" t="s">
        <v>48</v>
      </c>
      <c r="C78">
        <v>31</v>
      </c>
      <c r="D78" t="s">
        <v>19</v>
      </c>
      <c r="E78" s="1">
        <v>43248</v>
      </c>
      <c r="F78" s="2">
        <v>0.61875000000000002</v>
      </c>
      <c r="G78">
        <v>327.39999999999998</v>
      </c>
      <c r="H78" t="s">
        <v>20</v>
      </c>
      <c r="I78">
        <v>11.622</v>
      </c>
      <c r="J78">
        <v>6.7720000000000002</v>
      </c>
      <c r="K78">
        <v>1.72</v>
      </c>
      <c r="L78">
        <v>2.46</v>
      </c>
      <c r="M78">
        <v>28.17</v>
      </c>
      <c r="N78">
        <v>260</v>
      </c>
      <c r="O78">
        <v>11.622</v>
      </c>
      <c r="P78">
        <v>4.0000000000000001E-3</v>
      </c>
      <c r="Q78" t="s">
        <v>21</v>
      </c>
    </row>
    <row r="79" spans="1:17" x14ac:dyDescent="0.25">
      <c r="A79" t="s">
        <v>17</v>
      </c>
      <c r="B79" t="s">
        <v>42</v>
      </c>
      <c r="C79">
        <v>25</v>
      </c>
      <c r="D79" t="s">
        <v>19</v>
      </c>
      <c r="E79" s="1">
        <v>43248</v>
      </c>
      <c r="F79" s="2">
        <v>0.61944444444444446</v>
      </c>
      <c r="G79">
        <v>200.1</v>
      </c>
      <c r="H79" t="s">
        <v>20</v>
      </c>
      <c r="I79">
        <v>7.1050000000000004</v>
      </c>
      <c r="J79">
        <v>4.0069999999999997</v>
      </c>
      <c r="K79">
        <v>1.77</v>
      </c>
      <c r="L79">
        <v>2.41</v>
      </c>
      <c r="M79">
        <v>28.17</v>
      </c>
      <c r="N79">
        <v>260</v>
      </c>
      <c r="O79">
        <v>7.1050000000000004</v>
      </c>
      <c r="P79">
        <v>-5.6000000000000001E-2</v>
      </c>
      <c r="Q79" t="s">
        <v>21</v>
      </c>
    </row>
    <row r="80" spans="1:17" x14ac:dyDescent="0.25">
      <c r="A80" t="s">
        <v>17</v>
      </c>
      <c r="B80" t="s">
        <v>43</v>
      </c>
      <c r="C80">
        <v>26</v>
      </c>
      <c r="D80" t="s">
        <v>19</v>
      </c>
      <c r="E80" s="1">
        <v>43248</v>
      </c>
      <c r="F80" s="2">
        <v>0.61944444444444446</v>
      </c>
      <c r="G80">
        <v>190</v>
      </c>
      <c r="H80" t="s">
        <v>20</v>
      </c>
      <c r="I80">
        <v>6.7469999999999999</v>
      </c>
      <c r="J80">
        <v>3.9390000000000001</v>
      </c>
      <c r="K80">
        <v>1.71</v>
      </c>
      <c r="L80">
        <v>2.37</v>
      </c>
      <c r="M80">
        <v>28.17</v>
      </c>
      <c r="N80">
        <v>260</v>
      </c>
      <c r="O80">
        <v>6.7469999999999999</v>
      </c>
      <c r="P80">
        <v>-7.9000000000000001E-2</v>
      </c>
      <c r="Q80" t="s">
        <v>21</v>
      </c>
    </row>
    <row r="81" spans="1:17" x14ac:dyDescent="0.25">
      <c r="A81" t="s">
        <v>17</v>
      </c>
      <c r="B81" t="s">
        <v>44</v>
      </c>
      <c r="C81">
        <v>27</v>
      </c>
      <c r="D81" t="s">
        <v>19</v>
      </c>
      <c r="E81" s="1">
        <v>43248</v>
      </c>
      <c r="F81" s="2">
        <v>0.61944444444444446</v>
      </c>
      <c r="G81">
        <v>179.1</v>
      </c>
      <c r="H81" t="s">
        <v>20</v>
      </c>
      <c r="I81">
        <v>6.3579999999999997</v>
      </c>
      <c r="J81">
        <v>3.694</v>
      </c>
      <c r="K81">
        <v>1.72</v>
      </c>
      <c r="L81">
        <v>2.46</v>
      </c>
      <c r="M81">
        <v>28.17</v>
      </c>
      <c r="N81">
        <v>260</v>
      </c>
      <c r="O81">
        <v>6.3579999999999997</v>
      </c>
      <c r="P81">
        <v>-7.0000000000000001E-3</v>
      </c>
      <c r="Q81" t="s">
        <v>21</v>
      </c>
    </row>
    <row r="82" spans="1:17" x14ac:dyDescent="0.25">
      <c r="A82" t="s">
        <v>17</v>
      </c>
      <c r="B82" t="s">
        <v>45</v>
      </c>
      <c r="C82">
        <v>28</v>
      </c>
      <c r="D82" t="s">
        <v>19</v>
      </c>
      <c r="E82" s="1">
        <v>43248</v>
      </c>
      <c r="F82" s="2">
        <v>0.61944444444444446</v>
      </c>
      <c r="G82">
        <v>207.7</v>
      </c>
      <c r="H82" t="s">
        <v>20</v>
      </c>
      <c r="I82">
        <v>7.3739999999999997</v>
      </c>
      <c r="J82">
        <v>4.2519999999999998</v>
      </c>
      <c r="K82">
        <v>1.73</v>
      </c>
      <c r="L82">
        <v>2.52</v>
      </c>
      <c r="M82">
        <v>28.17</v>
      </c>
      <c r="N82">
        <v>260</v>
      </c>
      <c r="O82">
        <v>7.3739999999999997</v>
      </c>
      <c r="P82">
        <v>-3.5000000000000003E-2</v>
      </c>
      <c r="Q82" t="s">
        <v>21</v>
      </c>
    </row>
    <row r="83" spans="1:17" x14ac:dyDescent="0.25">
      <c r="A83" t="s">
        <v>17</v>
      </c>
      <c r="B83" t="s">
        <v>46</v>
      </c>
      <c r="C83">
        <v>29</v>
      </c>
      <c r="D83" t="s">
        <v>19</v>
      </c>
      <c r="E83" s="1">
        <v>43248</v>
      </c>
      <c r="F83" s="2">
        <v>0.61944444444444446</v>
      </c>
      <c r="G83">
        <v>190.3</v>
      </c>
      <c r="H83" t="s">
        <v>20</v>
      </c>
      <c r="I83">
        <v>6.7569999999999997</v>
      </c>
      <c r="J83">
        <v>3.82</v>
      </c>
      <c r="K83">
        <v>1.77</v>
      </c>
      <c r="L83">
        <v>2.4700000000000002</v>
      </c>
      <c r="M83">
        <v>28.17</v>
      </c>
      <c r="N83">
        <v>260</v>
      </c>
      <c r="O83">
        <v>6.7569999999999997</v>
      </c>
      <c r="P83">
        <v>-2.1999999999999999E-2</v>
      </c>
      <c r="Q83" t="s">
        <v>21</v>
      </c>
    </row>
    <row r="84" spans="1:17" x14ac:dyDescent="0.25">
      <c r="A84" t="s">
        <v>17</v>
      </c>
      <c r="B84" t="s">
        <v>47</v>
      </c>
      <c r="C84">
        <v>30</v>
      </c>
      <c r="D84" t="s">
        <v>19</v>
      </c>
      <c r="E84" s="1">
        <v>43248</v>
      </c>
      <c r="F84" s="2">
        <v>0.61944444444444446</v>
      </c>
      <c r="G84">
        <v>251.8</v>
      </c>
      <c r="H84" t="s">
        <v>20</v>
      </c>
      <c r="I84">
        <v>8.9390000000000001</v>
      </c>
      <c r="J84">
        <v>5.274</v>
      </c>
      <c r="K84">
        <v>1.69</v>
      </c>
      <c r="L84">
        <v>2.41</v>
      </c>
      <c r="M84">
        <v>28.17</v>
      </c>
      <c r="N84">
        <v>260</v>
      </c>
      <c r="O84">
        <v>8.9390000000000001</v>
      </c>
      <c r="P84">
        <v>-1.6E-2</v>
      </c>
      <c r="Q84" t="s">
        <v>21</v>
      </c>
    </row>
    <row r="85" spans="1:17" x14ac:dyDescent="0.25">
      <c r="A85" t="s">
        <v>17</v>
      </c>
      <c r="B85" t="s">
        <v>48</v>
      </c>
      <c r="C85">
        <v>31</v>
      </c>
      <c r="D85" t="s">
        <v>19</v>
      </c>
      <c r="E85" s="1">
        <v>43248</v>
      </c>
      <c r="F85" s="2">
        <v>0.61944444444444446</v>
      </c>
      <c r="G85">
        <v>351.4</v>
      </c>
      <c r="H85" t="s">
        <v>20</v>
      </c>
      <c r="I85">
        <v>12.476000000000001</v>
      </c>
      <c r="J85">
        <v>7.2789999999999999</v>
      </c>
      <c r="K85">
        <v>1.71</v>
      </c>
      <c r="L85">
        <v>2.44</v>
      </c>
      <c r="M85">
        <v>28.17</v>
      </c>
      <c r="N85">
        <v>260</v>
      </c>
      <c r="O85">
        <v>12.476000000000001</v>
      </c>
      <c r="P85">
        <v>1E-3</v>
      </c>
      <c r="Q85" t="s">
        <v>21</v>
      </c>
    </row>
    <row r="86" spans="1:17" x14ac:dyDescent="0.25">
      <c r="A86" t="s">
        <v>17</v>
      </c>
      <c r="B86" t="s">
        <v>49</v>
      </c>
      <c r="C86">
        <v>33</v>
      </c>
      <c r="D86" t="s">
        <v>19</v>
      </c>
      <c r="E86" s="1">
        <v>43248</v>
      </c>
      <c r="F86" s="2">
        <v>0.61944444444444446</v>
      </c>
      <c r="G86">
        <v>182.2</v>
      </c>
      <c r="H86" t="s">
        <v>20</v>
      </c>
      <c r="I86">
        <v>6.4669999999999996</v>
      </c>
      <c r="J86">
        <v>4.0270000000000001</v>
      </c>
      <c r="K86">
        <v>1.61</v>
      </c>
      <c r="L86">
        <v>2.36</v>
      </c>
      <c r="M86">
        <v>28.17</v>
      </c>
      <c r="N86">
        <v>260</v>
      </c>
      <c r="O86">
        <v>6.4669999999999996</v>
      </c>
      <c r="P86">
        <v>-0.08</v>
      </c>
      <c r="Q86" t="s">
        <v>21</v>
      </c>
    </row>
    <row r="87" spans="1:17" x14ac:dyDescent="0.25">
      <c r="A87" t="s">
        <v>17</v>
      </c>
      <c r="B87" t="s">
        <v>50</v>
      </c>
      <c r="C87">
        <v>34</v>
      </c>
      <c r="D87" t="s">
        <v>19</v>
      </c>
      <c r="E87" s="1">
        <v>43248</v>
      </c>
      <c r="F87" s="2">
        <v>0.61944444444444446</v>
      </c>
      <c r="G87">
        <v>188.6</v>
      </c>
      <c r="H87" t="s">
        <v>20</v>
      </c>
      <c r="I87">
        <v>6.6950000000000003</v>
      </c>
      <c r="J87">
        <v>3.7469999999999999</v>
      </c>
      <c r="K87">
        <v>1.79</v>
      </c>
      <c r="L87">
        <v>2.46</v>
      </c>
      <c r="M87">
        <v>28.17</v>
      </c>
      <c r="N87">
        <v>260</v>
      </c>
      <c r="O87">
        <v>6.6950000000000003</v>
      </c>
      <c r="P87">
        <v>-8.3000000000000004E-2</v>
      </c>
      <c r="Q87" t="s">
        <v>21</v>
      </c>
    </row>
    <row r="88" spans="1:17" x14ac:dyDescent="0.25">
      <c r="A88" t="s">
        <v>17</v>
      </c>
      <c r="B88" t="s">
        <v>51</v>
      </c>
      <c r="C88">
        <v>35</v>
      </c>
      <c r="D88" t="s">
        <v>19</v>
      </c>
      <c r="E88" s="1">
        <v>43248</v>
      </c>
      <c r="F88" s="2">
        <v>0.61944444444444446</v>
      </c>
      <c r="G88">
        <v>156.80000000000001</v>
      </c>
      <c r="H88" t="s">
        <v>20</v>
      </c>
      <c r="I88">
        <v>5.5659999999999998</v>
      </c>
      <c r="J88">
        <v>3.2170000000000001</v>
      </c>
      <c r="K88">
        <v>1.73</v>
      </c>
      <c r="L88">
        <v>2.52</v>
      </c>
      <c r="M88">
        <v>28.17</v>
      </c>
      <c r="N88">
        <v>260</v>
      </c>
      <c r="O88">
        <v>5.5659999999999998</v>
      </c>
      <c r="P88">
        <v>-1.4E-2</v>
      </c>
      <c r="Q88" t="s">
        <v>21</v>
      </c>
    </row>
    <row r="89" spans="1:17" x14ac:dyDescent="0.25">
      <c r="A89" t="s">
        <v>17</v>
      </c>
      <c r="B89" t="s">
        <v>52</v>
      </c>
      <c r="C89">
        <v>36</v>
      </c>
      <c r="D89" t="s">
        <v>19</v>
      </c>
      <c r="E89" s="1">
        <v>43248</v>
      </c>
      <c r="F89" s="2">
        <v>0.61944444444444446</v>
      </c>
      <c r="G89">
        <v>222.5</v>
      </c>
      <c r="H89" t="s">
        <v>20</v>
      </c>
      <c r="I89">
        <v>7.899</v>
      </c>
      <c r="J89">
        <v>4.4909999999999997</v>
      </c>
      <c r="K89">
        <v>1.76</v>
      </c>
      <c r="L89">
        <v>2.5</v>
      </c>
      <c r="M89">
        <v>28.17</v>
      </c>
      <c r="N89">
        <v>260</v>
      </c>
      <c r="O89">
        <v>7.899</v>
      </c>
      <c r="P89">
        <v>-5.5E-2</v>
      </c>
      <c r="Q89" t="s">
        <v>21</v>
      </c>
    </row>
    <row r="90" spans="1:17" x14ac:dyDescent="0.25">
      <c r="A90" t="s">
        <v>17</v>
      </c>
      <c r="B90" t="s">
        <v>53</v>
      </c>
      <c r="C90">
        <v>37</v>
      </c>
      <c r="D90" t="s">
        <v>19</v>
      </c>
      <c r="E90" s="1">
        <v>43248</v>
      </c>
      <c r="F90" s="2">
        <v>0.61944444444444446</v>
      </c>
      <c r="G90">
        <v>139.30000000000001</v>
      </c>
      <c r="H90" t="s">
        <v>20</v>
      </c>
      <c r="I90">
        <v>4.9470000000000001</v>
      </c>
      <c r="J90">
        <v>2.794</v>
      </c>
      <c r="K90">
        <v>1.77</v>
      </c>
      <c r="L90">
        <v>2.5099999999999998</v>
      </c>
      <c r="M90">
        <v>28.17</v>
      </c>
      <c r="N90">
        <v>260</v>
      </c>
      <c r="O90">
        <v>4.9470000000000001</v>
      </c>
      <c r="P90">
        <v>-4.7E-2</v>
      </c>
      <c r="Q90" t="s">
        <v>21</v>
      </c>
    </row>
    <row r="91" spans="1:17" x14ac:dyDescent="0.25">
      <c r="A91" t="s">
        <v>17</v>
      </c>
      <c r="B91" t="s">
        <v>54</v>
      </c>
      <c r="C91">
        <v>38</v>
      </c>
      <c r="D91" t="s">
        <v>19</v>
      </c>
      <c r="E91" s="1">
        <v>43248</v>
      </c>
      <c r="F91" s="2">
        <v>0.61944444444444446</v>
      </c>
      <c r="G91">
        <v>159.30000000000001</v>
      </c>
      <c r="H91" t="s">
        <v>20</v>
      </c>
      <c r="I91">
        <v>5.6550000000000002</v>
      </c>
      <c r="J91">
        <v>3.2330000000000001</v>
      </c>
      <c r="K91">
        <v>1.75</v>
      </c>
      <c r="L91">
        <v>2.46</v>
      </c>
      <c r="M91">
        <v>28.17</v>
      </c>
      <c r="N91">
        <v>260</v>
      </c>
      <c r="O91">
        <v>5.6550000000000002</v>
      </c>
      <c r="P91">
        <v>-1.9E-2</v>
      </c>
      <c r="Q91" t="s">
        <v>21</v>
      </c>
    </row>
    <row r="92" spans="1:17" x14ac:dyDescent="0.25">
      <c r="A92" t="s">
        <v>17</v>
      </c>
      <c r="B92" t="s">
        <v>55</v>
      </c>
      <c r="C92">
        <v>39</v>
      </c>
      <c r="D92" t="s">
        <v>19</v>
      </c>
      <c r="E92" s="1">
        <v>43248</v>
      </c>
      <c r="F92" s="2">
        <v>0.61944444444444446</v>
      </c>
      <c r="G92">
        <v>229.9</v>
      </c>
      <c r="H92" t="s">
        <v>20</v>
      </c>
      <c r="I92">
        <v>8.1620000000000008</v>
      </c>
      <c r="J92">
        <v>4.5030000000000001</v>
      </c>
      <c r="K92">
        <v>1.81</v>
      </c>
      <c r="L92">
        <v>2.4700000000000002</v>
      </c>
      <c r="M92">
        <v>28.17</v>
      </c>
      <c r="N92">
        <v>260</v>
      </c>
      <c r="O92">
        <v>8.1620000000000008</v>
      </c>
      <c r="P92">
        <v>7.0000000000000001E-3</v>
      </c>
      <c r="Q92" t="s">
        <v>21</v>
      </c>
    </row>
    <row r="93" spans="1:17" x14ac:dyDescent="0.25">
      <c r="A93" t="s">
        <v>17</v>
      </c>
      <c r="B93" t="s">
        <v>49</v>
      </c>
      <c r="C93">
        <v>33</v>
      </c>
      <c r="D93" t="s">
        <v>19</v>
      </c>
      <c r="E93" s="1">
        <v>43248</v>
      </c>
      <c r="F93" s="2">
        <v>0.62013888888888891</v>
      </c>
      <c r="G93">
        <v>182.5</v>
      </c>
      <c r="H93" t="s">
        <v>20</v>
      </c>
      <c r="I93">
        <v>6.4779999999999998</v>
      </c>
      <c r="J93">
        <v>4.0490000000000004</v>
      </c>
      <c r="K93">
        <v>1.6</v>
      </c>
      <c r="L93">
        <v>2.36</v>
      </c>
      <c r="M93">
        <v>28.17</v>
      </c>
      <c r="N93">
        <v>260</v>
      </c>
      <c r="O93">
        <v>6.4779999999999998</v>
      </c>
      <c r="P93">
        <v>-7.8E-2</v>
      </c>
      <c r="Q93" t="s">
        <v>21</v>
      </c>
    </row>
    <row r="94" spans="1:17" x14ac:dyDescent="0.25">
      <c r="A94" t="s">
        <v>17</v>
      </c>
      <c r="B94" t="s">
        <v>50</v>
      </c>
      <c r="C94">
        <v>34</v>
      </c>
      <c r="D94" t="s">
        <v>19</v>
      </c>
      <c r="E94" s="1">
        <v>43248</v>
      </c>
      <c r="F94" s="2">
        <v>0.62013888888888891</v>
      </c>
      <c r="G94">
        <v>188.4</v>
      </c>
      <c r="H94" t="s">
        <v>20</v>
      </c>
      <c r="I94">
        <v>6.6879999999999997</v>
      </c>
      <c r="J94">
        <v>3.7189999999999999</v>
      </c>
      <c r="K94">
        <v>1.8</v>
      </c>
      <c r="L94">
        <v>2.4700000000000002</v>
      </c>
      <c r="M94">
        <v>28.17</v>
      </c>
      <c r="N94">
        <v>260</v>
      </c>
      <c r="O94">
        <v>6.6879999999999997</v>
      </c>
      <c r="P94">
        <v>-7.0999999999999994E-2</v>
      </c>
      <c r="Q94" t="s">
        <v>21</v>
      </c>
    </row>
    <row r="95" spans="1:17" x14ac:dyDescent="0.25">
      <c r="A95" t="s">
        <v>17</v>
      </c>
      <c r="B95" t="s">
        <v>51</v>
      </c>
      <c r="C95">
        <v>35</v>
      </c>
      <c r="D95" t="s">
        <v>19</v>
      </c>
      <c r="E95" s="1">
        <v>43248</v>
      </c>
      <c r="F95" s="2">
        <v>0.62013888888888891</v>
      </c>
      <c r="G95">
        <v>155.9</v>
      </c>
      <c r="H95" t="s">
        <v>20</v>
      </c>
      <c r="I95">
        <v>5.5339999999999998</v>
      </c>
      <c r="J95">
        <v>3.2080000000000002</v>
      </c>
      <c r="K95">
        <v>1.73</v>
      </c>
      <c r="L95">
        <v>2.5099999999999998</v>
      </c>
      <c r="M95">
        <v>28.17</v>
      </c>
      <c r="N95">
        <v>260</v>
      </c>
      <c r="O95">
        <v>5.5339999999999998</v>
      </c>
      <c r="P95">
        <v>-1.7999999999999999E-2</v>
      </c>
      <c r="Q95" t="s">
        <v>21</v>
      </c>
    </row>
    <row r="96" spans="1:17" x14ac:dyDescent="0.25">
      <c r="A96" t="s">
        <v>17</v>
      </c>
      <c r="B96" t="s">
        <v>52</v>
      </c>
      <c r="C96">
        <v>36</v>
      </c>
      <c r="D96" t="s">
        <v>19</v>
      </c>
      <c r="E96" s="1">
        <v>43248</v>
      </c>
      <c r="F96" s="2">
        <v>0.62013888888888891</v>
      </c>
      <c r="G96">
        <v>211.2</v>
      </c>
      <c r="H96" t="s">
        <v>20</v>
      </c>
      <c r="I96">
        <v>7.4989999999999997</v>
      </c>
      <c r="J96">
        <v>4.2779999999999996</v>
      </c>
      <c r="K96">
        <v>1.75</v>
      </c>
      <c r="L96">
        <v>2.48</v>
      </c>
      <c r="M96">
        <v>28.17</v>
      </c>
      <c r="N96">
        <v>260</v>
      </c>
      <c r="O96">
        <v>7.4989999999999997</v>
      </c>
      <c r="P96">
        <v>-2.5000000000000001E-2</v>
      </c>
      <c r="Q96" t="s">
        <v>21</v>
      </c>
    </row>
    <row r="97" spans="1:17" x14ac:dyDescent="0.25">
      <c r="A97" t="s">
        <v>17</v>
      </c>
      <c r="B97" t="s">
        <v>53</v>
      </c>
      <c r="C97">
        <v>37</v>
      </c>
      <c r="D97" t="s">
        <v>19</v>
      </c>
      <c r="E97" s="1">
        <v>43248</v>
      </c>
      <c r="F97" s="2">
        <v>0.62013888888888891</v>
      </c>
      <c r="G97">
        <v>139.5</v>
      </c>
      <c r="H97" t="s">
        <v>20</v>
      </c>
      <c r="I97">
        <v>4.9539999999999997</v>
      </c>
      <c r="J97">
        <v>2.79</v>
      </c>
      <c r="K97">
        <v>1.78</v>
      </c>
      <c r="L97">
        <v>2.54</v>
      </c>
      <c r="M97">
        <v>28.17</v>
      </c>
      <c r="N97">
        <v>260</v>
      </c>
      <c r="O97">
        <v>4.9539999999999997</v>
      </c>
      <c r="P97">
        <v>-4.7E-2</v>
      </c>
      <c r="Q97" t="s">
        <v>21</v>
      </c>
    </row>
    <row r="98" spans="1:17" x14ac:dyDescent="0.25">
      <c r="A98" t="s">
        <v>17</v>
      </c>
      <c r="B98" t="s">
        <v>54</v>
      </c>
      <c r="C98">
        <v>38</v>
      </c>
      <c r="D98" t="s">
        <v>19</v>
      </c>
      <c r="E98" s="1">
        <v>43248</v>
      </c>
      <c r="F98" s="2">
        <v>0.62013888888888891</v>
      </c>
      <c r="G98">
        <v>163.19999999999999</v>
      </c>
      <c r="H98" t="s">
        <v>20</v>
      </c>
      <c r="I98">
        <v>5.7949999999999999</v>
      </c>
      <c r="J98">
        <v>3.3090000000000002</v>
      </c>
      <c r="K98">
        <v>1.75</v>
      </c>
      <c r="L98">
        <v>2.46</v>
      </c>
      <c r="M98">
        <v>28.17</v>
      </c>
      <c r="N98">
        <v>260</v>
      </c>
      <c r="O98">
        <v>5.7949999999999999</v>
      </c>
      <c r="P98">
        <v>-0.01</v>
      </c>
      <c r="Q98" t="s">
        <v>21</v>
      </c>
    </row>
    <row r="99" spans="1:17" x14ac:dyDescent="0.25">
      <c r="A99" t="s">
        <v>17</v>
      </c>
      <c r="B99" t="s">
        <v>55</v>
      </c>
      <c r="C99">
        <v>39</v>
      </c>
      <c r="D99" t="s">
        <v>19</v>
      </c>
      <c r="E99" s="1">
        <v>43248</v>
      </c>
      <c r="F99" s="2">
        <v>0.62013888888888891</v>
      </c>
      <c r="G99">
        <v>238.7</v>
      </c>
      <c r="H99" t="s">
        <v>20</v>
      </c>
      <c r="I99">
        <v>8.4730000000000008</v>
      </c>
      <c r="J99">
        <v>4.6900000000000004</v>
      </c>
      <c r="K99">
        <v>1.81</v>
      </c>
      <c r="L99">
        <v>2.46</v>
      </c>
      <c r="M99">
        <v>28.17</v>
      </c>
      <c r="N99">
        <v>260</v>
      </c>
      <c r="O99">
        <v>8.4730000000000008</v>
      </c>
      <c r="P99">
        <v>-1.6E-2</v>
      </c>
      <c r="Q99" t="s">
        <v>21</v>
      </c>
    </row>
    <row r="100" spans="1:17" x14ac:dyDescent="0.25">
      <c r="A100" t="s">
        <v>17</v>
      </c>
      <c r="B100" t="s">
        <v>49</v>
      </c>
      <c r="C100">
        <v>33</v>
      </c>
      <c r="D100" t="s">
        <v>19</v>
      </c>
      <c r="E100" s="1">
        <v>43248</v>
      </c>
      <c r="F100" s="2">
        <v>0.62013888888888891</v>
      </c>
      <c r="G100">
        <v>182.7</v>
      </c>
      <c r="H100" t="s">
        <v>20</v>
      </c>
      <c r="I100">
        <v>6.4850000000000003</v>
      </c>
      <c r="J100">
        <v>4.0529999999999999</v>
      </c>
      <c r="K100">
        <v>1.6</v>
      </c>
      <c r="L100">
        <v>2.35</v>
      </c>
      <c r="M100">
        <v>28.17</v>
      </c>
      <c r="N100">
        <v>260</v>
      </c>
      <c r="O100">
        <v>6.4850000000000003</v>
      </c>
      <c r="P100">
        <v>-8.7999999999999995E-2</v>
      </c>
      <c r="Q100" t="s">
        <v>21</v>
      </c>
    </row>
    <row r="101" spans="1:17" x14ac:dyDescent="0.25">
      <c r="A101" t="s">
        <v>17</v>
      </c>
      <c r="B101" t="s">
        <v>50</v>
      </c>
      <c r="C101">
        <v>34</v>
      </c>
      <c r="D101" t="s">
        <v>19</v>
      </c>
      <c r="E101" s="1">
        <v>43248</v>
      </c>
      <c r="F101" s="2">
        <v>0.62013888888888891</v>
      </c>
      <c r="G101">
        <v>188.7</v>
      </c>
      <c r="H101" t="s">
        <v>20</v>
      </c>
      <c r="I101">
        <v>6.7009999999999996</v>
      </c>
      <c r="J101">
        <v>3.754</v>
      </c>
      <c r="K101">
        <v>1.78</v>
      </c>
      <c r="L101">
        <v>2.4700000000000002</v>
      </c>
      <c r="M101">
        <v>28.17</v>
      </c>
      <c r="N101">
        <v>260</v>
      </c>
      <c r="O101">
        <v>6.7009999999999996</v>
      </c>
      <c r="P101">
        <v>-6.3E-2</v>
      </c>
      <c r="Q101" t="s">
        <v>21</v>
      </c>
    </row>
    <row r="102" spans="1:17" x14ac:dyDescent="0.25">
      <c r="A102" t="s">
        <v>17</v>
      </c>
      <c r="B102" t="s">
        <v>51</v>
      </c>
      <c r="C102">
        <v>35</v>
      </c>
      <c r="D102" t="s">
        <v>19</v>
      </c>
      <c r="E102" s="1">
        <v>43248</v>
      </c>
      <c r="F102" s="2">
        <v>0.62013888888888891</v>
      </c>
      <c r="G102">
        <v>155.6</v>
      </c>
      <c r="H102" t="s">
        <v>20</v>
      </c>
      <c r="I102">
        <v>5.5250000000000004</v>
      </c>
      <c r="J102">
        <v>3.1960000000000002</v>
      </c>
      <c r="K102">
        <v>1.73</v>
      </c>
      <c r="L102">
        <v>2.5299999999999998</v>
      </c>
      <c r="M102">
        <v>28.17</v>
      </c>
      <c r="N102">
        <v>260</v>
      </c>
      <c r="O102">
        <v>5.5250000000000004</v>
      </c>
      <c r="P102">
        <v>-6.0000000000000001E-3</v>
      </c>
      <c r="Q102" t="s">
        <v>21</v>
      </c>
    </row>
    <row r="103" spans="1:17" x14ac:dyDescent="0.25">
      <c r="A103" t="s">
        <v>17</v>
      </c>
      <c r="B103" t="s">
        <v>52</v>
      </c>
      <c r="C103">
        <v>36</v>
      </c>
      <c r="D103" t="s">
        <v>19</v>
      </c>
      <c r="E103" s="1">
        <v>43248</v>
      </c>
      <c r="F103" s="2">
        <v>0.62013888888888891</v>
      </c>
      <c r="G103">
        <v>215.6</v>
      </c>
      <c r="H103" t="s">
        <v>20</v>
      </c>
      <c r="I103">
        <v>7.6559999999999997</v>
      </c>
      <c r="J103">
        <v>4.3540000000000001</v>
      </c>
      <c r="K103">
        <v>1.76</v>
      </c>
      <c r="L103">
        <v>2.52</v>
      </c>
      <c r="M103">
        <v>28.17</v>
      </c>
      <c r="N103">
        <v>260</v>
      </c>
      <c r="O103">
        <v>7.6559999999999997</v>
      </c>
      <c r="P103">
        <v>-3.6999999999999998E-2</v>
      </c>
      <c r="Q103" t="s">
        <v>21</v>
      </c>
    </row>
    <row r="104" spans="1:17" x14ac:dyDescent="0.25">
      <c r="A104" t="s">
        <v>17</v>
      </c>
      <c r="B104" t="s">
        <v>53</v>
      </c>
      <c r="C104">
        <v>37</v>
      </c>
      <c r="D104" t="s">
        <v>19</v>
      </c>
      <c r="E104" s="1">
        <v>43248</v>
      </c>
      <c r="F104" s="2">
        <v>0.62013888888888891</v>
      </c>
      <c r="G104">
        <v>138.80000000000001</v>
      </c>
      <c r="H104" t="s">
        <v>20</v>
      </c>
      <c r="I104">
        <v>4.93</v>
      </c>
      <c r="J104">
        <v>2.798</v>
      </c>
      <c r="K104">
        <v>1.76</v>
      </c>
      <c r="L104">
        <v>2.5099999999999998</v>
      </c>
      <c r="M104">
        <v>28.17</v>
      </c>
      <c r="N104">
        <v>260</v>
      </c>
      <c r="O104">
        <v>4.93</v>
      </c>
      <c r="P104">
        <v>-5.6000000000000001E-2</v>
      </c>
      <c r="Q104" t="s">
        <v>21</v>
      </c>
    </row>
    <row r="105" spans="1:17" x14ac:dyDescent="0.25">
      <c r="A105" t="s">
        <v>17</v>
      </c>
      <c r="B105" t="s">
        <v>54</v>
      </c>
      <c r="C105">
        <v>38</v>
      </c>
      <c r="D105" t="s">
        <v>19</v>
      </c>
      <c r="E105" s="1">
        <v>43248</v>
      </c>
      <c r="F105" s="2">
        <v>0.62013888888888891</v>
      </c>
      <c r="G105">
        <v>159.5</v>
      </c>
      <c r="H105" t="s">
        <v>20</v>
      </c>
      <c r="I105">
        <v>5.6630000000000003</v>
      </c>
      <c r="J105">
        <v>3.2229999999999999</v>
      </c>
      <c r="K105">
        <v>1.76</v>
      </c>
      <c r="L105">
        <v>2.48</v>
      </c>
      <c r="M105">
        <v>28.17</v>
      </c>
      <c r="N105">
        <v>260</v>
      </c>
      <c r="O105">
        <v>5.6630000000000003</v>
      </c>
      <c r="P105">
        <v>0</v>
      </c>
      <c r="Q105" t="s">
        <v>21</v>
      </c>
    </row>
    <row r="106" spans="1:17" x14ac:dyDescent="0.25">
      <c r="A106" t="s">
        <v>17</v>
      </c>
      <c r="B106" t="s">
        <v>55</v>
      </c>
      <c r="C106">
        <v>39</v>
      </c>
      <c r="D106" t="s">
        <v>19</v>
      </c>
      <c r="E106" s="1">
        <v>43248</v>
      </c>
      <c r="F106" s="2">
        <v>0.62013888888888891</v>
      </c>
      <c r="G106">
        <v>237.7</v>
      </c>
      <c r="H106" t="s">
        <v>20</v>
      </c>
      <c r="I106">
        <v>8.4390000000000001</v>
      </c>
      <c r="J106">
        <v>4.6779999999999999</v>
      </c>
      <c r="K106">
        <v>1.8</v>
      </c>
      <c r="L106">
        <v>2.46</v>
      </c>
      <c r="M106">
        <v>28.17</v>
      </c>
      <c r="N106">
        <v>260</v>
      </c>
      <c r="O106">
        <v>8.4390000000000001</v>
      </c>
      <c r="P106">
        <v>-2.5000000000000001E-2</v>
      </c>
      <c r="Q106" t="s">
        <v>21</v>
      </c>
    </row>
    <row r="107" spans="1:17" x14ac:dyDescent="0.25">
      <c r="A107" t="s">
        <v>17</v>
      </c>
      <c r="B107" t="s">
        <v>56</v>
      </c>
      <c r="C107">
        <v>41</v>
      </c>
      <c r="D107" t="s">
        <v>19</v>
      </c>
      <c r="E107" s="1">
        <v>43248</v>
      </c>
      <c r="F107" s="2">
        <v>0.62083333333333335</v>
      </c>
      <c r="G107">
        <v>214.5</v>
      </c>
      <c r="H107" t="s">
        <v>20</v>
      </c>
      <c r="I107">
        <v>7.6139999999999999</v>
      </c>
      <c r="J107">
        <v>4.2969999999999997</v>
      </c>
      <c r="K107">
        <v>1.77</v>
      </c>
      <c r="L107">
        <v>2.44</v>
      </c>
      <c r="M107">
        <v>28.17</v>
      </c>
      <c r="N107">
        <v>260</v>
      </c>
      <c r="O107">
        <v>7.6139999999999999</v>
      </c>
      <c r="P107">
        <v>-6.5000000000000002E-2</v>
      </c>
      <c r="Q107" t="s">
        <v>21</v>
      </c>
    </row>
    <row r="108" spans="1:17" x14ac:dyDescent="0.25">
      <c r="A108" t="s">
        <v>17</v>
      </c>
      <c r="B108" t="s">
        <v>57</v>
      </c>
      <c r="C108">
        <v>42</v>
      </c>
      <c r="D108" t="s">
        <v>19</v>
      </c>
      <c r="E108" s="1">
        <v>43248</v>
      </c>
      <c r="F108" s="2">
        <v>0.62083333333333335</v>
      </c>
      <c r="G108">
        <v>219.8</v>
      </c>
      <c r="H108" t="s">
        <v>20</v>
      </c>
      <c r="I108">
        <v>7.8029999999999999</v>
      </c>
      <c r="J108">
        <v>4.4020000000000001</v>
      </c>
      <c r="K108">
        <v>1.77</v>
      </c>
      <c r="L108">
        <v>2.4</v>
      </c>
      <c r="M108">
        <v>28.17</v>
      </c>
      <c r="N108">
        <v>260</v>
      </c>
      <c r="O108">
        <v>7.8029999999999999</v>
      </c>
      <c r="P108">
        <v>-7.0999999999999994E-2</v>
      </c>
      <c r="Q108" t="s">
        <v>21</v>
      </c>
    </row>
    <row r="109" spans="1:17" x14ac:dyDescent="0.25">
      <c r="A109" t="s">
        <v>17</v>
      </c>
      <c r="B109" t="s">
        <v>58</v>
      </c>
      <c r="C109">
        <v>43</v>
      </c>
      <c r="D109" t="s">
        <v>19</v>
      </c>
      <c r="E109" s="1">
        <v>43248</v>
      </c>
      <c r="F109" s="2">
        <v>0.62083333333333335</v>
      </c>
      <c r="G109">
        <v>196.4</v>
      </c>
      <c r="H109" t="s">
        <v>20</v>
      </c>
      <c r="I109">
        <v>6.9740000000000002</v>
      </c>
      <c r="J109">
        <v>4.1239999999999997</v>
      </c>
      <c r="K109">
        <v>1.69</v>
      </c>
      <c r="L109">
        <v>2.41</v>
      </c>
      <c r="M109">
        <v>28.17</v>
      </c>
      <c r="N109">
        <v>260</v>
      </c>
      <c r="O109">
        <v>6.9740000000000002</v>
      </c>
      <c r="P109">
        <v>1E-3</v>
      </c>
      <c r="Q109" t="s">
        <v>21</v>
      </c>
    </row>
    <row r="110" spans="1:17" x14ac:dyDescent="0.25">
      <c r="A110" t="s">
        <v>17</v>
      </c>
      <c r="B110" t="s">
        <v>59</v>
      </c>
      <c r="C110">
        <v>44</v>
      </c>
      <c r="D110" t="s">
        <v>19</v>
      </c>
      <c r="E110" s="1">
        <v>43248</v>
      </c>
      <c r="F110" s="2">
        <v>0.62083333333333335</v>
      </c>
      <c r="G110">
        <v>324.10000000000002</v>
      </c>
      <c r="H110" t="s">
        <v>20</v>
      </c>
      <c r="I110">
        <v>11.507</v>
      </c>
      <c r="J110">
        <v>6.5949999999999998</v>
      </c>
      <c r="K110">
        <v>1.74</v>
      </c>
      <c r="L110">
        <v>2.33</v>
      </c>
      <c r="M110">
        <v>28.17</v>
      </c>
      <c r="N110">
        <v>260</v>
      </c>
      <c r="O110">
        <v>11.507</v>
      </c>
      <c r="P110">
        <v>-3.2000000000000001E-2</v>
      </c>
      <c r="Q110" t="s">
        <v>21</v>
      </c>
    </row>
    <row r="111" spans="1:17" x14ac:dyDescent="0.25">
      <c r="A111" t="s">
        <v>17</v>
      </c>
      <c r="B111" t="s">
        <v>60</v>
      </c>
      <c r="C111">
        <v>45</v>
      </c>
      <c r="D111" t="s">
        <v>19</v>
      </c>
      <c r="E111" s="1">
        <v>43248</v>
      </c>
      <c r="F111" s="2">
        <v>0.62083333333333335</v>
      </c>
      <c r="G111">
        <v>181.4</v>
      </c>
      <c r="H111" t="s">
        <v>20</v>
      </c>
      <c r="I111">
        <v>6.4390000000000001</v>
      </c>
      <c r="J111">
        <v>3.7170000000000001</v>
      </c>
      <c r="K111">
        <v>1.73</v>
      </c>
      <c r="L111">
        <v>2.48</v>
      </c>
      <c r="M111">
        <v>28.17</v>
      </c>
      <c r="N111">
        <v>260</v>
      </c>
      <c r="O111">
        <v>6.4390000000000001</v>
      </c>
      <c r="P111">
        <v>-4.7E-2</v>
      </c>
      <c r="Q111" t="s">
        <v>21</v>
      </c>
    </row>
    <row r="112" spans="1:17" x14ac:dyDescent="0.25">
      <c r="A112" t="s">
        <v>17</v>
      </c>
      <c r="B112" t="s">
        <v>61</v>
      </c>
      <c r="C112">
        <v>46</v>
      </c>
      <c r="D112" t="s">
        <v>19</v>
      </c>
      <c r="E112" s="1">
        <v>43248</v>
      </c>
      <c r="F112" s="2">
        <v>0.62083333333333335</v>
      </c>
      <c r="G112">
        <v>172.2</v>
      </c>
      <c r="H112" t="s">
        <v>20</v>
      </c>
      <c r="I112">
        <v>6.1150000000000002</v>
      </c>
      <c r="J112">
        <v>3.4940000000000002</v>
      </c>
      <c r="K112">
        <v>1.75</v>
      </c>
      <c r="L112">
        <v>2.46</v>
      </c>
      <c r="M112">
        <v>28.17</v>
      </c>
      <c r="N112">
        <v>260</v>
      </c>
      <c r="O112">
        <v>6.1150000000000002</v>
      </c>
      <c r="P112">
        <v>4.0000000000000001E-3</v>
      </c>
      <c r="Q112" t="s">
        <v>21</v>
      </c>
    </row>
    <row r="113" spans="1:17" x14ac:dyDescent="0.25">
      <c r="A113" t="s">
        <v>17</v>
      </c>
      <c r="B113" t="s">
        <v>62</v>
      </c>
      <c r="C113">
        <v>47</v>
      </c>
      <c r="D113" t="s">
        <v>19</v>
      </c>
      <c r="E113" s="1">
        <v>43248</v>
      </c>
      <c r="F113" s="2">
        <v>0.62083333333333335</v>
      </c>
      <c r="G113">
        <v>215.8</v>
      </c>
      <c r="H113" t="s">
        <v>20</v>
      </c>
      <c r="I113">
        <v>7.6609999999999996</v>
      </c>
      <c r="J113">
        <v>4.4189999999999996</v>
      </c>
      <c r="K113">
        <v>1.73</v>
      </c>
      <c r="L113">
        <v>2.52</v>
      </c>
      <c r="M113">
        <v>28.17</v>
      </c>
      <c r="N113">
        <v>260</v>
      </c>
      <c r="O113">
        <v>7.6609999999999996</v>
      </c>
      <c r="P113">
        <v>-7.0000000000000001E-3</v>
      </c>
      <c r="Q113" t="s">
        <v>21</v>
      </c>
    </row>
    <row r="114" spans="1:17" x14ac:dyDescent="0.25">
      <c r="A114" t="s">
        <v>17</v>
      </c>
      <c r="B114" t="s">
        <v>56</v>
      </c>
      <c r="C114">
        <v>41</v>
      </c>
      <c r="D114" t="s">
        <v>19</v>
      </c>
      <c r="E114" s="1">
        <v>43248</v>
      </c>
      <c r="F114" s="2">
        <v>0.62152777777777779</v>
      </c>
      <c r="G114">
        <v>216.4</v>
      </c>
      <c r="H114" t="s">
        <v>20</v>
      </c>
      <c r="I114">
        <v>7.6829999999999998</v>
      </c>
      <c r="J114">
        <v>4.3470000000000004</v>
      </c>
      <c r="K114">
        <v>1.77</v>
      </c>
      <c r="L114">
        <v>2.4300000000000002</v>
      </c>
      <c r="M114">
        <v>28.17</v>
      </c>
      <c r="N114">
        <v>260</v>
      </c>
      <c r="O114">
        <v>7.6829999999999998</v>
      </c>
      <c r="P114">
        <v>-7.5999999999999998E-2</v>
      </c>
      <c r="Q114" t="s">
        <v>21</v>
      </c>
    </row>
    <row r="115" spans="1:17" x14ac:dyDescent="0.25">
      <c r="A115" t="s">
        <v>17</v>
      </c>
      <c r="B115" t="s">
        <v>57</v>
      </c>
      <c r="C115">
        <v>42</v>
      </c>
      <c r="D115" t="s">
        <v>19</v>
      </c>
      <c r="E115" s="1">
        <v>43248</v>
      </c>
      <c r="F115" s="2">
        <v>0.62152777777777779</v>
      </c>
      <c r="G115">
        <v>216.9</v>
      </c>
      <c r="H115" t="s">
        <v>20</v>
      </c>
      <c r="I115">
        <v>7.7009999999999996</v>
      </c>
      <c r="J115">
        <v>4.3490000000000002</v>
      </c>
      <c r="K115">
        <v>1.77</v>
      </c>
      <c r="L115">
        <v>2.4</v>
      </c>
      <c r="M115">
        <v>28.17</v>
      </c>
      <c r="N115">
        <v>260</v>
      </c>
      <c r="O115">
        <v>7.7009999999999996</v>
      </c>
      <c r="P115">
        <v>-6.7000000000000004E-2</v>
      </c>
      <c r="Q115" t="s">
        <v>21</v>
      </c>
    </row>
    <row r="116" spans="1:17" x14ac:dyDescent="0.25">
      <c r="A116" t="s">
        <v>17</v>
      </c>
      <c r="B116" t="s">
        <v>58</v>
      </c>
      <c r="C116">
        <v>43</v>
      </c>
      <c r="D116" t="s">
        <v>19</v>
      </c>
      <c r="E116" s="1">
        <v>43248</v>
      </c>
      <c r="F116" s="2">
        <v>0.62152777777777779</v>
      </c>
      <c r="G116">
        <v>195.1</v>
      </c>
      <c r="H116" t="s">
        <v>20</v>
      </c>
      <c r="I116">
        <v>6.9260000000000002</v>
      </c>
      <c r="J116">
        <v>4.08</v>
      </c>
      <c r="K116">
        <v>1.7</v>
      </c>
      <c r="L116">
        <v>2.42</v>
      </c>
      <c r="M116">
        <v>28.17</v>
      </c>
      <c r="N116">
        <v>260</v>
      </c>
      <c r="O116">
        <v>6.9260000000000002</v>
      </c>
      <c r="P116">
        <v>-1.0999999999999999E-2</v>
      </c>
      <c r="Q116" t="s">
        <v>21</v>
      </c>
    </row>
    <row r="117" spans="1:17" x14ac:dyDescent="0.25">
      <c r="A117" t="s">
        <v>17</v>
      </c>
      <c r="B117" t="s">
        <v>59</v>
      </c>
      <c r="C117">
        <v>44</v>
      </c>
      <c r="D117" t="s">
        <v>19</v>
      </c>
      <c r="E117" s="1">
        <v>43248</v>
      </c>
      <c r="F117" s="2">
        <v>0.62152777777777779</v>
      </c>
      <c r="G117">
        <v>331.5</v>
      </c>
      <c r="H117" t="s">
        <v>20</v>
      </c>
      <c r="I117">
        <v>11.769</v>
      </c>
      <c r="J117">
        <v>6.76</v>
      </c>
      <c r="K117">
        <v>1.74</v>
      </c>
      <c r="L117">
        <v>2.33</v>
      </c>
      <c r="M117">
        <v>28.17</v>
      </c>
      <c r="N117">
        <v>260</v>
      </c>
      <c r="O117">
        <v>11.769</v>
      </c>
      <c r="P117">
        <v>-3.7999999999999999E-2</v>
      </c>
      <c r="Q117" t="s">
        <v>21</v>
      </c>
    </row>
    <row r="118" spans="1:17" x14ac:dyDescent="0.25">
      <c r="A118" t="s">
        <v>17</v>
      </c>
      <c r="B118" t="s">
        <v>60</v>
      </c>
      <c r="C118">
        <v>45</v>
      </c>
      <c r="D118" t="s">
        <v>19</v>
      </c>
      <c r="E118" s="1">
        <v>43248</v>
      </c>
      <c r="F118" s="2">
        <v>0.62152777777777779</v>
      </c>
      <c r="G118">
        <v>182.3</v>
      </c>
      <c r="H118" t="s">
        <v>20</v>
      </c>
      <c r="I118">
        <v>6.4729999999999999</v>
      </c>
      <c r="J118">
        <v>3.7480000000000002</v>
      </c>
      <c r="K118">
        <v>1.73</v>
      </c>
      <c r="L118">
        <v>2.4700000000000002</v>
      </c>
      <c r="M118">
        <v>28.17</v>
      </c>
      <c r="N118">
        <v>260</v>
      </c>
      <c r="O118">
        <v>6.4729999999999999</v>
      </c>
      <c r="P118">
        <v>-5.8999999999999997E-2</v>
      </c>
      <c r="Q118" t="s">
        <v>21</v>
      </c>
    </row>
    <row r="119" spans="1:17" x14ac:dyDescent="0.25">
      <c r="A119" t="s">
        <v>17</v>
      </c>
      <c r="B119" t="s">
        <v>61</v>
      </c>
      <c r="C119">
        <v>46</v>
      </c>
      <c r="D119" t="s">
        <v>19</v>
      </c>
      <c r="E119" s="1">
        <v>43248</v>
      </c>
      <c r="F119" s="2">
        <v>0.62152777777777779</v>
      </c>
      <c r="G119">
        <v>175.7</v>
      </c>
      <c r="H119" t="s">
        <v>20</v>
      </c>
      <c r="I119">
        <v>6.2389999999999999</v>
      </c>
      <c r="J119">
        <v>3.55</v>
      </c>
      <c r="K119">
        <v>1.76</v>
      </c>
      <c r="L119">
        <v>2.46</v>
      </c>
      <c r="M119">
        <v>28.17</v>
      </c>
      <c r="N119">
        <v>260</v>
      </c>
      <c r="O119">
        <v>6.2389999999999999</v>
      </c>
      <c r="P119">
        <v>-1.4E-2</v>
      </c>
      <c r="Q119" t="s">
        <v>21</v>
      </c>
    </row>
    <row r="120" spans="1:17" x14ac:dyDescent="0.25">
      <c r="A120" t="s">
        <v>17</v>
      </c>
      <c r="B120" t="s">
        <v>62</v>
      </c>
      <c r="C120">
        <v>47</v>
      </c>
      <c r="D120" t="s">
        <v>19</v>
      </c>
      <c r="E120" s="1">
        <v>43248</v>
      </c>
      <c r="F120" s="2">
        <v>0.62152777777777779</v>
      </c>
      <c r="G120">
        <v>202.7</v>
      </c>
      <c r="H120" t="s">
        <v>20</v>
      </c>
      <c r="I120">
        <v>7.1970000000000001</v>
      </c>
      <c r="J120">
        <v>4.1609999999999996</v>
      </c>
      <c r="K120">
        <v>1.73</v>
      </c>
      <c r="L120">
        <v>2.52</v>
      </c>
      <c r="M120">
        <v>28.17</v>
      </c>
      <c r="N120">
        <v>260</v>
      </c>
      <c r="O120">
        <v>7.1970000000000001</v>
      </c>
      <c r="P120">
        <v>-2.3E-2</v>
      </c>
      <c r="Q120" t="s">
        <v>21</v>
      </c>
    </row>
    <row r="121" spans="1:17" x14ac:dyDescent="0.25">
      <c r="A121" t="s">
        <v>17</v>
      </c>
      <c r="B121" t="s">
        <v>56</v>
      </c>
      <c r="C121">
        <v>41</v>
      </c>
      <c r="D121" t="s">
        <v>19</v>
      </c>
      <c r="E121" s="1">
        <v>43248</v>
      </c>
      <c r="F121" s="2">
        <v>0.62152777777777779</v>
      </c>
      <c r="G121">
        <v>217.8</v>
      </c>
      <c r="H121" t="s">
        <v>20</v>
      </c>
      <c r="I121">
        <v>7.7309999999999999</v>
      </c>
      <c r="J121">
        <v>4.3630000000000004</v>
      </c>
      <c r="K121">
        <v>1.77</v>
      </c>
      <c r="L121">
        <v>2.44</v>
      </c>
      <c r="M121">
        <v>28.17</v>
      </c>
      <c r="N121">
        <v>260</v>
      </c>
      <c r="O121">
        <v>7.7309999999999999</v>
      </c>
      <c r="P121">
        <v>-0.1</v>
      </c>
      <c r="Q121" t="s">
        <v>21</v>
      </c>
    </row>
    <row r="122" spans="1:17" x14ac:dyDescent="0.25">
      <c r="A122" t="s">
        <v>17</v>
      </c>
      <c r="B122" t="s">
        <v>57</v>
      </c>
      <c r="C122">
        <v>42</v>
      </c>
      <c r="D122" t="s">
        <v>19</v>
      </c>
      <c r="E122" s="1">
        <v>43248</v>
      </c>
      <c r="F122" s="2">
        <v>0.62152777777777779</v>
      </c>
      <c r="G122">
        <v>216.2</v>
      </c>
      <c r="H122" t="s">
        <v>20</v>
      </c>
      <c r="I122">
        <v>7.6749999999999998</v>
      </c>
      <c r="J122">
        <v>4.3239999999999998</v>
      </c>
      <c r="K122">
        <v>1.77</v>
      </c>
      <c r="L122">
        <v>2.4</v>
      </c>
      <c r="M122">
        <v>28.17</v>
      </c>
      <c r="N122">
        <v>260</v>
      </c>
      <c r="O122">
        <v>7.6749999999999998</v>
      </c>
      <c r="P122">
        <v>-7.9000000000000001E-2</v>
      </c>
      <c r="Q122" t="s">
        <v>21</v>
      </c>
    </row>
    <row r="123" spans="1:17" x14ac:dyDescent="0.25">
      <c r="A123" t="s">
        <v>17</v>
      </c>
      <c r="B123" t="s">
        <v>58</v>
      </c>
      <c r="C123">
        <v>43</v>
      </c>
      <c r="D123" t="s">
        <v>19</v>
      </c>
      <c r="E123" s="1">
        <v>43248</v>
      </c>
      <c r="F123" s="2">
        <v>0.62152777777777779</v>
      </c>
      <c r="G123">
        <v>195.9</v>
      </c>
      <c r="H123" t="s">
        <v>20</v>
      </c>
      <c r="I123">
        <v>6.9560000000000004</v>
      </c>
      <c r="J123">
        <v>4.0990000000000002</v>
      </c>
      <c r="K123">
        <v>1.7</v>
      </c>
      <c r="L123">
        <v>2.42</v>
      </c>
      <c r="M123">
        <v>28.17</v>
      </c>
      <c r="N123">
        <v>260</v>
      </c>
      <c r="O123">
        <v>6.9560000000000004</v>
      </c>
      <c r="P123">
        <v>-6.0000000000000001E-3</v>
      </c>
      <c r="Q123" t="s">
        <v>21</v>
      </c>
    </row>
    <row r="124" spans="1:17" x14ac:dyDescent="0.25">
      <c r="A124" t="s">
        <v>17</v>
      </c>
      <c r="B124" t="s">
        <v>59</v>
      </c>
      <c r="C124">
        <v>44</v>
      </c>
      <c r="D124" t="s">
        <v>19</v>
      </c>
      <c r="E124" s="1">
        <v>43248</v>
      </c>
      <c r="F124" s="2">
        <v>0.62152777777777779</v>
      </c>
      <c r="G124">
        <v>315.3</v>
      </c>
      <c r="H124" t="s">
        <v>20</v>
      </c>
      <c r="I124">
        <v>11.194000000000001</v>
      </c>
      <c r="J124">
        <v>6.4</v>
      </c>
      <c r="K124">
        <v>1.75</v>
      </c>
      <c r="L124">
        <v>2.33</v>
      </c>
      <c r="M124">
        <v>28.17</v>
      </c>
      <c r="N124">
        <v>260</v>
      </c>
      <c r="O124">
        <v>11.194000000000001</v>
      </c>
      <c r="P124">
        <v>-0.03</v>
      </c>
      <c r="Q124" t="s">
        <v>21</v>
      </c>
    </row>
    <row r="125" spans="1:17" x14ac:dyDescent="0.25">
      <c r="A125" t="s">
        <v>17</v>
      </c>
      <c r="B125" t="s">
        <v>60</v>
      </c>
      <c r="C125">
        <v>45</v>
      </c>
      <c r="D125" t="s">
        <v>19</v>
      </c>
      <c r="E125" s="1">
        <v>43248</v>
      </c>
      <c r="F125" s="2">
        <v>0.62152777777777779</v>
      </c>
      <c r="G125">
        <v>174.2</v>
      </c>
      <c r="H125" t="s">
        <v>20</v>
      </c>
      <c r="I125">
        <v>6.1859999999999999</v>
      </c>
      <c r="J125">
        <v>3.577</v>
      </c>
      <c r="K125">
        <v>1.73</v>
      </c>
      <c r="L125">
        <v>2.48</v>
      </c>
      <c r="M125">
        <v>28.17</v>
      </c>
      <c r="N125">
        <v>260</v>
      </c>
      <c r="O125">
        <v>6.1859999999999999</v>
      </c>
      <c r="P125">
        <v>-3.7999999999999999E-2</v>
      </c>
      <c r="Q125" t="s">
        <v>21</v>
      </c>
    </row>
    <row r="126" spans="1:17" x14ac:dyDescent="0.25">
      <c r="A126" t="s">
        <v>17</v>
      </c>
      <c r="B126" t="s">
        <v>61</v>
      </c>
      <c r="C126">
        <v>46</v>
      </c>
      <c r="D126" t="s">
        <v>19</v>
      </c>
      <c r="E126" s="1">
        <v>43248</v>
      </c>
      <c r="F126" s="2">
        <v>0.62152777777777779</v>
      </c>
      <c r="G126">
        <v>169.2</v>
      </c>
      <c r="H126" t="s">
        <v>20</v>
      </c>
      <c r="I126">
        <v>6.0060000000000002</v>
      </c>
      <c r="J126">
        <v>3.427</v>
      </c>
      <c r="K126">
        <v>1.75</v>
      </c>
      <c r="L126">
        <v>2.46</v>
      </c>
      <c r="M126">
        <v>28.17</v>
      </c>
      <c r="N126">
        <v>260</v>
      </c>
      <c r="O126">
        <v>6.0060000000000002</v>
      </c>
      <c r="P126">
        <v>-4.0000000000000001E-3</v>
      </c>
      <c r="Q126" t="s">
        <v>21</v>
      </c>
    </row>
    <row r="127" spans="1:17" x14ac:dyDescent="0.25">
      <c r="A127" t="s">
        <v>17</v>
      </c>
      <c r="B127" t="s">
        <v>62</v>
      </c>
      <c r="C127">
        <v>47</v>
      </c>
      <c r="D127" t="s">
        <v>19</v>
      </c>
      <c r="E127" s="1">
        <v>43248</v>
      </c>
      <c r="F127" s="2">
        <v>0.62152777777777779</v>
      </c>
      <c r="G127">
        <v>201.3</v>
      </c>
      <c r="H127" t="s">
        <v>20</v>
      </c>
      <c r="I127">
        <v>7.1479999999999997</v>
      </c>
      <c r="J127">
        <v>4.1120000000000001</v>
      </c>
      <c r="K127">
        <v>1.74</v>
      </c>
      <c r="L127">
        <v>2.5099999999999998</v>
      </c>
      <c r="M127">
        <v>28.17</v>
      </c>
      <c r="N127">
        <v>260</v>
      </c>
      <c r="O127">
        <v>7.1479999999999997</v>
      </c>
      <c r="P127">
        <v>-0.04</v>
      </c>
      <c r="Q127" t="s">
        <v>21</v>
      </c>
    </row>
    <row r="128" spans="1:17" x14ac:dyDescent="0.25">
      <c r="A128" t="s">
        <v>17</v>
      </c>
      <c r="B128" t="s">
        <v>63</v>
      </c>
      <c r="C128">
        <v>49</v>
      </c>
      <c r="D128" t="s">
        <v>19</v>
      </c>
      <c r="E128" s="1">
        <v>43248</v>
      </c>
      <c r="F128" s="2">
        <v>0.62222222222222223</v>
      </c>
      <c r="G128">
        <v>275.10000000000002</v>
      </c>
      <c r="H128" t="s">
        <v>20</v>
      </c>
      <c r="I128">
        <v>9.7669999999999995</v>
      </c>
      <c r="J128">
        <v>5.524</v>
      </c>
      <c r="K128">
        <v>1.77</v>
      </c>
      <c r="L128">
        <v>2.39</v>
      </c>
      <c r="M128">
        <v>28.17</v>
      </c>
      <c r="N128">
        <v>260</v>
      </c>
      <c r="O128">
        <v>9.7669999999999995</v>
      </c>
      <c r="P128">
        <v>-7.6999999999999999E-2</v>
      </c>
      <c r="Q128" t="s">
        <v>21</v>
      </c>
    </row>
    <row r="129" spans="1:17" x14ac:dyDescent="0.25">
      <c r="A129" t="s">
        <v>17</v>
      </c>
      <c r="B129" t="s">
        <v>64</v>
      </c>
      <c r="C129">
        <v>50</v>
      </c>
      <c r="D129" t="s">
        <v>19</v>
      </c>
      <c r="E129" s="1">
        <v>43248</v>
      </c>
      <c r="F129" s="2">
        <v>0.62222222222222223</v>
      </c>
      <c r="G129">
        <v>169.4</v>
      </c>
      <c r="H129" t="s">
        <v>20</v>
      </c>
      <c r="I129">
        <v>6.0140000000000002</v>
      </c>
      <c r="J129">
        <v>3.4980000000000002</v>
      </c>
      <c r="K129">
        <v>1.72</v>
      </c>
      <c r="L129">
        <v>2.38</v>
      </c>
      <c r="M129">
        <v>28.17</v>
      </c>
      <c r="N129">
        <v>260</v>
      </c>
      <c r="O129">
        <v>6.0140000000000002</v>
      </c>
      <c r="P129">
        <v>-7.3999999999999996E-2</v>
      </c>
      <c r="Q129" t="s">
        <v>21</v>
      </c>
    </row>
    <row r="130" spans="1:17" x14ac:dyDescent="0.25">
      <c r="A130" t="s">
        <v>17</v>
      </c>
      <c r="B130" t="s">
        <v>65</v>
      </c>
      <c r="C130">
        <v>51</v>
      </c>
      <c r="D130" t="s">
        <v>19</v>
      </c>
      <c r="E130" s="1">
        <v>43248</v>
      </c>
      <c r="F130" s="2">
        <v>0.62222222222222223</v>
      </c>
      <c r="G130">
        <v>214.5</v>
      </c>
      <c r="H130" t="s">
        <v>20</v>
      </c>
      <c r="I130">
        <v>7.6159999999999997</v>
      </c>
      <c r="J130">
        <v>4.5880000000000001</v>
      </c>
      <c r="K130">
        <v>1.66</v>
      </c>
      <c r="L130">
        <v>2.41</v>
      </c>
      <c r="M130">
        <v>28.17</v>
      </c>
      <c r="N130">
        <v>260</v>
      </c>
      <c r="O130">
        <v>7.6159999999999997</v>
      </c>
      <c r="P130">
        <v>-1.7999999999999999E-2</v>
      </c>
      <c r="Q130" t="s">
        <v>21</v>
      </c>
    </row>
    <row r="131" spans="1:17" x14ac:dyDescent="0.25">
      <c r="A131" t="s">
        <v>17</v>
      </c>
      <c r="B131" t="s">
        <v>66</v>
      </c>
      <c r="C131">
        <v>52</v>
      </c>
      <c r="D131" t="s">
        <v>19</v>
      </c>
      <c r="E131" s="1">
        <v>43248</v>
      </c>
      <c r="F131" s="2">
        <v>0.62222222222222223</v>
      </c>
      <c r="G131">
        <v>221.1</v>
      </c>
      <c r="H131" t="s">
        <v>20</v>
      </c>
      <c r="I131">
        <v>7.85</v>
      </c>
      <c r="J131">
        <v>4.6559999999999997</v>
      </c>
      <c r="K131">
        <v>1.69</v>
      </c>
      <c r="L131">
        <v>2.42</v>
      </c>
      <c r="M131">
        <v>28.17</v>
      </c>
      <c r="N131">
        <v>260</v>
      </c>
      <c r="O131">
        <v>7.85</v>
      </c>
      <c r="P131">
        <v>-3.5000000000000003E-2</v>
      </c>
      <c r="Q131" t="s">
        <v>21</v>
      </c>
    </row>
    <row r="132" spans="1:17" x14ac:dyDescent="0.25">
      <c r="A132" t="s">
        <v>17</v>
      </c>
      <c r="B132" t="s">
        <v>67</v>
      </c>
      <c r="C132">
        <v>53</v>
      </c>
      <c r="D132" t="s">
        <v>19</v>
      </c>
      <c r="E132" s="1">
        <v>43248</v>
      </c>
      <c r="F132" s="2">
        <v>0.62222222222222223</v>
      </c>
      <c r="G132">
        <v>194.2</v>
      </c>
      <c r="H132" t="s">
        <v>20</v>
      </c>
      <c r="I132">
        <v>6.8959999999999999</v>
      </c>
      <c r="J132">
        <v>4.0270000000000001</v>
      </c>
      <c r="K132">
        <v>1.71</v>
      </c>
      <c r="L132">
        <v>2.42</v>
      </c>
      <c r="M132">
        <v>28.17</v>
      </c>
      <c r="N132">
        <v>260</v>
      </c>
      <c r="O132">
        <v>6.8959999999999999</v>
      </c>
      <c r="P132">
        <v>-3.9E-2</v>
      </c>
      <c r="Q132" t="s">
        <v>21</v>
      </c>
    </row>
    <row r="133" spans="1:17" x14ac:dyDescent="0.25">
      <c r="A133" t="s">
        <v>17</v>
      </c>
      <c r="B133" t="s">
        <v>68</v>
      </c>
      <c r="C133">
        <v>54</v>
      </c>
      <c r="D133" t="s">
        <v>19</v>
      </c>
      <c r="E133" s="1">
        <v>43248</v>
      </c>
      <c r="F133" s="2">
        <v>0.62222222222222223</v>
      </c>
      <c r="G133">
        <v>189.7</v>
      </c>
      <c r="H133" t="s">
        <v>20</v>
      </c>
      <c r="I133">
        <v>6.7350000000000003</v>
      </c>
      <c r="J133">
        <v>3.9340000000000002</v>
      </c>
      <c r="K133">
        <v>1.71</v>
      </c>
      <c r="L133">
        <v>2.42</v>
      </c>
      <c r="M133">
        <v>28.17</v>
      </c>
      <c r="N133">
        <v>260</v>
      </c>
      <c r="O133">
        <v>6.7350000000000003</v>
      </c>
      <c r="P133">
        <v>-3.1E-2</v>
      </c>
      <c r="Q133" t="s">
        <v>21</v>
      </c>
    </row>
    <row r="134" spans="1:17" x14ac:dyDescent="0.25">
      <c r="A134" t="s">
        <v>17</v>
      </c>
      <c r="B134" t="s">
        <v>69</v>
      </c>
      <c r="C134">
        <v>55</v>
      </c>
      <c r="D134" t="s">
        <v>19</v>
      </c>
      <c r="E134" s="1">
        <v>43248</v>
      </c>
      <c r="F134" s="2">
        <v>0.62222222222222223</v>
      </c>
      <c r="G134">
        <v>301.3</v>
      </c>
      <c r="H134" t="s">
        <v>20</v>
      </c>
      <c r="I134">
        <v>10.698</v>
      </c>
      <c r="J134">
        <v>6.2549999999999999</v>
      </c>
      <c r="K134">
        <v>1.71</v>
      </c>
      <c r="L134">
        <v>2.44</v>
      </c>
      <c r="M134">
        <v>28.17</v>
      </c>
      <c r="N134">
        <v>260</v>
      </c>
      <c r="O134">
        <v>10.698</v>
      </c>
      <c r="P134">
        <v>-0.04</v>
      </c>
      <c r="Q134" t="s">
        <v>21</v>
      </c>
    </row>
    <row r="135" spans="1:17" x14ac:dyDescent="0.25">
      <c r="A135" t="s">
        <v>17</v>
      </c>
      <c r="B135" t="s">
        <v>63</v>
      </c>
      <c r="C135">
        <v>49</v>
      </c>
      <c r="D135" t="s">
        <v>19</v>
      </c>
      <c r="E135" s="1">
        <v>43248</v>
      </c>
      <c r="F135" s="2">
        <v>0.62222222222222223</v>
      </c>
      <c r="G135">
        <v>275.7</v>
      </c>
      <c r="H135" t="s">
        <v>20</v>
      </c>
      <c r="I135">
        <v>9.7859999999999996</v>
      </c>
      <c r="J135">
        <v>5.5259999999999998</v>
      </c>
      <c r="K135">
        <v>1.77</v>
      </c>
      <c r="L135">
        <v>2.4</v>
      </c>
      <c r="M135">
        <v>28.17</v>
      </c>
      <c r="N135">
        <v>260</v>
      </c>
      <c r="O135">
        <v>9.7859999999999996</v>
      </c>
      <c r="P135">
        <v>-7.6999999999999999E-2</v>
      </c>
      <c r="Q135" t="s">
        <v>21</v>
      </c>
    </row>
    <row r="136" spans="1:17" x14ac:dyDescent="0.25">
      <c r="A136" t="s">
        <v>17</v>
      </c>
      <c r="B136" t="s">
        <v>64</v>
      </c>
      <c r="C136">
        <v>50</v>
      </c>
      <c r="D136" t="s">
        <v>19</v>
      </c>
      <c r="E136" s="1">
        <v>43248</v>
      </c>
      <c r="F136" s="2">
        <v>0.62222222222222223</v>
      </c>
      <c r="G136">
        <v>167.6</v>
      </c>
      <c r="H136" t="s">
        <v>20</v>
      </c>
      <c r="I136">
        <v>5.9509999999999996</v>
      </c>
      <c r="J136">
        <v>3.4820000000000002</v>
      </c>
      <c r="K136">
        <v>1.71</v>
      </c>
      <c r="L136">
        <v>2.38</v>
      </c>
      <c r="M136">
        <v>28.17</v>
      </c>
      <c r="N136">
        <v>260</v>
      </c>
      <c r="O136">
        <v>5.9509999999999996</v>
      </c>
      <c r="P136">
        <v>-8.2000000000000003E-2</v>
      </c>
      <c r="Q136" t="s">
        <v>21</v>
      </c>
    </row>
    <row r="137" spans="1:17" x14ac:dyDescent="0.25">
      <c r="A137" t="s">
        <v>17</v>
      </c>
      <c r="B137" t="s">
        <v>65</v>
      </c>
      <c r="C137">
        <v>51</v>
      </c>
      <c r="D137" t="s">
        <v>19</v>
      </c>
      <c r="E137" s="1">
        <v>43248</v>
      </c>
      <c r="F137" s="2">
        <v>0.62222222222222223</v>
      </c>
      <c r="G137">
        <v>211.9</v>
      </c>
      <c r="H137" t="s">
        <v>20</v>
      </c>
      <c r="I137">
        <v>7.5250000000000004</v>
      </c>
      <c r="J137">
        <v>4.5250000000000004</v>
      </c>
      <c r="K137">
        <v>1.66</v>
      </c>
      <c r="L137">
        <v>2.42</v>
      </c>
      <c r="M137">
        <v>28.17</v>
      </c>
      <c r="N137">
        <v>260</v>
      </c>
      <c r="O137">
        <v>7.5250000000000004</v>
      </c>
      <c r="P137">
        <v>5.0000000000000001E-3</v>
      </c>
      <c r="Q137" t="s">
        <v>21</v>
      </c>
    </row>
    <row r="138" spans="1:17" x14ac:dyDescent="0.25">
      <c r="A138" t="s">
        <v>17</v>
      </c>
      <c r="B138" t="s">
        <v>66</v>
      </c>
      <c r="C138">
        <v>52</v>
      </c>
      <c r="D138" t="s">
        <v>19</v>
      </c>
      <c r="E138" s="1">
        <v>43248</v>
      </c>
      <c r="F138" s="2">
        <v>0.62222222222222223</v>
      </c>
      <c r="G138">
        <v>216.7</v>
      </c>
      <c r="H138" t="s">
        <v>20</v>
      </c>
      <c r="I138">
        <v>7.6920000000000002</v>
      </c>
      <c r="J138">
        <v>4.569</v>
      </c>
      <c r="K138">
        <v>1.68</v>
      </c>
      <c r="L138">
        <v>2.4300000000000002</v>
      </c>
      <c r="M138">
        <v>28.17</v>
      </c>
      <c r="N138">
        <v>260</v>
      </c>
      <c r="O138">
        <v>7.6920000000000002</v>
      </c>
      <c r="P138">
        <v>-4.9000000000000002E-2</v>
      </c>
      <c r="Q138" t="s">
        <v>21</v>
      </c>
    </row>
    <row r="139" spans="1:17" x14ac:dyDescent="0.25">
      <c r="A139" t="s">
        <v>17</v>
      </c>
      <c r="B139" t="s">
        <v>67</v>
      </c>
      <c r="C139">
        <v>53</v>
      </c>
      <c r="D139" t="s">
        <v>19</v>
      </c>
      <c r="E139" s="1">
        <v>43248</v>
      </c>
      <c r="F139" s="2">
        <v>0.62222222222222223</v>
      </c>
      <c r="G139">
        <v>183</v>
      </c>
      <c r="H139" t="s">
        <v>20</v>
      </c>
      <c r="I139">
        <v>6.4969999999999999</v>
      </c>
      <c r="J139">
        <v>3.8090000000000002</v>
      </c>
      <c r="K139">
        <v>1.71</v>
      </c>
      <c r="L139">
        <v>2.44</v>
      </c>
      <c r="M139">
        <v>28.17</v>
      </c>
      <c r="N139">
        <v>260</v>
      </c>
      <c r="O139">
        <v>6.4969999999999999</v>
      </c>
      <c r="P139">
        <v>-4.2000000000000003E-2</v>
      </c>
      <c r="Q139" t="s">
        <v>21</v>
      </c>
    </row>
    <row r="140" spans="1:17" x14ac:dyDescent="0.25">
      <c r="A140" t="s">
        <v>17</v>
      </c>
      <c r="B140" t="s">
        <v>68</v>
      </c>
      <c r="C140">
        <v>54</v>
      </c>
      <c r="D140" t="s">
        <v>19</v>
      </c>
      <c r="E140" s="1">
        <v>43248</v>
      </c>
      <c r="F140" s="2">
        <v>0.62222222222222223</v>
      </c>
      <c r="G140">
        <v>166.5</v>
      </c>
      <c r="H140" t="s">
        <v>20</v>
      </c>
      <c r="I140">
        <v>5.9119999999999999</v>
      </c>
      <c r="J140">
        <v>3.4729999999999999</v>
      </c>
      <c r="K140">
        <v>1.7</v>
      </c>
      <c r="L140">
        <v>2.4300000000000002</v>
      </c>
      <c r="M140">
        <v>28.17</v>
      </c>
      <c r="N140">
        <v>260</v>
      </c>
      <c r="O140">
        <v>5.9119999999999999</v>
      </c>
      <c r="P140">
        <v>-1.4E-2</v>
      </c>
      <c r="Q140" t="s">
        <v>21</v>
      </c>
    </row>
    <row r="141" spans="1:17" x14ac:dyDescent="0.25">
      <c r="A141" t="s">
        <v>17</v>
      </c>
      <c r="B141" t="s">
        <v>69</v>
      </c>
      <c r="C141">
        <v>55</v>
      </c>
      <c r="D141" t="s">
        <v>19</v>
      </c>
      <c r="E141" s="1">
        <v>43248</v>
      </c>
      <c r="F141" s="2">
        <v>0.62222222222222223</v>
      </c>
      <c r="G141">
        <v>245.3</v>
      </c>
      <c r="H141" t="s">
        <v>20</v>
      </c>
      <c r="I141">
        <v>8.7089999999999996</v>
      </c>
      <c r="J141">
        <v>5.0919999999999996</v>
      </c>
      <c r="K141">
        <v>1.71</v>
      </c>
      <c r="L141">
        <v>2.46</v>
      </c>
      <c r="M141">
        <v>28.17</v>
      </c>
      <c r="N141">
        <v>260</v>
      </c>
      <c r="O141">
        <v>8.7089999999999996</v>
      </c>
      <c r="P141">
        <v>-4.2000000000000003E-2</v>
      </c>
      <c r="Q141" t="s">
        <v>21</v>
      </c>
    </row>
    <row r="142" spans="1:17" x14ac:dyDescent="0.25">
      <c r="A142" t="s">
        <v>17</v>
      </c>
      <c r="B142" t="s">
        <v>63</v>
      </c>
      <c r="C142">
        <v>49</v>
      </c>
      <c r="D142" t="s">
        <v>19</v>
      </c>
      <c r="E142" s="1">
        <v>43248</v>
      </c>
      <c r="F142" s="2">
        <v>0.62291666666666667</v>
      </c>
      <c r="G142">
        <v>276.60000000000002</v>
      </c>
      <c r="H142" t="s">
        <v>20</v>
      </c>
      <c r="I142">
        <v>9.8190000000000008</v>
      </c>
      <c r="J142">
        <v>5.54</v>
      </c>
      <c r="K142">
        <v>1.77</v>
      </c>
      <c r="L142">
        <v>2.41</v>
      </c>
      <c r="M142">
        <v>28.17</v>
      </c>
      <c r="N142">
        <v>260</v>
      </c>
      <c r="O142">
        <v>9.8190000000000008</v>
      </c>
      <c r="P142">
        <v>-6.0999999999999999E-2</v>
      </c>
      <c r="Q142" t="s">
        <v>21</v>
      </c>
    </row>
    <row r="143" spans="1:17" x14ac:dyDescent="0.25">
      <c r="A143" t="s">
        <v>17</v>
      </c>
      <c r="B143" t="s">
        <v>64</v>
      </c>
      <c r="C143">
        <v>50</v>
      </c>
      <c r="D143" t="s">
        <v>19</v>
      </c>
      <c r="E143" s="1">
        <v>43248</v>
      </c>
      <c r="F143" s="2">
        <v>0.62291666666666667</v>
      </c>
      <c r="G143">
        <v>167</v>
      </c>
      <c r="H143" t="s">
        <v>20</v>
      </c>
      <c r="I143">
        <v>5.93</v>
      </c>
      <c r="J143">
        <v>3.4710000000000001</v>
      </c>
      <c r="K143">
        <v>1.71</v>
      </c>
      <c r="L143">
        <v>2.39</v>
      </c>
      <c r="M143">
        <v>28.17</v>
      </c>
      <c r="N143">
        <v>260</v>
      </c>
      <c r="O143">
        <v>5.93</v>
      </c>
      <c r="P143">
        <v>-8.8999999999999996E-2</v>
      </c>
      <c r="Q143" t="s">
        <v>21</v>
      </c>
    </row>
    <row r="144" spans="1:17" x14ac:dyDescent="0.25">
      <c r="A144" t="s">
        <v>17</v>
      </c>
      <c r="B144" t="s">
        <v>65</v>
      </c>
      <c r="C144">
        <v>51</v>
      </c>
      <c r="D144" t="s">
        <v>19</v>
      </c>
      <c r="E144" s="1">
        <v>43248</v>
      </c>
      <c r="F144" s="2">
        <v>0.62291666666666667</v>
      </c>
      <c r="G144">
        <v>206.8</v>
      </c>
      <c r="H144" t="s">
        <v>20</v>
      </c>
      <c r="I144">
        <v>7.343</v>
      </c>
      <c r="J144">
        <v>4.4329999999999998</v>
      </c>
      <c r="K144">
        <v>1.66</v>
      </c>
      <c r="L144">
        <v>2.42</v>
      </c>
      <c r="M144">
        <v>28.17</v>
      </c>
      <c r="N144">
        <v>260</v>
      </c>
      <c r="O144">
        <v>7.343</v>
      </c>
      <c r="P144">
        <v>-1.2E-2</v>
      </c>
      <c r="Q144" t="s">
        <v>21</v>
      </c>
    </row>
    <row r="145" spans="1:17" x14ac:dyDescent="0.25">
      <c r="A145" t="s">
        <v>17</v>
      </c>
      <c r="B145" t="s">
        <v>66</v>
      </c>
      <c r="C145">
        <v>52</v>
      </c>
      <c r="D145" t="s">
        <v>19</v>
      </c>
      <c r="E145" s="1">
        <v>43248</v>
      </c>
      <c r="F145" s="2">
        <v>0.62291666666666667</v>
      </c>
      <c r="G145">
        <v>209</v>
      </c>
      <c r="H145" t="s">
        <v>20</v>
      </c>
      <c r="I145">
        <v>7.4189999999999996</v>
      </c>
      <c r="J145">
        <v>4.4279999999999999</v>
      </c>
      <c r="K145">
        <v>1.68</v>
      </c>
      <c r="L145">
        <v>2.42</v>
      </c>
      <c r="M145">
        <v>28.17</v>
      </c>
      <c r="N145">
        <v>260</v>
      </c>
      <c r="O145">
        <v>7.4189999999999996</v>
      </c>
      <c r="P145">
        <v>-4.2999999999999997E-2</v>
      </c>
      <c r="Q145" t="s">
        <v>21</v>
      </c>
    </row>
    <row r="146" spans="1:17" x14ac:dyDescent="0.25">
      <c r="A146" t="s">
        <v>17</v>
      </c>
      <c r="B146" t="s">
        <v>67</v>
      </c>
      <c r="C146">
        <v>53</v>
      </c>
      <c r="D146" t="s">
        <v>19</v>
      </c>
      <c r="E146" s="1">
        <v>43248</v>
      </c>
      <c r="F146" s="2">
        <v>0.62291666666666667</v>
      </c>
      <c r="G146">
        <v>187.3</v>
      </c>
      <c r="H146" t="s">
        <v>20</v>
      </c>
      <c r="I146">
        <v>6.649</v>
      </c>
      <c r="J146">
        <v>3.9020000000000001</v>
      </c>
      <c r="K146">
        <v>1.7</v>
      </c>
      <c r="L146">
        <v>2.4300000000000002</v>
      </c>
      <c r="M146">
        <v>28.17</v>
      </c>
      <c r="N146">
        <v>260</v>
      </c>
      <c r="O146">
        <v>6.649</v>
      </c>
      <c r="P146">
        <v>-4.2999999999999997E-2</v>
      </c>
      <c r="Q146" t="s">
        <v>21</v>
      </c>
    </row>
    <row r="147" spans="1:17" x14ac:dyDescent="0.25">
      <c r="A147" t="s">
        <v>17</v>
      </c>
      <c r="B147" t="s">
        <v>68</v>
      </c>
      <c r="C147">
        <v>54</v>
      </c>
      <c r="D147" t="s">
        <v>19</v>
      </c>
      <c r="E147" s="1">
        <v>43248</v>
      </c>
      <c r="F147" s="2">
        <v>0.62291666666666667</v>
      </c>
      <c r="G147">
        <v>178.8</v>
      </c>
      <c r="H147" t="s">
        <v>20</v>
      </c>
      <c r="I147">
        <v>6.3479999999999999</v>
      </c>
      <c r="J147">
        <v>3.7029999999999998</v>
      </c>
      <c r="K147">
        <v>1.71</v>
      </c>
      <c r="L147">
        <v>2.4300000000000002</v>
      </c>
      <c r="M147">
        <v>28.17</v>
      </c>
      <c r="N147">
        <v>260</v>
      </c>
      <c r="O147">
        <v>6.3479999999999999</v>
      </c>
      <c r="P147">
        <v>-7.0000000000000001E-3</v>
      </c>
      <c r="Q147" t="s">
        <v>21</v>
      </c>
    </row>
    <row r="148" spans="1:17" x14ac:dyDescent="0.25">
      <c r="A148" t="s">
        <v>17</v>
      </c>
      <c r="B148" t="s">
        <v>69</v>
      </c>
      <c r="C148">
        <v>55</v>
      </c>
      <c r="D148" t="s">
        <v>19</v>
      </c>
      <c r="E148" s="1">
        <v>43248</v>
      </c>
      <c r="F148" s="2">
        <v>0.62291666666666667</v>
      </c>
      <c r="G148">
        <v>281.7</v>
      </c>
      <c r="H148" t="s">
        <v>20</v>
      </c>
      <c r="I148">
        <v>10.002000000000001</v>
      </c>
      <c r="J148">
        <v>5.8280000000000003</v>
      </c>
      <c r="K148">
        <v>1.72</v>
      </c>
      <c r="L148">
        <v>2.4500000000000002</v>
      </c>
      <c r="M148">
        <v>28.17</v>
      </c>
      <c r="N148">
        <v>260</v>
      </c>
      <c r="O148">
        <v>10.002000000000001</v>
      </c>
      <c r="P148">
        <v>-5.3999999999999999E-2</v>
      </c>
      <c r="Q148" t="s">
        <v>21</v>
      </c>
    </row>
    <row r="149" spans="1:17" x14ac:dyDescent="0.25">
      <c r="A149" t="s">
        <v>17</v>
      </c>
      <c r="B149" t="s">
        <v>70</v>
      </c>
      <c r="C149">
        <v>57</v>
      </c>
      <c r="D149" t="s">
        <v>19</v>
      </c>
      <c r="E149" s="1">
        <v>43248</v>
      </c>
      <c r="F149" s="2">
        <v>0.62291666666666667</v>
      </c>
      <c r="G149">
        <v>225.2</v>
      </c>
      <c r="H149" t="s">
        <v>20</v>
      </c>
      <c r="I149">
        <v>7.9969999999999999</v>
      </c>
      <c r="J149">
        <v>4.57</v>
      </c>
      <c r="K149">
        <v>1.75</v>
      </c>
      <c r="L149">
        <v>2.52</v>
      </c>
      <c r="M149">
        <v>28.17</v>
      </c>
      <c r="N149">
        <v>260</v>
      </c>
      <c r="O149">
        <v>7.9969999999999999</v>
      </c>
      <c r="P149">
        <v>-8.7999999999999995E-2</v>
      </c>
      <c r="Q149" t="s">
        <v>21</v>
      </c>
    </row>
    <row r="150" spans="1:17" x14ac:dyDescent="0.25">
      <c r="A150" t="s">
        <v>17</v>
      </c>
      <c r="B150" t="s">
        <v>71</v>
      </c>
      <c r="C150">
        <v>58</v>
      </c>
      <c r="D150" t="s">
        <v>19</v>
      </c>
      <c r="E150" s="1">
        <v>43248</v>
      </c>
      <c r="F150" s="2">
        <v>0.62291666666666667</v>
      </c>
      <c r="G150">
        <v>173.1</v>
      </c>
      <c r="H150" t="s">
        <v>20</v>
      </c>
      <c r="I150">
        <v>6.1449999999999996</v>
      </c>
      <c r="J150">
        <v>3.5990000000000002</v>
      </c>
      <c r="K150">
        <v>1.71</v>
      </c>
      <c r="L150">
        <v>2.4300000000000002</v>
      </c>
      <c r="M150">
        <v>28.17</v>
      </c>
      <c r="N150">
        <v>260</v>
      </c>
      <c r="O150">
        <v>6.1449999999999996</v>
      </c>
      <c r="P150">
        <v>-7.2999999999999995E-2</v>
      </c>
      <c r="Q150" t="s">
        <v>21</v>
      </c>
    </row>
    <row r="151" spans="1:17" x14ac:dyDescent="0.25">
      <c r="A151" t="s">
        <v>17</v>
      </c>
      <c r="B151" t="s">
        <v>72</v>
      </c>
      <c r="C151">
        <v>59</v>
      </c>
      <c r="D151" t="s">
        <v>19</v>
      </c>
      <c r="E151" s="1">
        <v>43248</v>
      </c>
      <c r="F151" s="2">
        <v>0.62291666666666667</v>
      </c>
      <c r="G151">
        <v>220.1</v>
      </c>
      <c r="H151" t="s">
        <v>20</v>
      </c>
      <c r="I151">
        <v>7.8129999999999997</v>
      </c>
      <c r="J151">
        <v>4.7969999999999997</v>
      </c>
      <c r="K151">
        <v>1.63</v>
      </c>
      <c r="L151">
        <v>2.36</v>
      </c>
      <c r="M151">
        <v>28.17</v>
      </c>
      <c r="N151">
        <v>260</v>
      </c>
      <c r="O151">
        <v>7.8129999999999997</v>
      </c>
      <c r="P151">
        <v>8.9999999999999993E-3</v>
      </c>
      <c r="Q151" t="s">
        <v>21</v>
      </c>
    </row>
    <row r="152" spans="1:17" x14ac:dyDescent="0.25">
      <c r="A152" t="s">
        <v>17</v>
      </c>
      <c r="B152" t="s">
        <v>73</v>
      </c>
      <c r="C152">
        <v>60</v>
      </c>
      <c r="D152" t="s">
        <v>19</v>
      </c>
      <c r="E152" s="1">
        <v>43248</v>
      </c>
      <c r="F152" s="2">
        <v>0.62291666666666667</v>
      </c>
      <c r="G152">
        <v>187.6</v>
      </c>
      <c r="H152" t="s">
        <v>20</v>
      </c>
      <c r="I152">
        <v>6.6589999999999998</v>
      </c>
      <c r="J152">
        <v>3.8340000000000001</v>
      </c>
      <c r="K152">
        <v>1.74</v>
      </c>
      <c r="L152">
        <v>2.4700000000000002</v>
      </c>
      <c r="M152">
        <v>28.17</v>
      </c>
      <c r="N152">
        <v>260</v>
      </c>
      <c r="O152">
        <v>6.6589999999999998</v>
      </c>
      <c r="P152">
        <v>-3.2000000000000001E-2</v>
      </c>
      <c r="Q152" t="s">
        <v>21</v>
      </c>
    </row>
    <row r="153" spans="1:17" x14ac:dyDescent="0.25">
      <c r="A153" t="s">
        <v>17</v>
      </c>
      <c r="B153" t="s">
        <v>74</v>
      </c>
      <c r="C153">
        <v>61</v>
      </c>
      <c r="D153" t="s">
        <v>19</v>
      </c>
      <c r="E153" s="1">
        <v>43248</v>
      </c>
      <c r="F153" s="2">
        <v>0.62291666666666667</v>
      </c>
      <c r="G153">
        <v>221.5</v>
      </c>
      <c r="H153" t="s">
        <v>20</v>
      </c>
      <c r="I153">
        <v>7.8639999999999999</v>
      </c>
      <c r="J153">
        <v>4.3940000000000001</v>
      </c>
      <c r="K153">
        <v>1.79</v>
      </c>
      <c r="L153">
        <v>2.5299999999999998</v>
      </c>
      <c r="M153">
        <v>28.17</v>
      </c>
      <c r="N153">
        <v>260</v>
      </c>
      <c r="O153">
        <v>7.8639999999999999</v>
      </c>
      <c r="P153">
        <v>-3.5999999999999997E-2</v>
      </c>
      <c r="Q153" t="s">
        <v>21</v>
      </c>
    </row>
    <row r="154" spans="1:17" x14ac:dyDescent="0.25">
      <c r="A154" t="s">
        <v>17</v>
      </c>
      <c r="B154" t="s">
        <v>75</v>
      </c>
      <c r="C154">
        <v>62</v>
      </c>
      <c r="D154" t="s">
        <v>19</v>
      </c>
      <c r="E154" s="1">
        <v>43248</v>
      </c>
      <c r="F154" s="2">
        <v>0.62291666666666667</v>
      </c>
      <c r="G154">
        <v>212.2</v>
      </c>
      <c r="H154" t="s">
        <v>20</v>
      </c>
      <c r="I154">
        <v>7.5330000000000004</v>
      </c>
      <c r="J154">
        <v>4.367</v>
      </c>
      <c r="K154">
        <v>1.73</v>
      </c>
      <c r="L154">
        <v>2.4500000000000002</v>
      </c>
      <c r="M154">
        <v>28.17</v>
      </c>
      <c r="N154">
        <v>260</v>
      </c>
      <c r="O154">
        <v>7.5330000000000004</v>
      </c>
      <c r="P154">
        <v>-1.4999999999999999E-2</v>
      </c>
      <c r="Q154" t="s">
        <v>21</v>
      </c>
    </row>
    <row r="155" spans="1:17" x14ac:dyDescent="0.25">
      <c r="A155" t="s">
        <v>17</v>
      </c>
      <c r="B155" t="s">
        <v>76</v>
      </c>
      <c r="C155">
        <v>63</v>
      </c>
      <c r="D155" t="s">
        <v>19</v>
      </c>
      <c r="E155" s="1">
        <v>43248</v>
      </c>
      <c r="F155" s="2">
        <v>0.62291666666666667</v>
      </c>
      <c r="G155">
        <v>328.2</v>
      </c>
      <c r="H155" t="s">
        <v>20</v>
      </c>
      <c r="I155">
        <v>11.651999999999999</v>
      </c>
      <c r="J155">
        <v>6.5140000000000002</v>
      </c>
      <c r="K155">
        <v>1.79</v>
      </c>
      <c r="L155">
        <v>2.4500000000000002</v>
      </c>
      <c r="M155">
        <v>28.17</v>
      </c>
      <c r="N155">
        <v>260</v>
      </c>
      <c r="O155">
        <v>11.651999999999999</v>
      </c>
      <c r="P155">
        <v>-6.0000000000000001E-3</v>
      </c>
      <c r="Q155" t="s">
        <v>21</v>
      </c>
    </row>
    <row r="156" spans="1:17" x14ac:dyDescent="0.25">
      <c r="A156" t="s">
        <v>17</v>
      </c>
      <c r="B156" t="s">
        <v>70</v>
      </c>
      <c r="C156">
        <v>57</v>
      </c>
      <c r="D156" t="s">
        <v>19</v>
      </c>
      <c r="E156" s="1">
        <v>43248</v>
      </c>
      <c r="F156" s="2">
        <v>0.62361111111111112</v>
      </c>
      <c r="G156">
        <v>226.4</v>
      </c>
      <c r="H156" t="s">
        <v>20</v>
      </c>
      <c r="I156">
        <v>8.0370000000000008</v>
      </c>
      <c r="J156">
        <v>4.6040000000000001</v>
      </c>
      <c r="K156">
        <v>1.75</v>
      </c>
      <c r="L156">
        <v>2.5</v>
      </c>
      <c r="M156">
        <v>28.17</v>
      </c>
      <c r="N156">
        <v>260</v>
      </c>
      <c r="O156">
        <v>8.0370000000000008</v>
      </c>
      <c r="P156">
        <v>-0.10299999999999999</v>
      </c>
      <c r="Q156" t="s">
        <v>21</v>
      </c>
    </row>
    <row r="157" spans="1:17" x14ac:dyDescent="0.25">
      <c r="A157" t="s">
        <v>17</v>
      </c>
      <c r="B157" t="s">
        <v>71</v>
      </c>
      <c r="C157">
        <v>58</v>
      </c>
      <c r="D157" t="s">
        <v>19</v>
      </c>
      <c r="E157" s="1">
        <v>43248</v>
      </c>
      <c r="F157" s="2">
        <v>0.62361111111111112</v>
      </c>
      <c r="G157">
        <v>171.3</v>
      </c>
      <c r="H157" t="s">
        <v>20</v>
      </c>
      <c r="I157">
        <v>6.0819999999999999</v>
      </c>
      <c r="J157">
        <v>3.5720000000000001</v>
      </c>
      <c r="K157">
        <v>1.7</v>
      </c>
      <c r="L157">
        <v>2.42</v>
      </c>
      <c r="M157">
        <v>28.17</v>
      </c>
      <c r="N157">
        <v>260</v>
      </c>
      <c r="O157">
        <v>6.0819999999999999</v>
      </c>
      <c r="P157">
        <v>-7.5999999999999998E-2</v>
      </c>
      <c r="Q157" t="s">
        <v>21</v>
      </c>
    </row>
    <row r="158" spans="1:17" x14ac:dyDescent="0.25">
      <c r="A158" t="s">
        <v>17</v>
      </c>
      <c r="B158" t="s">
        <v>72</v>
      </c>
      <c r="C158">
        <v>59</v>
      </c>
      <c r="D158" t="s">
        <v>19</v>
      </c>
      <c r="E158" s="1">
        <v>43248</v>
      </c>
      <c r="F158" s="2">
        <v>0.62361111111111112</v>
      </c>
      <c r="G158">
        <v>213.6</v>
      </c>
      <c r="H158" t="s">
        <v>20</v>
      </c>
      <c r="I158">
        <v>7.5839999999999996</v>
      </c>
      <c r="J158">
        <v>4.6760000000000002</v>
      </c>
      <c r="K158">
        <v>1.62</v>
      </c>
      <c r="L158">
        <v>2.35</v>
      </c>
      <c r="M158">
        <v>28.17</v>
      </c>
      <c r="N158">
        <v>260</v>
      </c>
      <c r="O158">
        <v>7.5839999999999996</v>
      </c>
      <c r="P158">
        <v>-2.4E-2</v>
      </c>
      <c r="Q158" t="s">
        <v>21</v>
      </c>
    </row>
    <row r="159" spans="1:17" x14ac:dyDescent="0.25">
      <c r="A159" t="s">
        <v>17</v>
      </c>
      <c r="B159" t="s">
        <v>73</v>
      </c>
      <c r="C159">
        <v>60</v>
      </c>
      <c r="D159" t="s">
        <v>19</v>
      </c>
      <c r="E159" s="1">
        <v>43248</v>
      </c>
      <c r="F159" s="2">
        <v>0.62361111111111112</v>
      </c>
      <c r="G159">
        <v>186.2</v>
      </c>
      <c r="H159" t="s">
        <v>20</v>
      </c>
      <c r="I159">
        <v>6.61</v>
      </c>
      <c r="J159">
        <v>3.8149999999999999</v>
      </c>
      <c r="K159">
        <v>1.73</v>
      </c>
      <c r="L159">
        <v>2.4500000000000002</v>
      </c>
      <c r="M159">
        <v>28.17</v>
      </c>
      <c r="N159">
        <v>260</v>
      </c>
      <c r="O159">
        <v>6.61</v>
      </c>
      <c r="P159">
        <v>-4.8000000000000001E-2</v>
      </c>
      <c r="Q159" t="s">
        <v>21</v>
      </c>
    </row>
    <row r="160" spans="1:17" x14ac:dyDescent="0.25">
      <c r="A160" t="s">
        <v>17</v>
      </c>
      <c r="B160" t="s">
        <v>74</v>
      </c>
      <c r="C160">
        <v>61</v>
      </c>
      <c r="D160" t="s">
        <v>19</v>
      </c>
      <c r="E160" s="1">
        <v>43248</v>
      </c>
      <c r="F160" s="2">
        <v>0.62361111111111112</v>
      </c>
      <c r="G160">
        <v>214.8</v>
      </c>
      <c r="H160" t="s">
        <v>20</v>
      </c>
      <c r="I160">
        <v>7.6269999999999998</v>
      </c>
      <c r="J160">
        <v>4.266</v>
      </c>
      <c r="K160">
        <v>1.79</v>
      </c>
      <c r="L160">
        <v>2.54</v>
      </c>
      <c r="M160">
        <v>28.17</v>
      </c>
      <c r="N160">
        <v>260</v>
      </c>
      <c r="O160">
        <v>7.6269999999999998</v>
      </c>
      <c r="P160">
        <v>-4.5999999999999999E-2</v>
      </c>
      <c r="Q160" t="s">
        <v>21</v>
      </c>
    </row>
    <row r="161" spans="1:17" x14ac:dyDescent="0.25">
      <c r="A161" t="s">
        <v>17</v>
      </c>
      <c r="B161" t="s">
        <v>75</v>
      </c>
      <c r="C161">
        <v>62</v>
      </c>
      <c r="D161" t="s">
        <v>19</v>
      </c>
      <c r="E161" s="1">
        <v>43248</v>
      </c>
      <c r="F161" s="2">
        <v>0.62361111111111112</v>
      </c>
      <c r="G161">
        <v>190</v>
      </c>
      <c r="H161" t="s">
        <v>20</v>
      </c>
      <c r="I161">
        <v>6.7469999999999999</v>
      </c>
      <c r="J161">
        <v>3.9249999999999998</v>
      </c>
      <c r="K161">
        <v>1.72</v>
      </c>
      <c r="L161">
        <v>2.46</v>
      </c>
      <c r="M161">
        <v>28.17</v>
      </c>
      <c r="N161">
        <v>260</v>
      </c>
      <c r="O161">
        <v>6.7469999999999999</v>
      </c>
      <c r="P161">
        <v>-1.9E-2</v>
      </c>
      <c r="Q161" t="s">
        <v>21</v>
      </c>
    </row>
    <row r="162" spans="1:17" x14ac:dyDescent="0.25">
      <c r="A162" t="s">
        <v>17</v>
      </c>
      <c r="B162" t="s">
        <v>76</v>
      </c>
      <c r="C162">
        <v>63</v>
      </c>
      <c r="D162" t="s">
        <v>19</v>
      </c>
      <c r="E162" s="1">
        <v>43248</v>
      </c>
      <c r="F162" s="2">
        <v>0.62361111111111112</v>
      </c>
      <c r="G162">
        <v>301.3</v>
      </c>
      <c r="H162" t="s">
        <v>20</v>
      </c>
      <c r="I162">
        <v>10.699</v>
      </c>
      <c r="J162">
        <v>5.9619999999999997</v>
      </c>
      <c r="K162">
        <v>1.79</v>
      </c>
      <c r="L162">
        <v>2.46</v>
      </c>
      <c r="M162">
        <v>28.17</v>
      </c>
      <c r="N162">
        <v>260</v>
      </c>
      <c r="O162">
        <v>10.699</v>
      </c>
      <c r="P162">
        <v>-5.3999999999999999E-2</v>
      </c>
      <c r="Q162" t="s">
        <v>21</v>
      </c>
    </row>
    <row r="163" spans="1:17" x14ac:dyDescent="0.25">
      <c r="A163" t="s">
        <v>17</v>
      </c>
      <c r="B163" t="s">
        <v>70</v>
      </c>
      <c r="C163">
        <v>57</v>
      </c>
      <c r="D163" t="s">
        <v>19</v>
      </c>
      <c r="E163" s="1">
        <v>43248</v>
      </c>
      <c r="F163" s="2">
        <v>0.62361111111111112</v>
      </c>
      <c r="G163">
        <v>224.6</v>
      </c>
      <c r="H163" t="s">
        <v>20</v>
      </c>
      <c r="I163">
        <v>7.9740000000000002</v>
      </c>
      <c r="J163">
        <v>4.5590000000000002</v>
      </c>
      <c r="K163">
        <v>1.75</v>
      </c>
      <c r="L163">
        <v>2.4900000000000002</v>
      </c>
      <c r="M163">
        <v>28.17</v>
      </c>
      <c r="N163">
        <v>260</v>
      </c>
      <c r="O163">
        <v>7.9740000000000002</v>
      </c>
      <c r="P163">
        <v>-0.11799999999999999</v>
      </c>
      <c r="Q163" t="s">
        <v>21</v>
      </c>
    </row>
    <row r="164" spans="1:17" x14ac:dyDescent="0.25">
      <c r="A164" t="s">
        <v>17</v>
      </c>
      <c r="B164" t="s">
        <v>71</v>
      </c>
      <c r="C164">
        <v>58</v>
      </c>
      <c r="D164" t="s">
        <v>19</v>
      </c>
      <c r="E164" s="1">
        <v>43248</v>
      </c>
      <c r="F164" s="2">
        <v>0.62361111111111112</v>
      </c>
      <c r="G164">
        <v>168</v>
      </c>
      <c r="H164" t="s">
        <v>20</v>
      </c>
      <c r="I164">
        <v>5.9640000000000004</v>
      </c>
      <c r="J164">
        <v>3.5030000000000001</v>
      </c>
      <c r="K164">
        <v>1.7</v>
      </c>
      <c r="L164">
        <v>2.4300000000000002</v>
      </c>
      <c r="M164">
        <v>28.17</v>
      </c>
      <c r="N164">
        <v>260</v>
      </c>
      <c r="O164">
        <v>5.9640000000000004</v>
      </c>
      <c r="P164">
        <v>-6.5000000000000002E-2</v>
      </c>
      <c r="Q164" t="s">
        <v>21</v>
      </c>
    </row>
    <row r="165" spans="1:17" x14ac:dyDescent="0.25">
      <c r="A165" t="s">
        <v>17</v>
      </c>
      <c r="B165" t="s">
        <v>72</v>
      </c>
      <c r="C165">
        <v>59</v>
      </c>
      <c r="D165" t="s">
        <v>19</v>
      </c>
      <c r="E165" s="1">
        <v>43248</v>
      </c>
      <c r="F165" s="2">
        <v>0.62361111111111112</v>
      </c>
      <c r="G165">
        <v>217.4</v>
      </c>
      <c r="H165" t="s">
        <v>20</v>
      </c>
      <c r="I165">
        <v>7.718</v>
      </c>
      <c r="J165">
        <v>4.7309999999999999</v>
      </c>
      <c r="K165">
        <v>1.63</v>
      </c>
      <c r="L165">
        <v>2.36</v>
      </c>
      <c r="M165">
        <v>28.17</v>
      </c>
      <c r="N165">
        <v>260</v>
      </c>
      <c r="O165">
        <v>7.718</v>
      </c>
      <c r="P165">
        <v>-1.4E-2</v>
      </c>
      <c r="Q165" t="s">
        <v>21</v>
      </c>
    </row>
    <row r="166" spans="1:17" x14ac:dyDescent="0.25">
      <c r="A166" t="s">
        <v>17</v>
      </c>
      <c r="B166" t="s">
        <v>73</v>
      </c>
      <c r="C166">
        <v>60</v>
      </c>
      <c r="D166" t="s">
        <v>19</v>
      </c>
      <c r="E166" s="1">
        <v>43248</v>
      </c>
      <c r="F166" s="2">
        <v>0.62361111111111112</v>
      </c>
      <c r="G166">
        <v>178.3</v>
      </c>
      <c r="H166" t="s">
        <v>20</v>
      </c>
      <c r="I166">
        <v>6.33</v>
      </c>
      <c r="J166">
        <v>3.677</v>
      </c>
      <c r="K166">
        <v>1.72</v>
      </c>
      <c r="L166">
        <v>2.4500000000000002</v>
      </c>
      <c r="M166">
        <v>28.17</v>
      </c>
      <c r="N166">
        <v>260</v>
      </c>
      <c r="O166">
        <v>6.33</v>
      </c>
      <c r="P166">
        <v>-3.5999999999999997E-2</v>
      </c>
      <c r="Q166" t="s">
        <v>21</v>
      </c>
    </row>
    <row r="167" spans="1:17" x14ac:dyDescent="0.25">
      <c r="A167" t="s">
        <v>17</v>
      </c>
      <c r="B167" t="s">
        <v>74</v>
      </c>
      <c r="C167">
        <v>61</v>
      </c>
      <c r="D167" t="s">
        <v>19</v>
      </c>
      <c r="E167" s="1">
        <v>43248</v>
      </c>
      <c r="F167" s="2">
        <v>0.62361111111111112</v>
      </c>
      <c r="G167">
        <v>200.6</v>
      </c>
      <c r="H167" t="s">
        <v>20</v>
      </c>
      <c r="I167">
        <v>7.1219999999999999</v>
      </c>
      <c r="J167">
        <v>3.992</v>
      </c>
      <c r="K167">
        <v>1.78</v>
      </c>
      <c r="L167">
        <v>2.5499999999999998</v>
      </c>
      <c r="M167">
        <v>28.17</v>
      </c>
      <c r="N167">
        <v>260</v>
      </c>
      <c r="O167">
        <v>7.1219999999999999</v>
      </c>
      <c r="P167">
        <v>-4.9000000000000002E-2</v>
      </c>
      <c r="Q167" t="s">
        <v>21</v>
      </c>
    </row>
    <row r="168" spans="1:17" x14ac:dyDescent="0.25">
      <c r="A168" t="s">
        <v>17</v>
      </c>
      <c r="B168" t="s">
        <v>75</v>
      </c>
      <c r="C168">
        <v>62</v>
      </c>
      <c r="D168" t="s">
        <v>19</v>
      </c>
      <c r="E168" s="1">
        <v>43248</v>
      </c>
      <c r="F168" s="2">
        <v>0.62361111111111112</v>
      </c>
      <c r="G168">
        <v>204.4</v>
      </c>
      <c r="H168" t="s">
        <v>20</v>
      </c>
      <c r="I168">
        <v>7.2560000000000002</v>
      </c>
      <c r="J168">
        <v>4.2110000000000003</v>
      </c>
      <c r="K168">
        <v>1.72</v>
      </c>
      <c r="L168">
        <v>2.44</v>
      </c>
      <c r="M168">
        <v>28.17</v>
      </c>
      <c r="N168">
        <v>260</v>
      </c>
      <c r="O168">
        <v>7.2560000000000002</v>
      </c>
      <c r="P168">
        <v>-2.1000000000000001E-2</v>
      </c>
      <c r="Q168" t="s">
        <v>21</v>
      </c>
    </row>
    <row r="169" spans="1:17" x14ac:dyDescent="0.25">
      <c r="A169" t="s">
        <v>17</v>
      </c>
      <c r="B169" t="s">
        <v>76</v>
      </c>
      <c r="C169">
        <v>63</v>
      </c>
      <c r="D169" t="s">
        <v>19</v>
      </c>
      <c r="E169" s="1">
        <v>43248</v>
      </c>
      <c r="F169" s="2">
        <v>0.62361111111111112</v>
      </c>
      <c r="G169">
        <v>296.89999999999998</v>
      </c>
      <c r="H169" t="s">
        <v>20</v>
      </c>
      <c r="I169">
        <v>10.54</v>
      </c>
      <c r="J169">
        <v>5.8869999999999996</v>
      </c>
      <c r="K169">
        <v>1.79</v>
      </c>
      <c r="L169">
        <v>2.4700000000000002</v>
      </c>
      <c r="M169">
        <v>28.17</v>
      </c>
      <c r="N169">
        <v>260</v>
      </c>
      <c r="O169">
        <v>10.54</v>
      </c>
      <c r="P169">
        <v>-6.6000000000000003E-2</v>
      </c>
      <c r="Q169" t="s">
        <v>21</v>
      </c>
    </row>
    <row r="170" spans="1:17" x14ac:dyDescent="0.25">
      <c r="A170" t="s">
        <v>17</v>
      </c>
      <c r="B170" t="s">
        <v>77</v>
      </c>
      <c r="C170">
        <v>65</v>
      </c>
      <c r="D170" t="s">
        <v>19</v>
      </c>
      <c r="E170" s="1">
        <v>43248</v>
      </c>
      <c r="F170" s="2">
        <v>0.62430555555555556</v>
      </c>
      <c r="G170">
        <v>239.9</v>
      </c>
      <c r="H170" t="s">
        <v>20</v>
      </c>
      <c r="I170">
        <v>8.5169999999999995</v>
      </c>
      <c r="J170">
        <v>4.984</v>
      </c>
      <c r="K170">
        <v>1.71</v>
      </c>
      <c r="L170">
        <v>2.39</v>
      </c>
      <c r="M170">
        <v>28.17</v>
      </c>
      <c r="N170">
        <v>260</v>
      </c>
      <c r="O170">
        <v>8.5169999999999995</v>
      </c>
      <c r="P170">
        <v>-8.1000000000000003E-2</v>
      </c>
      <c r="Q170" t="s">
        <v>21</v>
      </c>
    </row>
    <row r="171" spans="1:17" x14ac:dyDescent="0.25">
      <c r="A171" t="s">
        <v>17</v>
      </c>
      <c r="B171" t="s">
        <v>78</v>
      </c>
      <c r="C171">
        <v>66</v>
      </c>
      <c r="D171" t="s">
        <v>19</v>
      </c>
      <c r="E171" s="1">
        <v>43248</v>
      </c>
      <c r="F171" s="2">
        <v>0.62430555555555556</v>
      </c>
      <c r="G171">
        <v>178.4</v>
      </c>
      <c r="H171" t="s">
        <v>20</v>
      </c>
      <c r="I171">
        <v>6.335</v>
      </c>
      <c r="J171">
        <v>3.8290000000000002</v>
      </c>
      <c r="K171">
        <v>1.65</v>
      </c>
      <c r="L171">
        <v>2.39</v>
      </c>
      <c r="M171">
        <v>28.17</v>
      </c>
      <c r="N171">
        <v>260</v>
      </c>
      <c r="O171">
        <v>6.335</v>
      </c>
      <c r="P171">
        <v>-6.9000000000000006E-2</v>
      </c>
      <c r="Q171" t="s">
        <v>21</v>
      </c>
    </row>
    <row r="172" spans="1:17" x14ac:dyDescent="0.25">
      <c r="A172" t="s">
        <v>17</v>
      </c>
      <c r="B172" t="s">
        <v>79</v>
      </c>
      <c r="C172">
        <v>67</v>
      </c>
      <c r="D172" t="s">
        <v>19</v>
      </c>
      <c r="E172" s="1">
        <v>43248</v>
      </c>
      <c r="F172" s="2">
        <v>0.62430555555555556</v>
      </c>
      <c r="G172">
        <v>179</v>
      </c>
      <c r="H172" t="s">
        <v>20</v>
      </c>
      <c r="I172">
        <v>6.3540000000000001</v>
      </c>
      <c r="J172">
        <v>3.7210000000000001</v>
      </c>
      <c r="K172">
        <v>1.71</v>
      </c>
      <c r="L172">
        <v>2.4900000000000002</v>
      </c>
      <c r="M172">
        <v>28.17</v>
      </c>
      <c r="N172">
        <v>260</v>
      </c>
      <c r="O172">
        <v>6.3540000000000001</v>
      </c>
      <c r="P172">
        <v>-2.1999999999999999E-2</v>
      </c>
      <c r="Q172" t="s">
        <v>21</v>
      </c>
    </row>
    <row r="173" spans="1:17" x14ac:dyDescent="0.25">
      <c r="A173" t="s">
        <v>17</v>
      </c>
      <c r="B173" t="s">
        <v>80</v>
      </c>
      <c r="C173">
        <v>68</v>
      </c>
      <c r="D173" t="s">
        <v>19</v>
      </c>
      <c r="E173" s="1">
        <v>43248</v>
      </c>
      <c r="F173" s="2">
        <v>0.62430555555555556</v>
      </c>
      <c r="G173">
        <v>184.2</v>
      </c>
      <c r="H173" t="s">
        <v>20</v>
      </c>
      <c r="I173">
        <v>6.54</v>
      </c>
      <c r="J173">
        <v>3.8570000000000002</v>
      </c>
      <c r="K173">
        <v>1.7</v>
      </c>
      <c r="L173">
        <v>2.5299999999999998</v>
      </c>
      <c r="M173">
        <v>28.17</v>
      </c>
      <c r="N173">
        <v>260</v>
      </c>
      <c r="O173">
        <v>6.54</v>
      </c>
      <c r="P173">
        <v>-3.5999999999999997E-2</v>
      </c>
      <c r="Q173" t="s">
        <v>21</v>
      </c>
    </row>
    <row r="174" spans="1:17" x14ac:dyDescent="0.25">
      <c r="A174" t="s">
        <v>17</v>
      </c>
      <c r="B174" t="s">
        <v>81</v>
      </c>
      <c r="C174">
        <v>69</v>
      </c>
      <c r="D174" t="s">
        <v>19</v>
      </c>
      <c r="E174" s="1">
        <v>43248</v>
      </c>
      <c r="F174" s="2">
        <v>0.62430555555555556</v>
      </c>
      <c r="G174">
        <v>154.69999999999999</v>
      </c>
      <c r="H174" t="s">
        <v>20</v>
      </c>
      <c r="I174">
        <v>5.492</v>
      </c>
      <c r="J174">
        <v>3.1789999999999998</v>
      </c>
      <c r="K174">
        <v>1.73</v>
      </c>
      <c r="L174">
        <v>2.4500000000000002</v>
      </c>
      <c r="M174">
        <v>28.17</v>
      </c>
      <c r="N174">
        <v>260</v>
      </c>
      <c r="O174">
        <v>5.492</v>
      </c>
      <c r="P174">
        <v>-5.5E-2</v>
      </c>
      <c r="Q174" t="s">
        <v>21</v>
      </c>
    </row>
    <row r="175" spans="1:17" x14ac:dyDescent="0.25">
      <c r="A175" t="s">
        <v>17</v>
      </c>
      <c r="B175" t="s">
        <v>82</v>
      </c>
      <c r="C175">
        <v>70</v>
      </c>
      <c r="D175" t="s">
        <v>19</v>
      </c>
      <c r="E175" s="1">
        <v>43248</v>
      </c>
      <c r="F175" s="2">
        <v>0.62430555555555556</v>
      </c>
      <c r="G175">
        <v>176.1</v>
      </c>
      <c r="H175" t="s">
        <v>20</v>
      </c>
      <c r="I175">
        <v>6.25</v>
      </c>
      <c r="J175">
        <v>3.6739999999999999</v>
      </c>
      <c r="K175">
        <v>1.7</v>
      </c>
      <c r="L175">
        <v>2.41</v>
      </c>
      <c r="M175">
        <v>28.17</v>
      </c>
      <c r="N175">
        <v>260</v>
      </c>
      <c r="O175">
        <v>6.25</v>
      </c>
      <c r="P175">
        <v>-2.5000000000000001E-2</v>
      </c>
      <c r="Q175" t="s">
        <v>21</v>
      </c>
    </row>
    <row r="176" spans="1:17" x14ac:dyDescent="0.25">
      <c r="A176" t="s">
        <v>17</v>
      </c>
      <c r="B176" t="s">
        <v>83</v>
      </c>
      <c r="C176">
        <v>71</v>
      </c>
      <c r="D176" t="s">
        <v>19</v>
      </c>
      <c r="E176" s="1">
        <v>43248</v>
      </c>
      <c r="F176" s="2">
        <v>0.62430555555555556</v>
      </c>
      <c r="G176">
        <v>0.82099999999999995</v>
      </c>
      <c r="H176" t="s">
        <v>20</v>
      </c>
      <c r="I176">
        <v>2.9000000000000001E-2</v>
      </c>
      <c r="J176">
        <v>2.8000000000000001E-2</v>
      </c>
      <c r="K176">
        <v>1.06</v>
      </c>
      <c r="L176">
        <v>0.87</v>
      </c>
      <c r="M176">
        <v>28.17</v>
      </c>
      <c r="N176">
        <v>260</v>
      </c>
      <c r="O176">
        <v>2.9000000000000001E-2</v>
      </c>
      <c r="P176">
        <v>-7.1999999999999995E-2</v>
      </c>
      <c r="Q176" t="s">
        <v>21</v>
      </c>
    </row>
    <row r="177" spans="1:17" x14ac:dyDescent="0.25">
      <c r="A177" t="s">
        <v>17</v>
      </c>
      <c r="B177" t="s">
        <v>77</v>
      </c>
      <c r="C177">
        <v>65</v>
      </c>
      <c r="D177" t="s">
        <v>19</v>
      </c>
      <c r="E177" s="1">
        <v>43248</v>
      </c>
      <c r="F177" s="2">
        <v>0.62430555555555556</v>
      </c>
      <c r="G177">
        <v>240.4</v>
      </c>
      <c r="H177" t="s">
        <v>20</v>
      </c>
      <c r="I177">
        <v>8.5350000000000001</v>
      </c>
      <c r="J177">
        <v>5.01</v>
      </c>
      <c r="K177">
        <v>1.7</v>
      </c>
      <c r="L177">
        <v>2.38</v>
      </c>
      <c r="M177">
        <v>28.17</v>
      </c>
      <c r="N177">
        <v>260</v>
      </c>
      <c r="O177">
        <v>8.5350000000000001</v>
      </c>
      <c r="P177">
        <v>-0.09</v>
      </c>
      <c r="Q177" t="s">
        <v>21</v>
      </c>
    </row>
    <row r="178" spans="1:17" x14ac:dyDescent="0.25">
      <c r="A178" t="s">
        <v>17</v>
      </c>
      <c r="B178" t="s">
        <v>78</v>
      </c>
      <c r="C178">
        <v>66</v>
      </c>
      <c r="D178" t="s">
        <v>19</v>
      </c>
      <c r="E178" s="1">
        <v>43248</v>
      </c>
      <c r="F178" s="2">
        <v>0.62430555555555556</v>
      </c>
      <c r="G178">
        <v>178</v>
      </c>
      <c r="H178" t="s">
        <v>20</v>
      </c>
      <c r="I178">
        <v>6.319</v>
      </c>
      <c r="J178">
        <v>3.8159999999999998</v>
      </c>
      <c r="K178">
        <v>1.66</v>
      </c>
      <c r="L178">
        <v>2.39</v>
      </c>
      <c r="M178">
        <v>28.17</v>
      </c>
      <c r="N178">
        <v>260</v>
      </c>
      <c r="O178">
        <v>6.319</v>
      </c>
      <c r="P178">
        <v>-7.0999999999999994E-2</v>
      </c>
      <c r="Q178" t="s">
        <v>21</v>
      </c>
    </row>
    <row r="179" spans="1:17" x14ac:dyDescent="0.25">
      <c r="A179" t="s">
        <v>17</v>
      </c>
      <c r="B179" t="s">
        <v>79</v>
      </c>
      <c r="C179">
        <v>67</v>
      </c>
      <c r="D179" t="s">
        <v>19</v>
      </c>
      <c r="E179" s="1">
        <v>43248</v>
      </c>
      <c r="F179" s="2">
        <v>0.62430555555555556</v>
      </c>
      <c r="G179">
        <v>174</v>
      </c>
      <c r="H179" t="s">
        <v>20</v>
      </c>
      <c r="I179">
        <v>6.1790000000000003</v>
      </c>
      <c r="J179">
        <v>3.6080000000000001</v>
      </c>
      <c r="K179">
        <v>1.71</v>
      </c>
      <c r="L179">
        <v>2.5</v>
      </c>
      <c r="M179">
        <v>28.17</v>
      </c>
      <c r="N179">
        <v>260</v>
      </c>
      <c r="O179">
        <v>6.1790000000000003</v>
      </c>
      <c r="P179">
        <v>-1E-3</v>
      </c>
      <c r="Q179" t="s">
        <v>21</v>
      </c>
    </row>
    <row r="180" spans="1:17" x14ac:dyDescent="0.25">
      <c r="A180" t="s">
        <v>17</v>
      </c>
      <c r="B180" t="s">
        <v>80</v>
      </c>
      <c r="C180">
        <v>68</v>
      </c>
      <c r="D180" t="s">
        <v>19</v>
      </c>
      <c r="E180" s="1">
        <v>43248</v>
      </c>
      <c r="F180" s="2">
        <v>0.62430555555555556</v>
      </c>
      <c r="G180">
        <v>180.1</v>
      </c>
      <c r="H180" t="s">
        <v>20</v>
      </c>
      <c r="I180">
        <v>6.3940000000000001</v>
      </c>
      <c r="J180">
        <v>3.7839999999999998</v>
      </c>
      <c r="K180">
        <v>1.69</v>
      </c>
      <c r="L180">
        <v>2.5099999999999998</v>
      </c>
      <c r="M180">
        <v>28.17</v>
      </c>
      <c r="N180">
        <v>260</v>
      </c>
      <c r="O180">
        <v>6.3940000000000001</v>
      </c>
      <c r="P180">
        <v>-4.1000000000000002E-2</v>
      </c>
      <c r="Q180" t="s">
        <v>21</v>
      </c>
    </row>
    <row r="181" spans="1:17" x14ac:dyDescent="0.25">
      <c r="A181" t="s">
        <v>17</v>
      </c>
      <c r="B181" t="s">
        <v>81</v>
      </c>
      <c r="C181">
        <v>69</v>
      </c>
      <c r="D181" t="s">
        <v>19</v>
      </c>
      <c r="E181" s="1">
        <v>43248</v>
      </c>
      <c r="F181" s="2">
        <v>0.62430555555555556</v>
      </c>
      <c r="G181">
        <v>154.6</v>
      </c>
      <c r="H181" t="s">
        <v>20</v>
      </c>
      <c r="I181">
        <v>5.4889999999999999</v>
      </c>
      <c r="J181">
        <v>3.1779999999999999</v>
      </c>
      <c r="K181">
        <v>1.73</v>
      </c>
      <c r="L181">
        <v>2.4500000000000002</v>
      </c>
      <c r="M181">
        <v>28.17</v>
      </c>
      <c r="N181">
        <v>260</v>
      </c>
      <c r="O181">
        <v>5.4889999999999999</v>
      </c>
      <c r="P181">
        <v>-3.4000000000000002E-2</v>
      </c>
      <c r="Q181" t="s">
        <v>21</v>
      </c>
    </row>
    <row r="182" spans="1:17" x14ac:dyDescent="0.25">
      <c r="A182" t="s">
        <v>17</v>
      </c>
      <c r="B182" t="s">
        <v>82</v>
      </c>
      <c r="C182">
        <v>70</v>
      </c>
      <c r="D182" t="s">
        <v>19</v>
      </c>
      <c r="E182" s="1">
        <v>43248</v>
      </c>
      <c r="F182" s="2">
        <v>0.62430555555555556</v>
      </c>
      <c r="G182">
        <v>173.7</v>
      </c>
      <c r="H182" t="s">
        <v>20</v>
      </c>
      <c r="I182">
        <v>6.1669999999999998</v>
      </c>
      <c r="J182">
        <v>3.6309999999999998</v>
      </c>
      <c r="K182">
        <v>1.7</v>
      </c>
      <c r="L182">
        <v>2.4</v>
      </c>
      <c r="M182">
        <v>28.17</v>
      </c>
      <c r="N182">
        <v>260</v>
      </c>
      <c r="O182">
        <v>6.1669999999999998</v>
      </c>
      <c r="P182">
        <v>-4.7E-2</v>
      </c>
      <c r="Q182" t="s">
        <v>21</v>
      </c>
    </row>
    <row r="183" spans="1:17" x14ac:dyDescent="0.25">
      <c r="A183" t="s">
        <v>17</v>
      </c>
      <c r="B183" t="s">
        <v>83</v>
      </c>
      <c r="C183">
        <v>71</v>
      </c>
      <c r="D183" t="s">
        <v>19</v>
      </c>
      <c r="E183" s="1">
        <v>43248</v>
      </c>
      <c r="F183" s="2">
        <v>0.62430555555555556</v>
      </c>
      <c r="G183">
        <v>0.72150000000000003</v>
      </c>
      <c r="H183" t="s">
        <v>20</v>
      </c>
      <c r="I183">
        <v>2.5999999999999999E-2</v>
      </c>
      <c r="J183">
        <v>2.1000000000000001E-2</v>
      </c>
      <c r="K183">
        <v>1.25</v>
      </c>
      <c r="L183">
        <v>0.84</v>
      </c>
      <c r="M183">
        <v>28.17</v>
      </c>
      <c r="N183">
        <v>260</v>
      </c>
      <c r="O183">
        <v>2.5999999999999999E-2</v>
      </c>
      <c r="P183">
        <v>-5.8000000000000003E-2</v>
      </c>
      <c r="Q183" t="s">
        <v>21</v>
      </c>
    </row>
    <row r="184" spans="1:17" x14ac:dyDescent="0.25">
      <c r="A184" t="s">
        <v>17</v>
      </c>
      <c r="B184" t="s">
        <v>77</v>
      </c>
      <c r="C184">
        <v>65</v>
      </c>
      <c r="D184" t="s">
        <v>19</v>
      </c>
      <c r="E184" s="1">
        <v>43248</v>
      </c>
      <c r="F184" s="2">
        <v>0.625</v>
      </c>
      <c r="G184">
        <v>233</v>
      </c>
      <c r="H184" t="s">
        <v>20</v>
      </c>
      <c r="I184">
        <v>8.2729999999999997</v>
      </c>
      <c r="J184">
        <v>4.8289999999999997</v>
      </c>
      <c r="K184">
        <v>1.71</v>
      </c>
      <c r="L184">
        <v>2.4</v>
      </c>
      <c r="M184">
        <v>28.17</v>
      </c>
      <c r="N184">
        <v>260</v>
      </c>
      <c r="O184">
        <v>8.2729999999999997</v>
      </c>
      <c r="P184">
        <v>-7.4999999999999997E-2</v>
      </c>
      <c r="Q184" t="s">
        <v>21</v>
      </c>
    </row>
    <row r="185" spans="1:17" x14ac:dyDescent="0.25">
      <c r="A185" t="s">
        <v>17</v>
      </c>
      <c r="B185" t="s">
        <v>78</v>
      </c>
      <c r="C185">
        <v>66</v>
      </c>
      <c r="D185" t="s">
        <v>19</v>
      </c>
      <c r="E185" s="1">
        <v>43248</v>
      </c>
      <c r="F185" s="2">
        <v>0.625</v>
      </c>
      <c r="G185">
        <v>178.1</v>
      </c>
      <c r="H185" t="s">
        <v>20</v>
      </c>
      <c r="I185">
        <v>6.3230000000000004</v>
      </c>
      <c r="J185">
        <v>3.8109999999999999</v>
      </c>
      <c r="K185">
        <v>1.66</v>
      </c>
      <c r="L185">
        <v>2.38</v>
      </c>
      <c r="M185">
        <v>28.17</v>
      </c>
      <c r="N185">
        <v>260</v>
      </c>
      <c r="O185">
        <v>6.3230000000000004</v>
      </c>
      <c r="P185">
        <v>-5.0999999999999997E-2</v>
      </c>
      <c r="Q185" t="s">
        <v>21</v>
      </c>
    </row>
    <row r="186" spans="1:17" x14ac:dyDescent="0.25">
      <c r="A186" t="s">
        <v>17</v>
      </c>
      <c r="B186" t="s">
        <v>79</v>
      </c>
      <c r="C186">
        <v>67</v>
      </c>
      <c r="D186" t="s">
        <v>19</v>
      </c>
      <c r="E186" s="1">
        <v>43248</v>
      </c>
      <c r="F186" s="2">
        <v>0.625</v>
      </c>
      <c r="G186">
        <v>175.5</v>
      </c>
      <c r="H186" t="s">
        <v>20</v>
      </c>
      <c r="I186">
        <v>6.2309999999999999</v>
      </c>
      <c r="J186">
        <v>3.6560000000000001</v>
      </c>
      <c r="K186">
        <v>1.7</v>
      </c>
      <c r="L186">
        <v>2.4900000000000002</v>
      </c>
      <c r="M186">
        <v>28.17</v>
      </c>
      <c r="N186">
        <v>260</v>
      </c>
      <c r="O186">
        <v>6.2309999999999999</v>
      </c>
      <c r="P186">
        <v>5.0000000000000001E-3</v>
      </c>
      <c r="Q186" t="s">
        <v>21</v>
      </c>
    </row>
    <row r="187" spans="1:17" x14ac:dyDescent="0.25">
      <c r="A187" t="s">
        <v>17</v>
      </c>
      <c r="B187" t="s">
        <v>80</v>
      </c>
      <c r="C187">
        <v>68</v>
      </c>
      <c r="D187" t="s">
        <v>19</v>
      </c>
      <c r="E187" s="1">
        <v>43248</v>
      </c>
      <c r="F187" s="2">
        <v>0.625</v>
      </c>
      <c r="G187">
        <v>173.6</v>
      </c>
      <c r="H187" t="s">
        <v>20</v>
      </c>
      <c r="I187">
        <v>6.1619999999999999</v>
      </c>
      <c r="J187">
        <v>3.641</v>
      </c>
      <c r="K187">
        <v>1.69</v>
      </c>
      <c r="L187">
        <v>2.5299999999999998</v>
      </c>
      <c r="M187">
        <v>28.17</v>
      </c>
      <c r="N187">
        <v>260</v>
      </c>
      <c r="O187">
        <v>6.1619999999999999</v>
      </c>
      <c r="P187">
        <v>-3.5999999999999997E-2</v>
      </c>
      <c r="Q187" t="s">
        <v>21</v>
      </c>
    </row>
    <row r="188" spans="1:17" x14ac:dyDescent="0.25">
      <c r="A188" t="s">
        <v>17</v>
      </c>
      <c r="B188" t="s">
        <v>81</v>
      </c>
      <c r="C188">
        <v>69</v>
      </c>
      <c r="D188" t="s">
        <v>19</v>
      </c>
      <c r="E188" s="1">
        <v>43248</v>
      </c>
      <c r="F188" s="2">
        <v>0.625</v>
      </c>
      <c r="G188">
        <v>152.5</v>
      </c>
      <c r="H188" t="s">
        <v>20</v>
      </c>
      <c r="I188">
        <v>5.4139999999999997</v>
      </c>
      <c r="J188">
        <v>3.133</v>
      </c>
      <c r="K188">
        <v>1.73</v>
      </c>
      <c r="L188">
        <v>2.4500000000000002</v>
      </c>
      <c r="M188">
        <v>28.17</v>
      </c>
      <c r="N188">
        <v>260</v>
      </c>
      <c r="O188">
        <v>5.4139999999999997</v>
      </c>
      <c r="P188">
        <v>-4.1000000000000002E-2</v>
      </c>
      <c r="Q188" t="s">
        <v>21</v>
      </c>
    </row>
    <row r="189" spans="1:17" x14ac:dyDescent="0.25">
      <c r="A189" t="s">
        <v>17</v>
      </c>
      <c r="B189" t="s">
        <v>82</v>
      </c>
      <c r="C189">
        <v>70</v>
      </c>
      <c r="D189" t="s">
        <v>19</v>
      </c>
      <c r="E189" s="1">
        <v>43248</v>
      </c>
      <c r="F189" s="2">
        <v>0.625</v>
      </c>
      <c r="G189">
        <v>175.7</v>
      </c>
      <c r="H189" t="s">
        <v>20</v>
      </c>
      <c r="I189">
        <v>6.2370000000000001</v>
      </c>
      <c r="J189">
        <v>3.6640000000000001</v>
      </c>
      <c r="K189">
        <v>1.7</v>
      </c>
      <c r="L189">
        <v>2.41</v>
      </c>
      <c r="M189">
        <v>28.17</v>
      </c>
      <c r="N189">
        <v>260</v>
      </c>
      <c r="O189">
        <v>6.2370000000000001</v>
      </c>
      <c r="P189">
        <v>-2.1000000000000001E-2</v>
      </c>
      <c r="Q189" t="s">
        <v>21</v>
      </c>
    </row>
    <row r="190" spans="1:17" x14ac:dyDescent="0.25">
      <c r="A190" t="s">
        <v>17</v>
      </c>
      <c r="B190" t="s">
        <v>83</v>
      </c>
      <c r="C190">
        <v>71</v>
      </c>
      <c r="D190" t="s">
        <v>19</v>
      </c>
      <c r="E190" s="1">
        <v>43248</v>
      </c>
      <c r="F190" s="2">
        <v>0.625</v>
      </c>
      <c r="G190">
        <v>0.6855</v>
      </c>
      <c r="H190" t="s">
        <v>20</v>
      </c>
      <c r="I190">
        <v>2.4E-2</v>
      </c>
      <c r="J190">
        <v>4.0000000000000001E-3</v>
      </c>
      <c r="K190">
        <v>5.56</v>
      </c>
      <c r="L190">
        <v>3.8</v>
      </c>
      <c r="M190">
        <v>28.17</v>
      </c>
      <c r="N190">
        <v>260</v>
      </c>
      <c r="O190">
        <v>2.4E-2</v>
      </c>
      <c r="P190">
        <v>-2.5999999999999999E-2</v>
      </c>
      <c r="Q190" t="s">
        <v>21</v>
      </c>
    </row>
    <row r="191" spans="1:17" x14ac:dyDescent="0.25">
      <c r="A191" t="s">
        <v>17</v>
      </c>
      <c r="B191" t="s">
        <v>84</v>
      </c>
      <c r="C191">
        <v>73</v>
      </c>
      <c r="D191" t="s">
        <v>19</v>
      </c>
      <c r="E191" s="1">
        <v>43248</v>
      </c>
      <c r="F191" s="2">
        <v>0.62569444444444444</v>
      </c>
      <c r="G191">
        <v>250.1</v>
      </c>
      <c r="H191" t="s">
        <v>20</v>
      </c>
      <c r="I191">
        <v>8.8810000000000002</v>
      </c>
      <c r="J191">
        <v>5.1909999999999998</v>
      </c>
      <c r="K191">
        <v>1.71</v>
      </c>
      <c r="L191">
        <v>2.39</v>
      </c>
      <c r="M191">
        <v>28.17</v>
      </c>
      <c r="N191">
        <v>260</v>
      </c>
      <c r="O191">
        <v>8.8810000000000002</v>
      </c>
      <c r="P191">
        <v>-5.3999999999999999E-2</v>
      </c>
      <c r="Q191" t="s">
        <v>21</v>
      </c>
    </row>
    <row r="192" spans="1:17" x14ac:dyDescent="0.25">
      <c r="A192" t="s">
        <v>17</v>
      </c>
      <c r="B192" t="s">
        <v>85</v>
      </c>
      <c r="C192">
        <v>74</v>
      </c>
      <c r="D192" t="s">
        <v>19</v>
      </c>
      <c r="E192" s="1">
        <v>43248</v>
      </c>
      <c r="F192" s="2">
        <v>0.62569444444444444</v>
      </c>
      <c r="G192">
        <v>179.7</v>
      </c>
      <c r="H192" t="s">
        <v>20</v>
      </c>
      <c r="I192">
        <v>6.3789999999999996</v>
      </c>
      <c r="J192">
        <v>3.855</v>
      </c>
      <c r="K192">
        <v>1.65</v>
      </c>
      <c r="L192">
        <v>2.4</v>
      </c>
      <c r="M192">
        <v>28.17</v>
      </c>
      <c r="N192">
        <v>260</v>
      </c>
      <c r="O192">
        <v>6.3789999999999996</v>
      </c>
      <c r="P192">
        <v>-6.0999999999999999E-2</v>
      </c>
      <c r="Q192" t="s">
        <v>21</v>
      </c>
    </row>
    <row r="193" spans="1:17" x14ac:dyDescent="0.25">
      <c r="A193" t="s">
        <v>17</v>
      </c>
      <c r="B193" t="s">
        <v>86</v>
      </c>
      <c r="C193">
        <v>75</v>
      </c>
      <c r="D193" t="s">
        <v>19</v>
      </c>
      <c r="E193" s="1">
        <v>43248</v>
      </c>
      <c r="F193" s="2">
        <v>0.62569444444444444</v>
      </c>
      <c r="G193">
        <v>184.4</v>
      </c>
      <c r="H193" t="s">
        <v>20</v>
      </c>
      <c r="I193">
        <v>6.5469999999999997</v>
      </c>
      <c r="J193">
        <v>3.8380000000000001</v>
      </c>
      <c r="K193">
        <v>1.71</v>
      </c>
      <c r="L193">
        <v>2.4900000000000002</v>
      </c>
      <c r="M193">
        <v>28.17</v>
      </c>
      <c r="N193">
        <v>260</v>
      </c>
      <c r="O193">
        <v>6.5469999999999997</v>
      </c>
      <c r="P193">
        <v>-0.01</v>
      </c>
      <c r="Q193" t="s">
        <v>21</v>
      </c>
    </row>
    <row r="194" spans="1:17" x14ac:dyDescent="0.25">
      <c r="A194" t="s">
        <v>17</v>
      </c>
      <c r="B194" t="s">
        <v>87</v>
      </c>
      <c r="C194">
        <v>76</v>
      </c>
      <c r="D194" t="s">
        <v>19</v>
      </c>
      <c r="E194" s="1">
        <v>43248</v>
      </c>
      <c r="F194" s="2">
        <v>0.62569444444444444</v>
      </c>
      <c r="G194">
        <v>182.2</v>
      </c>
      <c r="H194" t="s">
        <v>20</v>
      </c>
      <c r="I194">
        <v>6.4669999999999996</v>
      </c>
      <c r="J194">
        <v>3.8359999999999999</v>
      </c>
      <c r="K194">
        <v>1.69</v>
      </c>
      <c r="L194">
        <v>2.5299999999999998</v>
      </c>
      <c r="M194">
        <v>28.17</v>
      </c>
      <c r="N194">
        <v>260</v>
      </c>
      <c r="O194">
        <v>6.4669999999999996</v>
      </c>
      <c r="P194">
        <v>-1.7000000000000001E-2</v>
      </c>
      <c r="Q194" t="s">
        <v>21</v>
      </c>
    </row>
    <row r="195" spans="1:17" x14ac:dyDescent="0.25">
      <c r="A195" t="s">
        <v>17</v>
      </c>
      <c r="B195" t="s">
        <v>88</v>
      </c>
      <c r="C195">
        <v>77</v>
      </c>
      <c r="D195" t="s">
        <v>19</v>
      </c>
      <c r="E195" s="1">
        <v>43248</v>
      </c>
      <c r="F195" s="2">
        <v>0.62569444444444444</v>
      </c>
      <c r="G195">
        <v>176.3</v>
      </c>
      <c r="H195" t="s">
        <v>20</v>
      </c>
      <c r="I195">
        <v>6.26</v>
      </c>
      <c r="J195">
        <v>3.6019999999999999</v>
      </c>
      <c r="K195">
        <v>1.74</v>
      </c>
      <c r="L195">
        <v>2.54</v>
      </c>
      <c r="M195">
        <v>28.17</v>
      </c>
      <c r="N195">
        <v>260</v>
      </c>
      <c r="O195">
        <v>6.26</v>
      </c>
      <c r="P195">
        <v>-3.7999999999999999E-2</v>
      </c>
      <c r="Q195" t="s">
        <v>21</v>
      </c>
    </row>
    <row r="196" spans="1:17" x14ac:dyDescent="0.25">
      <c r="A196" t="s">
        <v>17</v>
      </c>
      <c r="B196" t="s">
        <v>89</v>
      </c>
      <c r="C196">
        <v>78</v>
      </c>
      <c r="D196" t="s">
        <v>19</v>
      </c>
      <c r="E196" s="1">
        <v>43248</v>
      </c>
      <c r="F196" s="2">
        <v>0.62569444444444444</v>
      </c>
      <c r="G196">
        <v>171.6</v>
      </c>
      <c r="H196" t="s">
        <v>20</v>
      </c>
      <c r="I196">
        <v>6.093</v>
      </c>
      <c r="J196">
        <v>3.5920000000000001</v>
      </c>
      <c r="K196">
        <v>1.7</v>
      </c>
      <c r="L196">
        <v>2.4300000000000002</v>
      </c>
      <c r="M196">
        <v>28.17</v>
      </c>
      <c r="N196">
        <v>260</v>
      </c>
      <c r="O196">
        <v>6.093</v>
      </c>
      <c r="P196">
        <v>-8.9999999999999993E-3</v>
      </c>
      <c r="Q196" t="s">
        <v>21</v>
      </c>
    </row>
    <row r="197" spans="1:17" x14ac:dyDescent="0.25">
      <c r="A197" t="s">
        <v>17</v>
      </c>
      <c r="B197" t="s">
        <v>90</v>
      </c>
      <c r="C197">
        <v>79</v>
      </c>
      <c r="D197" t="s">
        <v>19</v>
      </c>
      <c r="E197" s="1">
        <v>43248</v>
      </c>
      <c r="F197" s="2">
        <v>0.62569444444444444</v>
      </c>
      <c r="G197">
        <v>259.10000000000002</v>
      </c>
      <c r="H197" t="s">
        <v>20</v>
      </c>
      <c r="I197">
        <v>9.1999999999999993</v>
      </c>
      <c r="J197">
        <v>5.2190000000000003</v>
      </c>
      <c r="K197">
        <v>1.76</v>
      </c>
      <c r="L197">
        <v>2.48</v>
      </c>
      <c r="M197">
        <v>28.17</v>
      </c>
      <c r="N197">
        <v>260</v>
      </c>
      <c r="O197">
        <v>9.1999999999999993</v>
      </c>
      <c r="P197">
        <v>-0.05</v>
      </c>
      <c r="Q197" t="s">
        <v>21</v>
      </c>
    </row>
    <row r="198" spans="1:17" x14ac:dyDescent="0.25">
      <c r="A198" t="s">
        <v>17</v>
      </c>
      <c r="B198" t="s">
        <v>84</v>
      </c>
      <c r="C198">
        <v>73</v>
      </c>
      <c r="D198" t="s">
        <v>19</v>
      </c>
      <c r="E198" s="1">
        <v>43248</v>
      </c>
      <c r="F198" s="2">
        <v>0.62569444444444444</v>
      </c>
      <c r="G198">
        <v>245.7</v>
      </c>
      <c r="H198" t="s">
        <v>20</v>
      </c>
      <c r="I198">
        <v>8.7240000000000002</v>
      </c>
      <c r="J198">
        <v>5.1079999999999997</v>
      </c>
      <c r="K198">
        <v>1.71</v>
      </c>
      <c r="L198">
        <v>2.38</v>
      </c>
      <c r="M198">
        <v>28.17</v>
      </c>
      <c r="N198">
        <v>260</v>
      </c>
      <c r="O198">
        <v>8.7240000000000002</v>
      </c>
      <c r="P198">
        <v>-9.4E-2</v>
      </c>
      <c r="Q198" t="s">
        <v>21</v>
      </c>
    </row>
    <row r="199" spans="1:17" x14ac:dyDescent="0.25">
      <c r="A199" t="s">
        <v>17</v>
      </c>
      <c r="B199" t="s">
        <v>85</v>
      </c>
      <c r="C199">
        <v>74</v>
      </c>
      <c r="D199" t="s">
        <v>19</v>
      </c>
      <c r="E199" s="1">
        <v>43248</v>
      </c>
      <c r="F199" s="2">
        <v>0.62569444444444444</v>
      </c>
      <c r="G199">
        <v>179.4</v>
      </c>
      <c r="H199" t="s">
        <v>20</v>
      </c>
      <c r="I199">
        <v>6.37</v>
      </c>
      <c r="J199">
        <v>3.8620000000000001</v>
      </c>
      <c r="K199">
        <v>1.65</v>
      </c>
      <c r="L199">
        <v>2.4</v>
      </c>
      <c r="M199">
        <v>28.17</v>
      </c>
      <c r="N199">
        <v>260</v>
      </c>
      <c r="O199">
        <v>6.37</v>
      </c>
      <c r="P199">
        <v>-5.7000000000000002E-2</v>
      </c>
      <c r="Q199" t="s">
        <v>21</v>
      </c>
    </row>
    <row r="200" spans="1:17" x14ac:dyDescent="0.25">
      <c r="A200" t="s">
        <v>17</v>
      </c>
      <c r="B200" t="s">
        <v>86</v>
      </c>
      <c r="C200">
        <v>75</v>
      </c>
      <c r="D200" t="s">
        <v>19</v>
      </c>
      <c r="E200" s="1">
        <v>43248</v>
      </c>
      <c r="F200" s="2">
        <v>0.62569444444444444</v>
      </c>
      <c r="G200">
        <v>180.7</v>
      </c>
      <c r="H200" t="s">
        <v>20</v>
      </c>
      <c r="I200">
        <v>6.415</v>
      </c>
      <c r="J200">
        <v>3.7450000000000001</v>
      </c>
      <c r="K200">
        <v>1.71</v>
      </c>
      <c r="L200">
        <v>2.4900000000000002</v>
      </c>
      <c r="M200">
        <v>28.17</v>
      </c>
      <c r="N200">
        <v>260</v>
      </c>
      <c r="O200">
        <v>6.415</v>
      </c>
      <c r="P200">
        <v>-1.4E-2</v>
      </c>
      <c r="Q200" t="s">
        <v>21</v>
      </c>
    </row>
    <row r="201" spans="1:17" x14ac:dyDescent="0.25">
      <c r="A201" t="s">
        <v>17</v>
      </c>
      <c r="B201" t="s">
        <v>87</v>
      </c>
      <c r="C201">
        <v>76</v>
      </c>
      <c r="D201" t="s">
        <v>19</v>
      </c>
      <c r="E201" s="1">
        <v>43248</v>
      </c>
      <c r="F201" s="2">
        <v>0.62569444444444444</v>
      </c>
      <c r="G201">
        <v>178</v>
      </c>
      <c r="H201" t="s">
        <v>20</v>
      </c>
      <c r="I201">
        <v>6.3179999999999996</v>
      </c>
      <c r="J201">
        <v>3.7360000000000002</v>
      </c>
      <c r="K201">
        <v>1.69</v>
      </c>
      <c r="L201">
        <v>2.54</v>
      </c>
      <c r="M201">
        <v>28.17</v>
      </c>
      <c r="N201">
        <v>260</v>
      </c>
      <c r="O201">
        <v>6.3179999999999996</v>
      </c>
      <c r="P201">
        <v>-0.02</v>
      </c>
      <c r="Q201" t="s">
        <v>21</v>
      </c>
    </row>
    <row r="202" spans="1:17" x14ac:dyDescent="0.25">
      <c r="A202" t="s">
        <v>17</v>
      </c>
      <c r="B202" t="s">
        <v>88</v>
      </c>
      <c r="C202">
        <v>77</v>
      </c>
      <c r="D202" t="s">
        <v>19</v>
      </c>
      <c r="E202" s="1">
        <v>43248</v>
      </c>
      <c r="F202" s="2">
        <v>0.62569444444444444</v>
      </c>
      <c r="G202">
        <v>172.4</v>
      </c>
      <c r="H202" t="s">
        <v>20</v>
      </c>
      <c r="I202">
        <v>6.1210000000000004</v>
      </c>
      <c r="J202">
        <v>3.5169999999999999</v>
      </c>
      <c r="K202">
        <v>1.74</v>
      </c>
      <c r="L202">
        <v>2.54</v>
      </c>
      <c r="M202">
        <v>28.17</v>
      </c>
      <c r="N202">
        <v>260</v>
      </c>
      <c r="O202">
        <v>6.1210000000000004</v>
      </c>
      <c r="P202">
        <v>-4.9000000000000002E-2</v>
      </c>
      <c r="Q202" t="s">
        <v>21</v>
      </c>
    </row>
    <row r="203" spans="1:17" x14ac:dyDescent="0.25">
      <c r="A203" t="s">
        <v>17</v>
      </c>
      <c r="B203" t="s">
        <v>89</v>
      </c>
      <c r="C203">
        <v>78</v>
      </c>
      <c r="D203" t="s">
        <v>19</v>
      </c>
      <c r="E203" s="1">
        <v>43248</v>
      </c>
      <c r="F203" s="2">
        <v>0.62569444444444444</v>
      </c>
      <c r="G203">
        <v>161.19999999999999</v>
      </c>
      <c r="H203" t="s">
        <v>20</v>
      </c>
      <c r="I203">
        <v>5.7240000000000002</v>
      </c>
      <c r="J203">
        <v>3.39</v>
      </c>
      <c r="K203">
        <v>1.69</v>
      </c>
      <c r="L203">
        <v>2.4300000000000002</v>
      </c>
      <c r="M203">
        <v>28.17</v>
      </c>
      <c r="N203">
        <v>260</v>
      </c>
      <c r="O203">
        <v>5.7240000000000002</v>
      </c>
      <c r="P203">
        <v>-5.5E-2</v>
      </c>
      <c r="Q203" t="s">
        <v>21</v>
      </c>
    </row>
    <row r="204" spans="1:17" x14ac:dyDescent="0.25">
      <c r="A204" t="s">
        <v>17</v>
      </c>
      <c r="B204" t="s">
        <v>90</v>
      </c>
      <c r="C204">
        <v>79</v>
      </c>
      <c r="D204" t="s">
        <v>19</v>
      </c>
      <c r="E204" s="1">
        <v>43248</v>
      </c>
      <c r="F204" s="2">
        <v>0.62569444444444444</v>
      </c>
      <c r="G204">
        <v>247</v>
      </c>
      <c r="H204" t="s">
        <v>20</v>
      </c>
      <c r="I204">
        <v>8.77</v>
      </c>
      <c r="J204">
        <v>4.96</v>
      </c>
      <c r="K204">
        <v>1.77</v>
      </c>
      <c r="L204">
        <v>2.4900000000000002</v>
      </c>
      <c r="M204">
        <v>28.17</v>
      </c>
      <c r="N204">
        <v>260</v>
      </c>
      <c r="O204">
        <v>8.77</v>
      </c>
      <c r="P204">
        <v>-6.7000000000000004E-2</v>
      </c>
      <c r="Q204" t="s">
        <v>21</v>
      </c>
    </row>
    <row r="205" spans="1:17" x14ac:dyDescent="0.25">
      <c r="A205" t="s">
        <v>17</v>
      </c>
      <c r="B205" t="s">
        <v>84</v>
      </c>
      <c r="C205">
        <v>73</v>
      </c>
      <c r="D205" t="s">
        <v>19</v>
      </c>
      <c r="E205" s="1">
        <v>43248</v>
      </c>
      <c r="F205" s="2">
        <v>0.62638888888888888</v>
      </c>
      <c r="G205">
        <v>247.2</v>
      </c>
      <c r="H205" t="s">
        <v>20</v>
      </c>
      <c r="I205">
        <v>8.7759999999999998</v>
      </c>
      <c r="J205">
        <v>5.1349999999999998</v>
      </c>
      <c r="K205">
        <v>1.71</v>
      </c>
      <c r="L205">
        <v>2.4</v>
      </c>
      <c r="M205">
        <v>28.17</v>
      </c>
      <c r="N205">
        <v>260</v>
      </c>
      <c r="O205">
        <v>8.7759999999999998</v>
      </c>
      <c r="P205">
        <v>-9.0999999999999998E-2</v>
      </c>
      <c r="Q205" t="s">
        <v>21</v>
      </c>
    </row>
    <row r="206" spans="1:17" x14ac:dyDescent="0.25">
      <c r="A206" t="s">
        <v>17</v>
      </c>
      <c r="B206" t="s">
        <v>85</v>
      </c>
      <c r="C206">
        <v>74</v>
      </c>
      <c r="D206" t="s">
        <v>19</v>
      </c>
      <c r="E206" s="1">
        <v>43248</v>
      </c>
      <c r="F206" s="2">
        <v>0.62638888888888888</v>
      </c>
      <c r="G206">
        <v>179.6</v>
      </c>
      <c r="H206" t="s">
        <v>20</v>
      </c>
      <c r="I206">
        <v>6.3760000000000003</v>
      </c>
      <c r="J206">
        <v>3.8610000000000002</v>
      </c>
      <c r="K206">
        <v>1.65</v>
      </c>
      <c r="L206">
        <v>2.39</v>
      </c>
      <c r="M206">
        <v>28.17</v>
      </c>
      <c r="N206">
        <v>260</v>
      </c>
      <c r="O206">
        <v>6.3760000000000003</v>
      </c>
      <c r="P206">
        <v>-6.7000000000000004E-2</v>
      </c>
      <c r="Q206" t="s">
        <v>21</v>
      </c>
    </row>
    <row r="207" spans="1:17" x14ac:dyDescent="0.25">
      <c r="A207" t="s">
        <v>17</v>
      </c>
      <c r="B207" t="s">
        <v>86</v>
      </c>
      <c r="C207">
        <v>75</v>
      </c>
      <c r="D207" t="s">
        <v>19</v>
      </c>
      <c r="E207" s="1">
        <v>43248</v>
      </c>
      <c r="F207" s="2">
        <v>0.62638888888888888</v>
      </c>
      <c r="G207">
        <v>180.8</v>
      </c>
      <c r="H207" t="s">
        <v>20</v>
      </c>
      <c r="I207">
        <v>6.4189999999999996</v>
      </c>
      <c r="J207">
        <v>3.7639999999999998</v>
      </c>
      <c r="K207">
        <v>1.71</v>
      </c>
      <c r="L207">
        <v>2.4900000000000002</v>
      </c>
      <c r="M207">
        <v>28.17</v>
      </c>
      <c r="N207">
        <v>260</v>
      </c>
      <c r="O207">
        <v>6.4189999999999996</v>
      </c>
      <c r="P207">
        <v>-8.9999999999999993E-3</v>
      </c>
      <c r="Q207" t="s">
        <v>21</v>
      </c>
    </row>
    <row r="208" spans="1:17" x14ac:dyDescent="0.25">
      <c r="A208" t="s">
        <v>17</v>
      </c>
      <c r="B208" t="s">
        <v>87</v>
      </c>
      <c r="C208">
        <v>76</v>
      </c>
      <c r="D208" t="s">
        <v>19</v>
      </c>
      <c r="E208" s="1">
        <v>43248</v>
      </c>
      <c r="F208" s="2">
        <v>0.62638888888888888</v>
      </c>
      <c r="G208">
        <v>177.8</v>
      </c>
      <c r="H208" t="s">
        <v>20</v>
      </c>
      <c r="I208">
        <v>6.3120000000000003</v>
      </c>
      <c r="J208">
        <v>3.7309999999999999</v>
      </c>
      <c r="K208">
        <v>1.69</v>
      </c>
      <c r="L208">
        <v>2.5299999999999998</v>
      </c>
      <c r="M208">
        <v>28.17</v>
      </c>
      <c r="N208">
        <v>260</v>
      </c>
      <c r="O208">
        <v>6.3120000000000003</v>
      </c>
      <c r="P208">
        <v>-0.03</v>
      </c>
      <c r="Q208" t="s">
        <v>21</v>
      </c>
    </row>
    <row r="209" spans="1:18" x14ac:dyDescent="0.25">
      <c r="A209" t="s">
        <v>17</v>
      </c>
      <c r="B209" t="s">
        <v>88</v>
      </c>
      <c r="C209">
        <v>77</v>
      </c>
      <c r="D209" t="s">
        <v>19</v>
      </c>
      <c r="E209" s="1">
        <v>43248</v>
      </c>
      <c r="F209" s="2">
        <v>0.62638888888888888</v>
      </c>
      <c r="G209">
        <v>172.5</v>
      </c>
      <c r="H209" t="s">
        <v>20</v>
      </c>
      <c r="I209">
        <v>6.1230000000000002</v>
      </c>
      <c r="J209">
        <v>3.5190000000000001</v>
      </c>
      <c r="K209">
        <v>1.74</v>
      </c>
      <c r="L209">
        <v>2.5299999999999998</v>
      </c>
      <c r="M209">
        <v>28.17</v>
      </c>
      <c r="N209">
        <v>260</v>
      </c>
      <c r="O209">
        <v>6.1230000000000002</v>
      </c>
      <c r="P209">
        <v>-5.3999999999999999E-2</v>
      </c>
      <c r="Q209" t="s">
        <v>21</v>
      </c>
    </row>
    <row r="210" spans="1:18" x14ac:dyDescent="0.25">
      <c r="A210" t="s">
        <v>17</v>
      </c>
      <c r="B210" t="s">
        <v>89</v>
      </c>
      <c r="C210">
        <v>78</v>
      </c>
      <c r="D210" t="s">
        <v>19</v>
      </c>
      <c r="E210" s="1">
        <v>43248</v>
      </c>
      <c r="F210" s="2">
        <v>0.62638888888888888</v>
      </c>
      <c r="G210">
        <v>155.9</v>
      </c>
      <c r="H210" t="s">
        <v>20</v>
      </c>
      <c r="I210">
        <v>5.5330000000000004</v>
      </c>
      <c r="J210">
        <v>3.2530000000000001</v>
      </c>
      <c r="K210">
        <v>1.7</v>
      </c>
      <c r="L210">
        <v>2.4500000000000002</v>
      </c>
      <c r="M210">
        <v>28.17</v>
      </c>
      <c r="N210">
        <v>260</v>
      </c>
      <c r="O210">
        <v>5.5330000000000004</v>
      </c>
      <c r="P210">
        <v>-3.7999999999999999E-2</v>
      </c>
      <c r="Q210" t="s">
        <v>21</v>
      </c>
    </row>
    <row r="211" spans="1:18" x14ac:dyDescent="0.25">
      <c r="A211" t="s">
        <v>17</v>
      </c>
      <c r="B211" t="s">
        <v>90</v>
      </c>
      <c r="C211">
        <v>79</v>
      </c>
      <c r="D211" t="s">
        <v>19</v>
      </c>
      <c r="E211" s="1">
        <v>43248</v>
      </c>
      <c r="F211" s="2">
        <v>0.62638888888888888</v>
      </c>
      <c r="G211">
        <v>237.9</v>
      </c>
      <c r="H211" t="s">
        <v>20</v>
      </c>
      <c r="I211">
        <v>8.4469999999999992</v>
      </c>
      <c r="J211">
        <v>4.7859999999999996</v>
      </c>
      <c r="K211">
        <v>1.76</v>
      </c>
      <c r="L211">
        <v>2.5</v>
      </c>
      <c r="M211">
        <v>28.17</v>
      </c>
      <c r="N211">
        <v>260</v>
      </c>
      <c r="O211">
        <v>8.4469999999999992</v>
      </c>
      <c r="P211">
        <v>-5.8999999999999997E-2</v>
      </c>
      <c r="Q211" t="s">
        <v>21</v>
      </c>
    </row>
    <row r="213" spans="1:18" x14ac:dyDescent="0.25">
      <c r="A213" t="s">
        <v>91</v>
      </c>
      <c r="B213" t="s">
        <v>92</v>
      </c>
      <c r="C213" t="s">
        <v>93</v>
      </c>
      <c r="D213" t="s">
        <v>94</v>
      </c>
      <c r="E213" t="s">
        <v>95</v>
      </c>
      <c r="F213" t="s">
        <v>96</v>
      </c>
      <c r="G213" t="s">
        <v>97</v>
      </c>
      <c r="H213" t="s">
        <v>98</v>
      </c>
      <c r="I213" t="s">
        <v>99</v>
      </c>
      <c r="J213" t="s">
        <v>100</v>
      </c>
      <c r="K213" t="s">
        <v>101</v>
      </c>
      <c r="L213" t="s">
        <v>102</v>
      </c>
      <c r="M213" t="s">
        <v>103</v>
      </c>
      <c r="N213" t="s">
        <v>104</v>
      </c>
      <c r="O213" t="s">
        <v>105</v>
      </c>
      <c r="P213" t="s">
        <v>106</v>
      </c>
      <c r="Q213" t="s">
        <v>107</v>
      </c>
      <c r="R213" t="s">
        <v>108</v>
      </c>
    </row>
    <row r="214" spans="1:18" x14ac:dyDescent="0.25">
      <c r="A214">
        <v>1</v>
      </c>
      <c r="B214" t="s">
        <v>109</v>
      </c>
    </row>
    <row r="215" spans="1:18" x14ac:dyDescent="0.25">
      <c r="A215">
        <v>2</v>
      </c>
      <c r="B215" t="s">
        <v>109</v>
      </c>
    </row>
    <row r="216" spans="1:18" x14ac:dyDescent="0.25">
      <c r="A216">
        <v>3</v>
      </c>
      <c r="B216" t="s">
        <v>109</v>
      </c>
    </row>
    <row r="217" spans="1:18" x14ac:dyDescent="0.25">
      <c r="A217">
        <v>4</v>
      </c>
      <c r="B217" t="s">
        <v>109</v>
      </c>
    </row>
    <row r="218" spans="1:18" x14ac:dyDescent="0.25">
      <c r="A218">
        <v>5</v>
      </c>
      <c r="B218" t="s">
        <v>109</v>
      </c>
    </row>
    <row r="219" spans="1:18" x14ac:dyDescent="0.25">
      <c r="A219">
        <v>6</v>
      </c>
      <c r="B219" t="s">
        <v>109</v>
      </c>
    </row>
    <row r="220" spans="1:18" x14ac:dyDescent="0.25">
      <c r="A220">
        <v>7</v>
      </c>
      <c r="B220" t="s">
        <v>109</v>
      </c>
    </row>
    <row r="221" spans="1:18" x14ac:dyDescent="0.25">
      <c r="A221">
        <v>1</v>
      </c>
      <c r="B221" t="s">
        <v>109</v>
      </c>
    </row>
    <row r="222" spans="1:18" x14ac:dyDescent="0.25">
      <c r="A222">
        <v>2</v>
      </c>
      <c r="B222" t="s">
        <v>109</v>
      </c>
    </row>
    <row r="223" spans="1:18" x14ac:dyDescent="0.25">
      <c r="A223">
        <v>3</v>
      </c>
      <c r="B223" t="s">
        <v>109</v>
      </c>
    </row>
    <row r="224" spans="1:18" x14ac:dyDescent="0.25">
      <c r="A224">
        <v>4</v>
      </c>
      <c r="B224" t="s">
        <v>109</v>
      </c>
    </row>
    <row r="225" spans="1:2" x14ac:dyDescent="0.25">
      <c r="A225">
        <v>5</v>
      </c>
      <c r="B225" t="s">
        <v>109</v>
      </c>
    </row>
    <row r="226" spans="1:2" x14ac:dyDescent="0.25">
      <c r="A226">
        <v>6</v>
      </c>
      <c r="B226" t="s">
        <v>109</v>
      </c>
    </row>
    <row r="227" spans="1:2" x14ac:dyDescent="0.25">
      <c r="A227">
        <v>7</v>
      </c>
      <c r="B227" t="s">
        <v>109</v>
      </c>
    </row>
    <row r="228" spans="1:2" x14ac:dyDescent="0.25">
      <c r="A228">
        <v>1</v>
      </c>
      <c r="B228" t="s">
        <v>109</v>
      </c>
    </row>
    <row r="229" spans="1:2" x14ac:dyDescent="0.25">
      <c r="A229">
        <v>2</v>
      </c>
      <c r="B229" t="s">
        <v>109</v>
      </c>
    </row>
    <row r="230" spans="1:2" x14ac:dyDescent="0.25">
      <c r="A230">
        <v>3</v>
      </c>
      <c r="B230" t="s">
        <v>109</v>
      </c>
    </row>
    <row r="231" spans="1:2" x14ac:dyDescent="0.25">
      <c r="A231">
        <v>4</v>
      </c>
      <c r="B231" t="s">
        <v>109</v>
      </c>
    </row>
    <row r="232" spans="1:2" x14ac:dyDescent="0.25">
      <c r="A232">
        <v>5</v>
      </c>
      <c r="B232" t="s">
        <v>109</v>
      </c>
    </row>
    <row r="233" spans="1:2" x14ac:dyDescent="0.25">
      <c r="A233">
        <v>6</v>
      </c>
      <c r="B233" t="s">
        <v>109</v>
      </c>
    </row>
    <row r="234" spans="1:2" x14ac:dyDescent="0.25">
      <c r="A234">
        <v>7</v>
      </c>
      <c r="B234" t="s">
        <v>109</v>
      </c>
    </row>
    <row r="235" spans="1:2" x14ac:dyDescent="0.25">
      <c r="A235">
        <v>9</v>
      </c>
      <c r="B235" t="s">
        <v>109</v>
      </c>
    </row>
    <row r="236" spans="1:2" x14ac:dyDescent="0.25">
      <c r="A236">
        <v>10</v>
      </c>
      <c r="B236" t="s">
        <v>109</v>
      </c>
    </row>
    <row r="237" spans="1:2" x14ac:dyDescent="0.25">
      <c r="A237">
        <v>11</v>
      </c>
      <c r="B237" t="s">
        <v>109</v>
      </c>
    </row>
    <row r="238" spans="1:2" x14ac:dyDescent="0.25">
      <c r="A238">
        <v>12</v>
      </c>
      <c r="B238" t="s">
        <v>109</v>
      </c>
    </row>
    <row r="239" spans="1:2" x14ac:dyDescent="0.25">
      <c r="A239">
        <v>13</v>
      </c>
      <c r="B239" t="s">
        <v>109</v>
      </c>
    </row>
    <row r="240" spans="1:2" x14ac:dyDescent="0.25">
      <c r="A240">
        <v>14</v>
      </c>
      <c r="B240" t="s">
        <v>109</v>
      </c>
    </row>
    <row r="241" spans="1:2" x14ac:dyDescent="0.25">
      <c r="A241">
        <v>15</v>
      </c>
      <c r="B241" t="s">
        <v>109</v>
      </c>
    </row>
    <row r="242" spans="1:2" x14ac:dyDescent="0.25">
      <c r="A242">
        <v>9</v>
      </c>
      <c r="B242" t="s">
        <v>109</v>
      </c>
    </row>
    <row r="243" spans="1:2" x14ac:dyDescent="0.25">
      <c r="A243">
        <v>10</v>
      </c>
      <c r="B243" t="s">
        <v>109</v>
      </c>
    </row>
    <row r="244" spans="1:2" x14ac:dyDescent="0.25">
      <c r="A244">
        <v>11</v>
      </c>
      <c r="B244" t="s">
        <v>109</v>
      </c>
    </row>
    <row r="245" spans="1:2" x14ac:dyDescent="0.25">
      <c r="A245">
        <v>12</v>
      </c>
      <c r="B245" t="s">
        <v>109</v>
      </c>
    </row>
    <row r="246" spans="1:2" x14ac:dyDescent="0.25">
      <c r="A246">
        <v>13</v>
      </c>
      <c r="B246" t="s">
        <v>109</v>
      </c>
    </row>
    <row r="247" spans="1:2" x14ac:dyDescent="0.25">
      <c r="A247">
        <v>14</v>
      </c>
      <c r="B247" t="s">
        <v>109</v>
      </c>
    </row>
    <row r="248" spans="1:2" x14ac:dyDescent="0.25">
      <c r="A248">
        <v>15</v>
      </c>
      <c r="B248" t="s">
        <v>109</v>
      </c>
    </row>
    <row r="249" spans="1:2" x14ac:dyDescent="0.25">
      <c r="A249">
        <v>9</v>
      </c>
      <c r="B249" t="s">
        <v>109</v>
      </c>
    </row>
    <row r="250" spans="1:2" x14ac:dyDescent="0.25">
      <c r="A250">
        <v>10</v>
      </c>
      <c r="B250" t="s">
        <v>109</v>
      </c>
    </row>
    <row r="251" spans="1:2" x14ac:dyDescent="0.25">
      <c r="A251">
        <v>11</v>
      </c>
      <c r="B251" t="s">
        <v>109</v>
      </c>
    </row>
    <row r="252" spans="1:2" x14ac:dyDescent="0.25">
      <c r="A252">
        <v>12</v>
      </c>
      <c r="B252" t="s">
        <v>109</v>
      </c>
    </row>
    <row r="253" spans="1:2" x14ac:dyDescent="0.25">
      <c r="A253">
        <v>13</v>
      </c>
      <c r="B253" t="s">
        <v>109</v>
      </c>
    </row>
    <row r="254" spans="1:2" x14ac:dyDescent="0.25">
      <c r="A254">
        <v>14</v>
      </c>
      <c r="B254" t="s">
        <v>109</v>
      </c>
    </row>
    <row r="255" spans="1:2" x14ac:dyDescent="0.25">
      <c r="A255">
        <v>15</v>
      </c>
      <c r="B255" t="s">
        <v>109</v>
      </c>
    </row>
    <row r="256" spans="1:2" x14ac:dyDescent="0.25">
      <c r="A256">
        <v>17</v>
      </c>
      <c r="B256" t="s">
        <v>109</v>
      </c>
    </row>
    <row r="257" spans="1:2" x14ac:dyDescent="0.25">
      <c r="A257">
        <v>18</v>
      </c>
      <c r="B257" t="s">
        <v>109</v>
      </c>
    </row>
    <row r="258" spans="1:2" x14ac:dyDescent="0.25">
      <c r="A258">
        <v>19</v>
      </c>
      <c r="B258" t="s">
        <v>109</v>
      </c>
    </row>
    <row r="259" spans="1:2" x14ac:dyDescent="0.25">
      <c r="A259">
        <v>20</v>
      </c>
      <c r="B259" t="s">
        <v>109</v>
      </c>
    </row>
    <row r="260" spans="1:2" x14ac:dyDescent="0.25">
      <c r="A260">
        <v>21</v>
      </c>
      <c r="B260" t="s">
        <v>109</v>
      </c>
    </row>
    <row r="261" spans="1:2" x14ac:dyDescent="0.25">
      <c r="A261">
        <v>22</v>
      </c>
      <c r="B261" t="s">
        <v>109</v>
      </c>
    </row>
    <row r="262" spans="1:2" x14ac:dyDescent="0.25">
      <c r="A262">
        <v>23</v>
      </c>
      <c r="B262" t="s">
        <v>109</v>
      </c>
    </row>
    <row r="263" spans="1:2" x14ac:dyDescent="0.25">
      <c r="A263">
        <v>17</v>
      </c>
      <c r="B263" t="s">
        <v>109</v>
      </c>
    </row>
    <row r="264" spans="1:2" x14ac:dyDescent="0.25">
      <c r="A264">
        <v>18</v>
      </c>
      <c r="B264" t="s">
        <v>109</v>
      </c>
    </row>
    <row r="265" spans="1:2" x14ac:dyDescent="0.25">
      <c r="A265">
        <v>19</v>
      </c>
      <c r="B265" t="s">
        <v>109</v>
      </c>
    </row>
    <row r="266" spans="1:2" x14ac:dyDescent="0.25">
      <c r="A266">
        <v>20</v>
      </c>
      <c r="B266" t="s">
        <v>109</v>
      </c>
    </row>
    <row r="267" spans="1:2" x14ac:dyDescent="0.25">
      <c r="A267">
        <v>21</v>
      </c>
      <c r="B267" t="s">
        <v>109</v>
      </c>
    </row>
    <row r="268" spans="1:2" x14ac:dyDescent="0.25">
      <c r="A268">
        <v>22</v>
      </c>
      <c r="B268" t="s">
        <v>109</v>
      </c>
    </row>
    <row r="269" spans="1:2" x14ac:dyDescent="0.25">
      <c r="A269">
        <v>23</v>
      </c>
      <c r="B269" t="s">
        <v>109</v>
      </c>
    </row>
    <row r="270" spans="1:2" x14ac:dyDescent="0.25">
      <c r="A270">
        <v>17</v>
      </c>
      <c r="B270" t="s">
        <v>109</v>
      </c>
    </row>
    <row r="271" spans="1:2" x14ac:dyDescent="0.25">
      <c r="A271">
        <v>18</v>
      </c>
      <c r="B271" t="s">
        <v>109</v>
      </c>
    </row>
    <row r="272" spans="1:2" x14ac:dyDescent="0.25">
      <c r="A272">
        <v>19</v>
      </c>
      <c r="B272" t="s">
        <v>109</v>
      </c>
    </row>
    <row r="273" spans="1:2" x14ac:dyDescent="0.25">
      <c r="A273">
        <v>20</v>
      </c>
      <c r="B273" t="s">
        <v>109</v>
      </c>
    </row>
    <row r="274" spans="1:2" x14ac:dyDescent="0.25">
      <c r="A274">
        <v>21</v>
      </c>
      <c r="B274" t="s">
        <v>109</v>
      </c>
    </row>
    <row r="275" spans="1:2" x14ac:dyDescent="0.25">
      <c r="A275">
        <v>22</v>
      </c>
      <c r="B275" t="s">
        <v>109</v>
      </c>
    </row>
    <row r="276" spans="1:2" x14ac:dyDescent="0.25">
      <c r="A276">
        <v>23</v>
      </c>
      <c r="B276" t="s">
        <v>109</v>
      </c>
    </row>
    <row r="277" spans="1:2" x14ac:dyDescent="0.25">
      <c r="A277">
        <v>25</v>
      </c>
      <c r="B277" t="s">
        <v>109</v>
      </c>
    </row>
    <row r="278" spans="1:2" x14ac:dyDescent="0.25">
      <c r="A278">
        <v>26</v>
      </c>
      <c r="B278" t="s">
        <v>109</v>
      </c>
    </row>
    <row r="279" spans="1:2" x14ac:dyDescent="0.25">
      <c r="A279">
        <v>27</v>
      </c>
      <c r="B279" t="s">
        <v>109</v>
      </c>
    </row>
    <row r="280" spans="1:2" x14ac:dyDescent="0.25">
      <c r="A280">
        <v>28</v>
      </c>
      <c r="B280" t="s">
        <v>109</v>
      </c>
    </row>
    <row r="281" spans="1:2" x14ac:dyDescent="0.25">
      <c r="A281">
        <v>29</v>
      </c>
      <c r="B281" t="s">
        <v>109</v>
      </c>
    </row>
    <row r="282" spans="1:2" x14ac:dyDescent="0.25">
      <c r="A282">
        <v>30</v>
      </c>
      <c r="B282" t="s">
        <v>109</v>
      </c>
    </row>
    <row r="283" spans="1:2" x14ac:dyDescent="0.25">
      <c r="A283">
        <v>31</v>
      </c>
      <c r="B283" t="s">
        <v>109</v>
      </c>
    </row>
    <row r="284" spans="1:2" x14ac:dyDescent="0.25">
      <c r="A284">
        <v>25</v>
      </c>
      <c r="B284" t="s">
        <v>109</v>
      </c>
    </row>
    <row r="285" spans="1:2" x14ac:dyDescent="0.25">
      <c r="A285">
        <v>26</v>
      </c>
      <c r="B285" t="s">
        <v>109</v>
      </c>
    </row>
    <row r="286" spans="1:2" x14ac:dyDescent="0.25">
      <c r="A286">
        <v>27</v>
      </c>
      <c r="B286" t="s">
        <v>109</v>
      </c>
    </row>
    <row r="287" spans="1:2" x14ac:dyDescent="0.25">
      <c r="A287">
        <v>28</v>
      </c>
      <c r="B287" t="s">
        <v>109</v>
      </c>
    </row>
    <row r="288" spans="1:2" x14ac:dyDescent="0.25">
      <c r="A288">
        <v>29</v>
      </c>
      <c r="B288" t="s">
        <v>109</v>
      </c>
    </row>
    <row r="289" spans="1:2" x14ac:dyDescent="0.25">
      <c r="A289">
        <v>30</v>
      </c>
      <c r="B289" t="s">
        <v>109</v>
      </c>
    </row>
    <row r="290" spans="1:2" x14ac:dyDescent="0.25">
      <c r="A290">
        <v>31</v>
      </c>
      <c r="B290" t="s">
        <v>109</v>
      </c>
    </row>
    <row r="291" spans="1:2" x14ac:dyDescent="0.25">
      <c r="A291">
        <v>25</v>
      </c>
      <c r="B291" t="s">
        <v>109</v>
      </c>
    </row>
    <row r="292" spans="1:2" x14ac:dyDescent="0.25">
      <c r="A292">
        <v>26</v>
      </c>
      <c r="B292" t="s">
        <v>109</v>
      </c>
    </row>
    <row r="293" spans="1:2" x14ac:dyDescent="0.25">
      <c r="A293">
        <v>27</v>
      </c>
      <c r="B293" t="s">
        <v>109</v>
      </c>
    </row>
    <row r="294" spans="1:2" x14ac:dyDescent="0.25">
      <c r="A294">
        <v>28</v>
      </c>
      <c r="B294" t="s">
        <v>109</v>
      </c>
    </row>
    <row r="295" spans="1:2" x14ac:dyDescent="0.25">
      <c r="A295">
        <v>29</v>
      </c>
      <c r="B295" t="s">
        <v>109</v>
      </c>
    </row>
    <row r="296" spans="1:2" x14ac:dyDescent="0.25">
      <c r="A296">
        <v>30</v>
      </c>
      <c r="B296" t="s">
        <v>109</v>
      </c>
    </row>
    <row r="297" spans="1:2" x14ac:dyDescent="0.25">
      <c r="A297">
        <v>31</v>
      </c>
      <c r="B297" t="s">
        <v>109</v>
      </c>
    </row>
    <row r="298" spans="1:2" x14ac:dyDescent="0.25">
      <c r="A298">
        <v>33</v>
      </c>
      <c r="B298" t="s">
        <v>109</v>
      </c>
    </row>
    <row r="299" spans="1:2" x14ac:dyDescent="0.25">
      <c r="A299">
        <v>34</v>
      </c>
      <c r="B299" t="s">
        <v>109</v>
      </c>
    </row>
    <row r="300" spans="1:2" x14ac:dyDescent="0.25">
      <c r="A300">
        <v>35</v>
      </c>
      <c r="B300" t="s">
        <v>109</v>
      </c>
    </row>
    <row r="301" spans="1:2" x14ac:dyDescent="0.25">
      <c r="A301">
        <v>36</v>
      </c>
      <c r="B301" t="s">
        <v>109</v>
      </c>
    </row>
    <row r="302" spans="1:2" x14ac:dyDescent="0.25">
      <c r="A302">
        <v>37</v>
      </c>
      <c r="B302" t="s">
        <v>109</v>
      </c>
    </row>
    <row r="303" spans="1:2" x14ac:dyDescent="0.25">
      <c r="A303">
        <v>38</v>
      </c>
      <c r="B303" t="s">
        <v>109</v>
      </c>
    </row>
    <row r="304" spans="1:2" x14ac:dyDescent="0.25">
      <c r="A304">
        <v>39</v>
      </c>
      <c r="B304" t="s">
        <v>109</v>
      </c>
    </row>
    <row r="305" spans="1:2" x14ac:dyDescent="0.25">
      <c r="A305">
        <v>33</v>
      </c>
      <c r="B305" t="s">
        <v>109</v>
      </c>
    </row>
    <row r="306" spans="1:2" x14ac:dyDescent="0.25">
      <c r="A306">
        <v>34</v>
      </c>
      <c r="B306" t="s">
        <v>109</v>
      </c>
    </row>
    <row r="307" spans="1:2" x14ac:dyDescent="0.25">
      <c r="A307">
        <v>35</v>
      </c>
      <c r="B307" t="s">
        <v>109</v>
      </c>
    </row>
    <row r="308" spans="1:2" x14ac:dyDescent="0.25">
      <c r="A308">
        <v>36</v>
      </c>
      <c r="B308" t="s">
        <v>109</v>
      </c>
    </row>
    <row r="309" spans="1:2" x14ac:dyDescent="0.25">
      <c r="A309">
        <v>37</v>
      </c>
      <c r="B309" t="s">
        <v>109</v>
      </c>
    </row>
    <row r="310" spans="1:2" x14ac:dyDescent="0.25">
      <c r="A310">
        <v>38</v>
      </c>
      <c r="B310" t="s">
        <v>109</v>
      </c>
    </row>
    <row r="311" spans="1:2" x14ac:dyDescent="0.25">
      <c r="A311">
        <v>39</v>
      </c>
      <c r="B311" t="s">
        <v>109</v>
      </c>
    </row>
    <row r="312" spans="1:2" x14ac:dyDescent="0.25">
      <c r="A312">
        <v>33</v>
      </c>
      <c r="B312" t="s">
        <v>109</v>
      </c>
    </row>
    <row r="313" spans="1:2" x14ac:dyDescent="0.25">
      <c r="A313">
        <v>34</v>
      </c>
      <c r="B313" t="s">
        <v>109</v>
      </c>
    </row>
    <row r="314" spans="1:2" x14ac:dyDescent="0.25">
      <c r="A314">
        <v>35</v>
      </c>
      <c r="B314" t="s">
        <v>109</v>
      </c>
    </row>
    <row r="315" spans="1:2" x14ac:dyDescent="0.25">
      <c r="A315">
        <v>36</v>
      </c>
      <c r="B315" t="s">
        <v>109</v>
      </c>
    </row>
    <row r="316" spans="1:2" x14ac:dyDescent="0.25">
      <c r="A316">
        <v>37</v>
      </c>
      <c r="B316" t="s">
        <v>109</v>
      </c>
    </row>
    <row r="317" spans="1:2" x14ac:dyDescent="0.25">
      <c r="A317">
        <v>38</v>
      </c>
      <c r="B317" t="s">
        <v>109</v>
      </c>
    </row>
    <row r="318" spans="1:2" x14ac:dyDescent="0.25">
      <c r="A318">
        <v>39</v>
      </c>
      <c r="B318" t="s">
        <v>109</v>
      </c>
    </row>
    <row r="319" spans="1:2" x14ac:dyDescent="0.25">
      <c r="A319">
        <v>41</v>
      </c>
      <c r="B319" t="s">
        <v>109</v>
      </c>
    </row>
    <row r="320" spans="1:2" x14ac:dyDescent="0.25">
      <c r="A320">
        <v>42</v>
      </c>
      <c r="B320" t="s">
        <v>109</v>
      </c>
    </row>
    <row r="321" spans="1:2" x14ac:dyDescent="0.25">
      <c r="A321">
        <v>43</v>
      </c>
      <c r="B321" t="s">
        <v>109</v>
      </c>
    </row>
    <row r="322" spans="1:2" x14ac:dyDescent="0.25">
      <c r="A322">
        <v>44</v>
      </c>
      <c r="B322" t="s">
        <v>109</v>
      </c>
    </row>
    <row r="323" spans="1:2" x14ac:dyDescent="0.25">
      <c r="A323">
        <v>45</v>
      </c>
      <c r="B323" t="s">
        <v>109</v>
      </c>
    </row>
    <row r="324" spans="1:2" x14ac:dyDescent="0.25">
      <c r="A324">
        <v>46</v>
      </c>
      <c r="B324" t="s">
        <v>109</v>
      </c>
    </row>
    <row r="325" spans="1:2" x14ac:dyDescent="0.25">
      <c r="A325">
        <v>47</v>
      </c>
      <c r="B325" t="s">
        <v>109</v>
      </c>
    </row>
    <row r="326" spans="1:2" x14ac:dyDescent="0.25">
      <c r="A326">
        <v>41</v>
      </c>
      <c r="B326" t="s">
        <v>109</v>
      </c>
    </row>
    <row r="327" spans="1:2" x14ac:dyDescent="0.25">
      <c r="A327">
        <v>42</v>
      </c>
      <c r="B327" t="s">
        <v>109</v>
      </c>
    </row>
    <row r="328" spans="1:2" x14ac:dyDescent="0.25">
      <c r="A328">
        <v>43</v>
      </c>
      <c r="B328" t="s">
        <v>109</v>
      </c>
    </row>
    <row r="329" spans="1:2" x14ac:dyDescent="0.25">
      <c r="A329">
        <v>44</v>
      </c>
      <c r="B329" t="s">
        <v>109</v>
      </c>
    </row>
    <row r="330" spans="1:2" x14ac:dyDescent="0.25">
      <c r="A330">
        <v>45</v>
      </c>
      <c r="B330" t="s">
        <v>109</v>
      </c>
    </row>
    <row r="331" spans="1:2" x14ac:dyDescent="0.25">
      <c r="A331">
        <v>46</v>
      </c>
      <c r="B331" t="s">
        <v>109</v>
      </c>
    </row>
    <row r="332" spans="1:2" x14ac:dyDescent="0.25">
      <c r="A332">
        <v>47</v>
      </c>
      <c r="B332" t="s">
        <v>109</v>
      </c>
    </row>
    <row r="333" spans="1:2" x14ac:dyDescent="0.25">
      <c r="A333">
        <v>41</v>
      </c>
      <c r="B333" t="s">
        <v>109</v>
      </c>
    </row>
    <row r="334" spans="1:2" x14ac:dyDescent="0.25">
      <c r="A334">
        <v>42</v>
      </c>
      <c r="B334" t="s">
        <v>109</v>
      </c>
    </row>
    <row r="335" spans="1:2" x14ac:dyDescent="0.25">
      <c r="A335">
        <v>43</v>
      </c>
      <c r="B335" t="s">
        <v>109</v>
      </c>
    </row>
    <row r="336" spans="1:2" x14ac:dyDescent="0.25">
      <c r="A336">
        <v>44</v>
      </c>
      <c r="B336" t="s">
        <v>109</v>
      </c>
    </row>
    <row r="337" spans="1:2" x14ac:dyDescent="0.25">
      <c r="A337">
        <v>45</v>
      </c>
      <c r="B337" t="s">
        <v>109</v>
      </c>
    </row>
    <row r="338" spans="1:2" x14ac:dyDescent="0.25">
      <c r="A338">
        <v>46</v>
      </c>
      <c r="B338" t="s">
        <v>109</v>
      </c>
    </row>
    <row r="339" spans="1:2" x14ac:dyDescent="0.25">
      <c r="A339">
        <v>47</v>
      </c>
      <c r="B339" t="s">
        <v>109</v>
      </c>
    </row>
    <row r="340" spans="1:2" x14ac:dyDescent="0.25">
      <c r="A340">
        <v>49</v>
      </c>
      <c r="B340" t="s">
        <v>109</v>
      </c>
    </row>
    <row r="341" spans="1:2" x14ac:dyDescent="0.25">
      <c r="A341">
        <v>50</v>
      </c>
      <c r="B341" t="s">
        <v>109</v>
      </c>
    </row>
    <row r="342" spans="1:2" x14ac:dyDescent="0.25">
      <c r="A342">
        <v>51</v>
      </c>
      <c r="B342" t="s">
        <v>109</v>
      </c>
    </row>
    <row r="343" spans="1:2" x14ac:dyDescent="0.25">
      <c r="A343">
        <v>52</v>
      </c>
      <c r="B343" t="s">
        <v>109</v>
      </c>
    </row>
    <row r="344" spans="1:2" x14ac:dyDescent="0.25">
      <c r="A344">
        <v>53</v>
      </c>
      <c r="B344" t="s">
        <v>109</v>
      </c>
    </row>
    <row r="345" spans="1:2" x14ac:dyDescent="0.25">
      <c r="A345">
        <v>54</v>
      </c>
      <c r="B345" t="s">
        <v>109</v>
      </c>
    </row>
    <row r="346" spans="1:2" x14ac:dyDescent="0.25">
      <c r="A346">
        <v>55</v>
      </c>
      <c r="B346" t="s">
        <v>109</v>
      </c>
    </row>
    <row r="347" spans="1:2" x14ac:dyDescent="0.25">
      <c r="A347">
        <v>49</v>
      </c>
      <c r="B347" t="s">
        <v>109</v>
      </c>
    </row>
    <row r="348" spans="1:2" x14ac:dyDescent="0.25">
      <c r="A348">
        <v>50</v>
      </c>
      <c r="B348" t="s">
        <v>109</v>
      </c>
    </row>
    <row r="349" spans="1:2" x14ac:dyDescent="0.25">
      <c r="A349">
        <v>51</v>
      </c>
      <c r="B349" t="s">
        <v>109</v>
      </c>
    </row>
    <row r="350" spans="1:2" x14ac:dyDescent="0.25">
      <c r="A350">
        <v>52</v>
      </c>
      <c r="B350" t="s">
        <v>109</v>
      </c>
    </row>
    <row r="351" spans="1:2" x14ac:dyDescent="0.25">
      <c r="A351">
        <v>53</v>
      </c>
      <c r="B351" t="s">
        <v>109</v>
      </c>
    </row>
    <row r="352" spans="1:2" x14ac:dyDescent="0.25">
      <c r="A352">
        <v>54</v>
      </c>
      <c r="B352" t="s">
        <v>109</v>
      </c>
    </row>
    <row r="353" spans="1:2" x14ac:dyDescent="0.25">
      <c r="A353">
        <v>55</v>
      </c>
      <c r="B353" t="s">
        <v>109</v>
      </c>
    </row>
    <row r="354" spans="1:2" x14ac:dyDescent="0.25">
      <c r="A354">
        <v>49</v>
      </c>
      <c r="B354" t="s">
        <v>109</v>
      </c>
    </row>
    <row r="355" spans="1:2" x14ac:dyDescent="0.25">
      <c r="A355">
        <v>50</v>
      </c>
      <c r="B355" t="s">
        <v>109</v>
      </c>
    </row>
    <row r="356" spans="1:2" x14ac:dyDescent="0.25">
      <c r="A356">
        <v>51</v>
      </c>
      <c r="B356" t="s">
        <v>109</v>
      </c>
    </row>
    <row r="357" spans="1:2" x14ac:dyDescent="0.25">
      <c r="A357">
        <v>52</v>
      </c>
      <c r="B357" t="s">
        <v>109</v>
      </c>
    </row>
    <row r="358" spans="1:2" x14ac:dyDescent="0.25">
      <c r="A358">
        <v>53</v>
      </c>
      <c r="B358" t="s">
        <v>109</v>
      </c>
    </row>
    <row r="359" spans="1:2" x14ac:dyDescent="0.25">
      <c r="A359">
        <v>54</v>
      </c>
      <c r="B359" t="s">
        <v>109</v>
      </c>
    </row>
    <row r="360" spans="1:2" x14ac:dyDescent="0.25">
      <c r="A360">
        <v>55</v>
      </c>
      <c r="B360" t="s">
        <v>109</v>
      </c>
    </row>
    <row r="361" spans="1:2" x14ac:dyDescent="0.25">
      <c r="A361">
        <v>57</v>
      </c>
      <c r="B361" t="s">
        <v>109</v>
      </c>
    </row>
    <row r="362" spans="1:2" x14ac:dyDescent="0.25">
      <c r="A362">
        <v>58</v>
      </c>
      <c r="B362" t="s">
        <v>109</v>
      </c>
    </row>
    <row r="363" spans="1:2" x14ac:dyDescent="0.25">
      <c r="A363">
        <v>59</v>
      </c>
      <c r="B363" t="s">
        <v>109</v>
      </c>
    </row>
    <row r="364" spans="1:2" x14ac:dyDescent="0.25">
      <c r="A364">
        <v>60</v>
      </c>
      <c r="B364" t="s">
        <v>109</v>
      </c>
    </row>
    <row r="365" spans="1:2" x14ac:dyDescent="0.25">
      <c r="A365">
        <v>61</v>
      </c>
      <c r="B365" t="s">
        <v>109</v>
      </c>
    </row>
    <row r="366" spans="1:2" x14ac:dyDescent="0.25">
      <c r="A366">
        <v>62</v>
      </c>
      <c r="B366" t="s">
        <v>109</v>
      </c>
    </row>
    <row r="367" spans="1:2" x14ac:dyDescent="0.25">
      <c r="A367">
        <v>63</v>
      </c>
      <c r="B367" t="s">
        <v>109</v>
      </c>
    </row>
    <row r="368" spans="1:2" x14ac:dyDescent="0.25">
      <c r="A368">
        <v>57</v>
      </c>
      <c r="B368" t="s">
        <v>109</v>
      </c>
    </row>
    <row r="369" spans="1:2" x14ac:dyDescent="0.25">
      <c r="A369">
        <v>58</v>
      </c>
      <c r="B369" t="s">
        <v>109</v>
      </c>
    </row>
    <row r="370" spans="1:2" x14ac:dyDescent="0.25">
      <c r="A370">
        <v>59</v>
      </c>
      <c r="B370" t="s">
        <v>109</v>
      </c>
    </row>
    <row r="371" spans="1:2" x14ac:dyDescent="0.25">
      <c r="A371">
        <v>60</v>
      </c>
      <c r="B371" t="s">
        <v>109</v>
      </c>
    </row>
    <row r="372" spans="1:2" x14ac:dyDescent="0.25">
      <c r="A372">
        <v>61</v>
      </c>
      <c r="B372" t="s">
        <v>109</v>
      </c>
    </row>
    <row r="373" spans="1:2" x14ac:dyDescent="0.25">
      <c r="A373">
        <v>62</v>
      </c>
      <c r="B373" t="s">
        <v>109</v>
      </c>
    </row>
    <row r="374" spans="1:2" x14ac:dyDescent="0.25">
      <c r="A374">
        <v>63</v>
      </c>
      <c r="B374" t="s">
        <v>109</v>
      </c>
    </row>
    <row r="375" spans="1:2" x14ac:dyDescent="0.25">
      <c r="A375">
        <v>57</v>
      </c>
      <c r="B375" t="s">
        <v>109</v>
      </c>
    </row>
    <row r="376" spans="1:2" x14ac:dyDescent="0.25">
      <c r="A376">
        <v>58</v>
      </c>
      <c r="B376" t="s">
        <v>109</v>
      </c>
    </row>
    <row r="377" spans="1:2" x14ac:dyDescent="0.25">
      <c r="A377">
        <v>59</v>
      </c>
      <c r="B377" t="s">
        <v>109</v>
      </c>
    </row>
    <row r="378" spans="1:2" x14ac:dyDescent="0.25">
      <c r="A378">
        <v>60</v>
      </c>
      <c r="B378" t="s">
        <v>109</v>
      </c>
    </row>
    <row r="379" spans="1:2" x14ac:dyDescent="0.25">
      <c r="A379">
        <v>61</v>
      </c>
      <c r="B379" t="s">
        <v>109</v>
      </c>
    </row>
    <row r="380" spans="1:2" x14ac:dyDescent="0.25">
      <c r="A380">
        <v>62</v>
      </c>
      <c r="B380" t="s">
        <v>109</v>
      </c>
    </row>
    <row r="381" spans="1:2" x14ac:dyDescent="0.25">
      <c r="A381">
        <v>63</v>
      </c>
      <c r="B381" t="s">
        <v>109</v>
      </c>
    </row>
    <row r="382" spans="1:2" x14ac:dyDescent="0.25">
      <c r="A382">
        <v>65</v>
      </c>
      <c r="B382" t="s">
        <v>109</v>
      </c>
    </row>
    <row r="383" spans="1:2" x14ac:dyDescent="0.25">
      <c r="A383">
        <v>66</v>
      </c>
      <c r="B383" t="s">
        <v>109</v>
      </c>
    </row>
    <row r="384" spans="1:2" x14ac:dyDescent="0.25">
      <c r="A384">
        <v>67</v>
      </c>
      <c r="B384" t="s">
        <v>109</v>
      </c>
    </row>
    <row r="385" spans="1:2" x14ac:dyDescent="0.25">
      <c r="A385">
        <v>68</v>
      </c>
      <c r="B385" t="s">
        <v>109</v>
      </c>
    </row>
    <row r="386" spans="1:2" x14ac:dyDescent="0.25">
      <c r="A386">
        <v>69</v>
      </c>
      <c r="B386" t="s">
        <v>109</v>
      </c>
    </row>
    <row r="387" spans="1:2" x14ac:dyDescent="0.25">
      <c r="A387">
        <v>70</v>
      </c>
      <c r="B387" t="s">
        <v>109</v>
      </c>
    </row>
    <row r="388" spans="1:2" x14ac:dyDescent="0.25">
      <c r="A388">
        <v>71</v>
      </c>
      <c r="B388" t="s">
        <v>109</v>
      </c>
    </row>
    <row r="389" spans="1:2" x14ac:dyDescent="0.25">
      <c r="A389">
        <v>65</v>
      </c>
      <c r="B389" t="s">
        <v>109</v>
      </c>
    </row>
    <row r="390" spans="1:2" x14ac:dyDescent="0.25">
      <c r="A390">
        <v>66</v>
      </c>
      <c r="B390" t="s">
        <v>109</v>
      </c>
    </row>
    <row r="391" spans="1:2" x14ac:dyDescent="0.25">
      <c r="A391">
        <v>67</v>
      </c>
      <c r="B391" t="s">
        <v>109</v>
      </c>
    </row>
    <row r="392" spans="1:2" x14ac:dyDescent="0.25">
      <c r="A392">
        <v>68</v>
      </c>
      <c r="B392" t="s">
        <v>109</v>
      </c>
    </row>
    <row r="393" spans="1:2" x14ac:dyDescent="0.25">
      <c r="A393">
        <v>69</v>
      </c>
      <c r="B393" t="s">
        <v>109</v>
      </c>
    </row>
    <row r="394" spans="1:2" x14ac:dyDescent="0.25">
      <c r="A394">
        <v>70</v>
      </c>
      <c r="B394" t="s">
        <v>109</v>
      </c>
    </row>
    <row r="395" spans="1:2" x14ac:dyDescent="0.25">
      <c r="A395">
        <v>71</v>
      </c>
      <c r="B395" t="s">
        <v>109</v>
      </c>
    </row>
    <row r="396" spans="1:2" x14ac:dyDescent="0.25">
      <c r="A396">
        <v>65</v>
      </c>
      <c r="B396" t="s">
        <v>109</v>
      </c>
    </row>
    <row r="397" spans="1:2" x14ac:dyDescent="0.25">
      <c r="A397">
        <v>66</v>
      </c>
      <c r="B397" t="s">
        <v>109</v>
      </c>
    </row>
    <row r="398" spans="1:2" x14ac:dyDescent="0.25">
      <c r="A398">
        <v>67</v>
      </c>
      <c r="B398" t="s">
        <v>109</v>
      </c>
    </row>
    <row r="399" spans="1:2" x14ac:dyDescent="0.25">
      <c r="A399">
        <v>68</v>
      </c>
      <c r="B399" t="s">
        <v>109</v>
      </c>
    </row>
    <row r="400" spans="1:2" x14ac:dyDescent="0.25">
      <c r="A400">
        <v>69</v>
      </c>
      <c r="B400" t="s">
        <v>109</v>
      </c>
    </row>
    <row r="401" spans="1:2" x14ac:dyDescent="0.25">
      <c r="A401">
        <v>70</v>
      </c>
      <c r="B401" t="s">
        <v>109</v>
      </c>
    </row>
    <row r="402" spans="1:2" x14ac:dyDescent="0.25">
      <c r="A402">
        <v>71</v>
      </c>
      <c r="B402" t="s">
        <v>109</v>
      </c>
    </row>
    <row r="403" spans="1:2" x14ac:dyDescent="0.25">
      <c r="A403">
        <v>73</v>
      </c>
      <c r="B403" t="s">
        <v>109</v>
      </c>
    </row>
    <row r="404" spans="1:2" x14ac:dyDescent="0.25">
      <c r="A404">
        <v>74</v>
      </c>
      <c r="B404" t="s">
        <v>109</v>
      </c>
    </row>
    <row r="405" spans="1:2" x14ac:dyDescent="0.25">
      <c r="A405">
        <v>75</v>
      </c>
      <c r="B405" t="s">
        <v>109</v>
      </c>
    </row>
    <row r="406" spans="1:2" x14ac:dyDescent="0.25">
      <c r="A406">
        <v>76</v>
      </c>
      <c r="B406" t="s">
        <v>109</v>
      </c>
    </row>
    <row r="407" spans="1:2" x14ac:dyDescent="0.25">
      <c r="A407">
        <v>77</v>
      </c>
      <c r="B407" t="s">
        <v>109</v>
      </c>
    </row>
    <row r="408" spans="1:2" x14ac:dyDescent="0.25">
      <c r="A408">
        <v>78</v>
      </c>
      <c r="B408" t="s">
        <v>109</v>
      </c>
    </row>
    <row r="409" spans="1:2" x14ac:dyDescent="0.25">
      <c r="A409">
        <v>79</v>
      </c>
      <c r="B409" t="s">
        <v>109</v>
      </c>
    </row>
    <row r="410" spans="1:2" x14ac:dyDescent="0.25">
      <c r="A410">
        <v>73</v>
      </c>
      <c r="B410" t="s">
        <v>109</v>
      </c>
    </row>
    <row r="411" spans="1:2" x14ac:dyDescent="0.25">
      <c r="A411">
        <v>74</v>
      </c>
      <c r="B411" t="s">
        <v>109</v>
      </c>
    </row>
    <row r="412" spans="1:2" x14ac:dyDescent="0.25">
      <c r="A412">
        <v>75</v>
      </c>
      <c r="B412" t="s">
        <v>109</v>
      </c>
    </row>
    <row r="413" spans="1:2" x14ac:dyDescent="0.25">
      <c r="A413">
        <v>76</v>
      </c>
      <c r="B413" t="s">
        <v>109</v>
      </c>
    </row>
    <row r="414" spans="1:2" x14ac:dyDescent="0.25">
      <c r="A414">
        <v>77</v>
      </c>
      <c r="B414" t="s">
        <v>109</v>
      </c>
    </row>
    <row r="415" spans="1:2" x14ac:dyDescent="0.25">
      <c r="A415">
        <v>78</v>
      </c>
      <c r="B415" t="s">
        <v>109</v>
      </c>
    </row>
    <row r="416" spans="1:2" x14ac:dyDescent="0.25">
      <c r="A416">
        <v>79</v>
      </c>
      <c r="B416" t="s">
        <v>109</v>
      </c>
    </row>
    <row r="417" spans="1:2" x14ac:dyDescent="0.25">
      <c r="A417">
        <v>73</v>
      </c>
      <c r="B417" t="s">
        <v>109</v>
      </c>
    </row>
    <row r="418" spans="1:2" x14ac:dyDescent="0.25">
      <c r="A418">
        <v>74</v>
      </c>
      <c r="B418" t="s">
        <v>109</v>
      </c>
    </row>
    <row r="419" spans="1:2" x14ac:dyDescent="0.25">
      <c r="A419">
        <v>75</v>
      </c>
      <c r="B419" t="s">
        <v>109</v>
      </c>
    </row>
    <row r="420" spans="1:2" x14ac:dyDescent="0.25">
      <c r="A420">
        <v>76</v>
      </c>
      <c r="B420" t="s">
        <v>109</v>
      </c>
    </row>
    <row r="421" spans="1:2" x14ac:dyDescent="0.25">
      <c r="A421">
        <v>77</v>
      </c>
      <c r="B421" t="s">
        <v>109</v>
      </c>
    </row>
    <row r="422" spans="1:2" x14ac:dyDescent="0.25">
      <c r="A422">
        <v>78</v>
      </c>
      <c r="B422" t="s">
        <v>109</v>
      </c>
    </row>
    <row r="423" spans="1:2" x14ac:dyDescent="0.25">
      <c r="A423">
        <v>79</v>
      </c>
      <c r="B423" t="s">
        <v>109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3"/>
  <sheetViews>
    <sheetView workbookViewId="0">
      <selection activeCell="B3" sqref="B3"/>
    </sheetView>
  </sheetViews>
  <sheetFormatPr defaultRowHeight="13.8" x14ac:dyDescent="0.25"/>
  <sheetData>
    <row r="1" spans="1:8" s="4" customFormat="1" x14ac:dyDescent="0.25">
      <c r="A1" s="4" t="s">
        <v>183</v>
      </c>
    </row>
    <row r="3" spans="1:8" x14ac:dyDescent="0.25">
      <c r="A3" t="s">
        <v>1</v>
      </c>
      <c r="B3" t="s">
        <v>187</v>
      </c>
      <c r="C3" t="s">
        <v>112</v>
      </c>
      <c r="D3" t="s">
        <v>111</v>
      </c>
      <c r="E3" t="s">
        <v>8</v>
      </c>
      <c r="F3" t="s">
        <v>9</v>
      </c>
      <c r="G3" t="s">
        <v>10</v>
      </c>
      <c r="H3" t="s">
        <v>11</v>
      </c>
    </row>
    <row r="4" spans="1:8" x14ac:dyDescent="0.25">
      <c r="A4" t="s">
        <v>18</v>
      </c>
      <c r="B4" t="s">
        <v>113</v>
      </c>
      <c r="C4">
        <v>1</v>
      </c>
      <c r="D4">
        <v>167.5</v>
      </c>
      <c r="E4">
        <v>5.9459999999999997</v>
      </c>
      <c r="F4">
        <v>3.3210000000000002</v>
      </c>
      <c r="G4">
        <v>1.79</v>
      </c>
      <c r="H4">
        <v>2.44</v>
      </c>
    </row>
    <row r="5" spans="1:8" x14ac:dyDescent="0.25">
      <c r="A5" t="s">
        <v>22</v>
      </c>
      <c r="B5" t="s">
        <v>114</v>
      </c>
      <c r="C5">
        <v>25</v>
      </c>
      <c r="D5">
        <v>192</v>
      </c>
      <c r="E5">
        <v>6.8150000000000004</v>
      </c>
      <c r="F5">
        <v>4.0579999999999998</v>
      </c>
      <c r="G5">
        <v>1.68</v>
      </c>
      <c r="H5">
        <v>2.4700000000000002</v>
      </c>
    </row>
    <row r="6" spans="1:8" x14ac:dyDescent="0.25">
      <c r="A6" t="s">
        <v>23</v>
      </c>
      <c r="B6" t="s">
        <v>115</v>
      </c>
      <c r="C6">
        <v>49</v>
      </c>
      <c r="D6">
        <v>159</v>
      </c>
      <c r="E6">
        <v>5.6449999999999996</v>
      </c>
      <c r="F6">
        <v>3.4129999999999998</v>
      </c>
      <c r="G6">
        <v>1.65</v>
      </c>
      <c r="H6">
        <v>2.46</v>
      </c>
    </row>
    <row r="7" spans="1:8" x14ac:dyDescent="0.25">
      <c r="A7" t="s">
        <v>24</v>
      </c>
      <c r="B7" t="s">
        <v>116</v>
      </c>
      <c r="C7">
        <v>73</v>
      </c>
      <c r="D7">
        <v>166.3</v>
      </c>
      <c r="E7">
        <v>5.9039999999999999</v>
      </c>
      <c r="F7">
        <v>3.3370000000000002</v>
      </c>
      <c r="G7">
        <v>1.77</v>
      </c>
      <c r="H7">
        <v>2.5</v>
      </c>
    </row>
    <row r="8" spans="1:8" x14ac:dyDescent="0.25">
      <c r="A8" t="s">
        <v>25</v>
      </c>
      <c r="B8" t="s">
        <v>117</v>
      </c>
      <c r="C8">
        <v>13</v>
      </c>
      <c r="D8">
        <v>158.5</v>
      </c>
      <c r="E8">
        <v>5.6260000000000003</v>
      </c>
      <c r="F8">
        <v>3.1869999999999998</v>
      </c>
      <c r="G8">
        <v>1.77</v>
      </c>
      <c r="H8">
        <v>2.5099999999999998</v>
      </c>
    </row>
    <row r="9" spans="1:8" x14ac:dyDescent="0.25">
      <c r="A9" t="s">
        <v>26</v>
      </c>
      <c r="B9" t="s">
        <v>118</v>
      </c>
      <c r="C9">
        <v>37</v>
      </c>
      <c r="D9">
        <v>158.5</v>
      </c>
      <c r="E9">
        <v>5.6280000000000001</v>
      </c>
      <c r="F9">
        <v>3.323</v>
      </c>
      <c r="G9">
        <v>1.69</v>
      </c>
      <c r="H9">
        <v>2.4300000000000002</v>
      </c>
    </row>
    <row r="10" spans="1:8" x14ac:dyDescent="0.25">
      <c r="A10" t="s">
        <v>27</v>
      </c>
      <c r="B10" t="s">
        <v>119</v>
      </c>
      <c r="C10">
        <v>61</v>
      </c>
      <c r="D10">
        <v>180.2</v>
      </c>
      <c r="E10">
        <v>6.399</v>
      </c>
      <c r="F10">
        <v>3.6890000000000001</v>
      </c>
      <c r="G10">
        <v>1.73</v>
      </c>
      <c r="H10">
        <v>2.5099999999999998</v>
      </c>
    </row>
    <row r="11" spans="1:8" x14ac:dyDescent="0.25">
      <c r="A11" t="s">
        <v>18</v>
      </c>
      <c r="B11" t="s">
        <v>113</v>
      </c>
      <c r="C11">
        <v>1</v>
      </c>
      <c r="D11">
        <v>169.5</v>
      </c>
      <c r="E11">
        <v>6.016</v>
      </c>
      <c r="F11">
        <v>3.3820000000000001</v>
      </c>
      <c r="G11">
        <v>1.78</v>
      </c>
      <c r="H11">
        <v>2.46</v>
      </c>
    </row>
    <row r="12" spans="1:8" x14ac:dyDescent="0.25">
      <c r="A12" t="s">
        <v>22</v>
      </c>
      <c r="B12" t="s">
        <v>114</v>
      </c>
      <c r="C12">
        <v>25</v>
      </c>
      <c r="D12">
        <v>196.7</v>
      </c>
      <c r="E12">
        <v>6.9829999999999997</v>
      </c>
      <c r="F12">
        <v>4.1779999999999999</v>
      </c>
      <c r="G12">
        <v>1.67</v>
      </c>
      <c r="H12">
        <v>2.48</v>
      </c>
    </row>
    <row r="13" spans="1:8" x14ac:dyDescent="0.25">
      <c r="A13" t="s">
        <v>23</v>
      </c>
      <c r="B13" t="s">
        <v>115</v>
      </c>
      <c r="C13">
        <v>49</v>
      </c>
      <c r="D13">
        <v>158.69999999999999</v>
      </c>
      <c r="E13">
        <v>5.6349999999999998</v>
      </c>
      <c r="F13">
        <v>3.431</v>
      </c>
      <c r="G13">
        <v>1.64</v>
      </c>
      <c r="H13">
        <v>2.4500000000000002</v>
      </c>
    </row>
    <row r="14" spans="1:8" x14ac:dyDescent="0.25">
      <c r="A14" t="s">
        <v>24</v>
      </c>
      <c r="B14" t="s">
        <v>116</v>
      </c>
      <c r="C14">
        <v>73</v>
      </c>
      <c r="D14">
        <v>165.2</v>
      </c>
      <c r="E14">
        <v>5.8639999999999999</v>
      </c>
      <c r="F14">
        <v>3.319</v>
      </c>
      <c r="G14">
        <v>1.77</v>
      </c>
      <c r="H14">
        <v>2.5</v>
      </c>
    </row>
    <row r="15" spans="1:8" x14ac:dyDescent="0.25">
      <c r="A15" t="s">
        <v>25</v>
      </c>
      <c r="B15" t="s">
        <v>117</v>
      </c>
      <c r="C15">
        <v>13</v>
      </c>
      <c r="D15">
        <v>165.7</v>
      </c>
      <c r="E15">
        <v>5.8819999999999997</v>
      </c>
      <c r="F15">
        <v>3.3140000000000001</v>
      </c>
      <c r="G15">
        <v>1.78</v>
      </c>
      <c r="H15">
        <v>2.5</v>
      </c>
    </row>
    <row r="16" spans="1:8" x14ac:dyDescent="0.25">
      <c r="A16" t="s">
        <v>26</v>
      </c>
      <c r="B16" t="s">
        <v>118</v>
      </c>
      <c r="C16">
        <v>37</v>
      </c>
      <c r="D16">
        <v>165.8</v>
      </c>
      <c r="E16">
        <v>5.8860000000000001</v>
      </c>
      <c r="F16">
        <v>3.4790000000000001</v>
      </c>
      <c r="G16">
        <v>1.69</v>
      </c>
      <c r="H16">
        <v>2.44</v>
      </c>
    </row>
    <row r="17" spans="1:11" x14ac:dyDescent="0.25">
      <c r="A17" t="s">
        <v>27</v>
      </c>
      <c r="B17" t="s">
        <v>119</v>
      </c>
      <c r="C17">
        <v>61</v>
      </c>
      <c r="D17">
        <v>184.1</v>
      </c>
      <c r="E17">
        <v>6.5359999999999996</v>
      </c>
      <c r="F17">
        <v>3.7610000000000001</v>
      </c>
      <c r="G17">
        <v>1.74</v>
      </c>
      <c r="H17">
        <v>2.4900000000000002</v>
      </c>
    </row>
    <row r="18" spans="1:11" x14ac:dyDescent="0.25">
      <c r="A18" t="s">
        <v>18</v>
      </c>
      <c r="B18" t="s">
        <v>113</v>
      </c>
      <c r="C18">
        <v>1</v>
      </c>
      <c r="D18">
        <v>168</v>
      </c>
      <c r="E18">
        <v>5.9630000000000001</v>
      </c>
      <c r="F18">
        <v>3.35</v>
      </c>
      <c r="G18">
        <v>1.78</v>
      </c>
      <c r="H18">
        <v>2.46</v>
      </c>
    </row>
    <row r="19" spans="1:11" x14ac:dyDescent="0.25">
      <c r="A19" t="s">
        <v>22</v>
      </c>
      <c r="B19" t="s">
        <v>114</v>
      </c>
      <c r="C19">
        <v>25</v>
      </c>
      <c r="D19">
        <v>197</v>
      </c>
      <c r="E19">
        <v>6.9950000000000001</v>
      </c>
      <c r="F19">
        <v>4.1849999999999996</v>
      </c>
      <c r="G19">
        <v>1.67</v>
      </c>
      <c r="H19">
        <v>2.4700000000000002</v>
      </c>
    </row>
    <row r="20" spans="1:11" x14ac:dyDescent="0.25">
      <c r="A20" t="s">
        <v>23</v>
      </c>
      <c r="B20" t="s">
        <v>115</v>
      </c>
      <c r="C20">
        <v>49</v>
      </c>
      <c r="D20">
        <v>158.19999999999999</v>
      </c>
      <c r="E20">
        <v>5.6180000000000003</v>
      </c>
      <c r="F20">
        <v>3.3980000000000001</v>
      </c>
      <c r="G20">
        <v>1.65</v>
      </c>
      <c r="H20">
        <v>2.44</v>
      </c>
    </row>
    <row r="21" spans="1:11" x14ac:dyDescent="0.25">
      <c r="A21" t="s">
        <v>24</v>
      </c>
      <c r="B21" t="s">
        <v>116</v>
      </c>
      <c r="C21">
        <v>73</v>
      </c>
      <c r="D21">
        <v>167.3</v>
      </c>
      <c r="E21">
        <v>5.9390000000000001</v>
      </c>
      <c r="F21">
        <v>3.3620000000000001</v>
      </c>
      <c r="G21">
        <v>1.77</v>
      </c>
      <c r="H21">
        <v>2.4900000000000002</v>
      </c>
    </row>
    <row r="22" spans="1:11" x14ac:dyDescent="0.25">
      <c r="A22" t="s">
        <v>25</v>
      </c>
      <c r="B22" t="s">
        <v>117</v>
      </c>
      <c r="C22">
        <v>13</v>
      </c>
      <c r="D22">
        <v>162.80000000000001</v>
      </c>
      <c r="E22">
        <v>5.78</v>
      </c>
      <c r="F22">
        <v>3.262</v>
      </c>
      <c r="G22">
        <v>1.77</v>
      </c>
      <c r="H22">
        <v>2.4900000000000002</v>
      </c>
    </row>
    <row r="23" spans="1:11" x14ac:dyDescent="0.25">
      <c r="A23" t="s">
        <v>26</v>
      </c>
      <c r="B23" t="s">
        <v>118</v>
      </c>
      <c r="C23">
        <v>37</v>
      </c>
      <c r="D23">
        <v>159.4</v>
      </c>
      <c r="E23">
        <v>5.6589999999999998</v>
      </c>
      <c r="F23">
        <v>3.3439999999999999</v>
      </c>
      <c r="G23">
        <v>1.69</v>
      </c>
      <c r="H23">
        <v>2.44</v>
      </c>
    </row>
    <row r="24" spans="1:11" x14ac:dyDescent="0.25">
      <c r="A24" t="s">
        <v>27</v>
      </c>
      <c r="B24" t="s">
        <v>119</v>
      </c>
      <c r="C24">
        <v>61</v>
      </c>
      <c r="D24">
        <v>176.7</v>
      </c>
      <c r="E24">
        <v>6.2729999999999997</v>
      </c>
      <c r="F24">
        <v>3.617</v>
      </c>
      <c r="G24">
        <v>1.73</v>
      </c>
      <c r="H24">
        <v>2.52</v>
      </c>
    </row>
    <row r="25" spans="1:11" x14ac:dyDescent="0.25">
      <c r="A25" t="s">
        <v>28</v>
      </c>
      <c r="B25" t="s">
        <v>120</v>
      </c>
      <c r="C25">
        <v>2</v>
      </c>
      <c r="D25">
        <v>166.4</v>
      </c>
      <c r="E25">
        <v>5.9080000000000004</v>
      </c>
      <c r="F25">
        <v>3.484</v>
      </c>
      <c r="G25">
        <v>1.7</v>
      </c>
      <c r="H25">
        <v>2.4700000000000002</v>
      </c>
    </row>
    <row r="26" spans="1:11" s="4" customFormat="1" x14ac:dyDescent="0.25">
      <c r="A26" s="4" t="s">
        <v>29</v>
      </c>
      <c r="B26" s="4" t="s">
        <v>121</v>
      </c>
      <c r="C26" s="4">
        <v>39</v>
      </c>
      <c r="D26" s="4">
        <v>173.8</v>
      </c>
      <c r="E26" s="4">
        <v>6.17</v>
      </c>
      <c r="F26" s="4">
        <v>3.6869999999999998</v>
      </c>
      <c r="G26" s="4">
        <v>1.67</v>
      </c>
      <c r="H26" s="4">
        <v>2.37</v>
      </c>
    </row>
    <row r="27" spans="1:11" x14ac:dyDescent="0.25">
      <c r="A27" t="s">
        <v>30</v>
      </c>
      <c r="B27" t="s">
        <v>122</v>
      </c>
      <c r="C27">
        <v>50</v>
      </c>
      <c r="D27">
        <v>180.6</v>
      </c>
      <c r="E27">
        <v>6.4119999999999999</v>
      </c>
      <c r="F27">
        <v>4.0190000000000001</v>
      </c>
      <c r="G27">
        <v>1.6</v>
      </c>
      <c r="H27">
        <v>2.46</v>
      </c>
    </row>
    <row r="28" spans="1:11" x14ac:dyDescent="0.25">
      <c r="A28" t="s">
        <v>31</v>
      </c>
      <c r="B28" t="s">
        <v>123</v>
      </c>
      <c r="C28">
        <v>74</v>
      </c>
      <c r="D28">
        <v>185</v>
      </c>
      <c r="E28">
        <v>6.5670000000000002</v>
      </c>
      <c r="F28">
        <v>3.8439999999999999</v>
      </c>
      <c r="G28">
        <v>1.71</v>
      </c>
      <c r="H28">
        <v>2.5</v>
      </c>
    </row>
    <row r="29" spans="1:11" x14ac:dyDescent="0.25">
      <c r="A29" t="s">
        <v>32</v>
      </c>
      <c r="B29" t="s">
        <v>124</v>
      </c>
      <c r="C29">
        <v>14</v>
      </c>
      <c r="D29">
        <v>159.19999999999999</v>
      </c>
      <c r="E29">
        <v>5.6520000000000001</v>
      </c>
      <c r="F29">
        <v>3.2170000000000001</v>
      </c>
      <c r="G29">
        <v>1.76</v>
      </c>
      <c r="H29">
        <v>2.48</v>
      </c>
    </row>
    <row r="30" spans="1:11" x14ac:dyDescent="0.25">
      <c r="A30" t="s">
        <v>33</v>
      </c>
      <c r="B30" t="s">
        <v>125</v>
      </c>
      <c r="C30">
        <v>38</v>
      </c>
      <c r="D30">
        <v>169.2</v>
      </c>
      <c r="E30">
        <v>6.0069999999999997</v>
      </c>
      <c r="F30">
        <v>3.419</v>
      </c>
      <c r="G30">
        <v>1.76</v>
      </c>
      <c r="H30">
        <v>2.39</v>
      </c>
    </row>
    <row r="31" spans="1:11" x14ac:dyDescent="0.25">
      <c r="A31" t="s">
        <v>34</v>
      </c>
      <c r="B31" t="s">
        <v>126</v>
      </c>
      <c r="C31">
        <v>62</v>
      </c>
      <c r="D31">
        <v>200.5</v>
      </c>
      <c r="E31">
        <v>7.1180000000000003</v>
      </c>
      <c r="F31">
        <v>4.0919999999999996</v>
      </c>
      <c r="G31">
        <v>1.74</v>
      </c>
      <c r="H31">
        <v>2.44</v>
      </c>
    </row>
    <row r="32" spans="1:11" x14ac:dyDescent="0.25">
      <c r="A32" t="s">
        <v>28</v>
      </c>
      <c r="B32" t="s">
        <v>120</v>
      </c>
      <c r="C32">
        <v>2</v>
      </c>
      <c r="D32">
        <v>168</v>
      </c>
      <c r="E32">
        <v>5.9640000000000004</v>
      </c>
      <c r="F32">
        <v>3.536</v>
      </c>
      <c r="G32">
        <v>1.69</v>
      </c>
      <c r="H32">
        <v>2.4700000000000002</v>
      </c>
      <c r="K32" s="3"/>
    </row>
    <row r="33" spans="1:11" x14ac:dyDescent="0.25">
      <c r="A33" t="s">
        <v>29</v>
      </c>
      <c r="B33" t="s">
        <v>121</v>
      </c>
      <c r="C33" s="4">
        <v>39</v>
      </c>
      <c r="D33">
        <v>171.8</v>
      </c>
      <c r="E33">
        <v>6.1</v>
      </c>
      <c r="F33">
        <v>3.6360000000000001</v>
      </c>
      <c r="G33">
        <v>1.68</v>
      </c>
      <c r="H33">
        <v>2.38</v>
      </c>
      <c r="K33" s="3"/>
    </row>
    <row r="34" spans="1:11" x14ac:dyDescent="0.25">
      <c r="A34" t="s">
        <v>30</v>
      </c>
      <c r="B34" t="s">
        <v>122</v>
      </c>
      <c r="C34">
        <v>50</v>
      </c>
      <c r="D34">
        <v>179.7</v>
      </c>
      <c r="E34">
        <v>6.3789999999999996</v>
      </c>
      <c r="F34">
        <v>3.996</v>
      </c>
      <c r="G34">
        <v>1.6</v>
      </c>
      <c r="H34">
        <v>2.4500000000000002</v>
      </c>
    </row>
    <row r="35" spans="1:11" x14ac:dyDescent="0.25">
      <c r="A35" t="s">
        <v>31</v>
      </c>
      <c r="B35" t="s">
        <v>123</v>
      </c>
      <c r="C35">
        <v>74</v>
      </c>
      <c r="D35">
        <v>186.9</v>
      </c>
      <c r="E35">
        <v>6.6360000000000001</v>
      </c>
      <c r="F35">
        <v>3.8860000000000001</v>
      </c>
      <c r="G35">
        <v>1.71</v>
      </c>
      <c r="H35">
        <v>2.4900000000000002</v>
      </c>
    </row>
    <row r="36" spans="1:11" x14ac:dyDescent="0.25">
      <c r="A36" t="s">
        <v>32</v>
      </c>
      <c r="B36" t="s">
        <v>124</v>
      </c>
      <c r="C36">
        <v>14</v>
      </c>
      <c r="D36">
        <v>159.19999999999999</v>
      </c>
      <c r="E36">
        <v>5.6529999999999996</v>
      </c>
      <c r="F36">
        <v>3.2389999999999999</v>
      </c>
      <c r="G36">
        <v>1.75</v>
      </c>
      <c r="H36">
        <v>2.4900000000000002</v>
      </c>
    </row>
    <row r="37" spans="1:11" x14ac:dyDescent="0.25">
      <c r="A37" t="s">
        <v>33</v>
      </c>
      <c r="B37" t="s">
        <v>125</v>
      </c>
      <c r="C37">
        <v>38</v>
      </c>
      <c r="D37">
        <v>169.5</v>
      </c>
      <c r="E37">
        <v>6.0190000000000001</v>
      </c>
      <c r="F37">
        <v>3.4470000000000001</v>
      </c>
      <c r="G37">
        <v>1.75</v>
      </c>
      <c r="H37">
        <v>2.39</v>
      </c>
    </row>
    <row r="38" spans="1:11" x14ac:dyDescent="0.25">
      <c r="A38" t="s">
        <v>34</v>
      </c>
      <c r="B38" t="s">
        <v>126</v>
      </c>
      <c r="C38">
        <v>62</v>
      </c>
      <c r="D38">
        <v>202.2</v>
      </c>
      <c r="E38">
        <v>7.18</v>
      </c>
      <c r="F38">
        <v>4.133</v>
      </c>
      <c r="G38">
        <v>1.74</v>
      </c>
      <c r="H38">
        <v>2.4300000000000002</v>
      </c>
    </row>
    <row r="39" spans="1:11" x14ac:dyDescent="0.25">
      <c r="A39" t="s">
        <v>28</v>
      </c>
      <c r="B39" t="s">
        <v>120</v>
      </c>
      <c r="C39">
        <v>2</v>
      </c>
      <c r="D39">
        <v>167.5</v>
      </c>
      <c r="E39">
        <v>5.9459999999999997</v>
      </c>
      <c r="F39">
        <v>3.524</v>
      </c>
      <c r="G39">
        <v>1.69</v>
      </c>
      <c r="H39">
        <v>2.4700000000000002</v>
      </c>
    </row>
    <row r="40" spans="1:11" x14ac:dyDescent="0.25">
      <c r="A40" t="s">
        <v>29</v>
      </c>
      <c r="B40" t="s">
        <v>121</v>
      </c>
      <c r="C40" s="4">
        <v>39</v>
      </c>
      <c r="D40">
        <v>171.3</v>
      </c>
      <c r="E40">
        <v>6.0810000000000004</v>
      </c>
      <c r="F40">
        <v>3.641</v>
      </c>
      <c r="G40">
        <v>1.67</v>
      </c>
      <c r="H40">
        <v>2.39</v>
      </c>
    </row>
    <row r="41" spans="1:11" x14ac:dyDescent="0.25">
      <c r="A41" t="s">
        <v>30</v>
      </c>
      <c r="B41" t="s">
        <v>122</v>
      </c>
      <c r="C41">
        <v>50</v>
      </c>
      <c r="D41">
        <v>181.1</v>
      </c>
      <c r="E41">
        <v>6.431</v>
      </c>
      <c r="F41">
        <v>4.0350000000000001</v>
      </c>
      <c r="G41">
        <v>1.59</v>
      </c>
      <c r="H41">
        <v>2.4500000000000002</v>
      </c>
    </row>
    <row r="42" spans="1:11" x14ac:dyDescent="0.25">
      <c r="A42" t="s">
        <v>31</v>
      </c>
      <c r="B42" t="s">
        <v>123</v>
      </c>
      <c r="C42">
        <v>74</v>
      </c>
      <c r="D42">
        <v>186.9</v>
      </c>
      <c r="E42">
        <v>6.6369999999999996</v>
      </c>
      <c r="F42">
        <v>3.8719999999999999</v>
      </c>
      <c r="G42">
        <v>1.71</v>
      </c>
      <c r="H42">
        <v>2.5</v>
      </c>
    </row>
    <row r="43" spans="1:11" x14ac:dyDescent="0.25">
      <c r="A43" t="s">
        <v>32</v>
      </c>
      <c r="B43" t="s">
        <v>124</v>
      </c>
      <c r="C43">
        <v>14</v>
      </c>
      <c r="D43">
        <v>160.80000000000001</v>
      </c>
      <c r="E43">
        <v>5.7080000000000002</v>
      </c>
      <c r="F43">
        <v>3.28</v>
      </c>
      <c r="G43">
        <v>1.74</v>
      </c>
      <c r="H43">
        <v>2.4900000000000002</v>
      </c>
    </row>
    <row r="44" spans="1:11" x14ac:dyDescent="0.25">
      <c r="A44" t="s">
        <v>33</v>
      </c>
      <c r="B44" t="s">
        <v>125</v>
      </c>
      <c r="C44">
        <v>38</v>
      </c>
      <c r="D44">
        <v>168.3</v>
      </c>
      <c r="E44">
        <v>5.9740000000000002</v>
      </c>
      <c r="F44">
        <v>3.391</v>
      </c>
      <c r="G44">
        <v>1.76</v>
      </c>
      <c r="H44">
        <v>2.41</v>
      </c>
    </row>
    <row r="45" spans="1:11" x14ac:dyDescent="0.25">
      <c r="A45" t="s">
        <v>34</v>
      </c>
      <c r="B45" t="s">
        <v>126</v>
      </c>
      <c r="C45">
        <v>62</v>
      </c>
      <c r="D45">
        <v>200.6</v>
      </c>
      <c r="E45">
        <v>7.1230000000000002</v>
      </c>
      <c r="F45">
        <v>4.1059999999999999</v>
      </c>
      <c r="G45">
        <v>1.73</v>
      </c>
      <c r="H45">
        <v>2.4300000000000002</v>
      </c>
    </row>
    <row r="46" spans="1:11" x14ac:dyDescent="0.25">
      <c r="A46" t="s">
        <v>35</v>
      </c>
      <c r="B46" t="s">
        <v>127</v>
      </c>
      <c r="C46">
        <v>4</v>
      </c>
      <c r="D46">
        <v>180</v>
      </c>
      <c r="E46">
        <v>6.391</v>
      </c>
      <c r="F46">
        <v>3.5059999999999998</v>
      </c>
      <c r="G46">
        <v>1.82</v>
      </c>
      <c r="H46">
        <v>2.4900000000000002</v>
      </c>
    </row>
    <row r="47" spans="1:11" x14ac:dyDescent="0.25">
      <c r="A47" t="s">
        <v>36</v>
      </c>
      <c r="B47" t="s">
        <v>128</v>
      </c>
      <c r="C47">
        <v>28</v>
      </c>
      <c r="D47">
        <v>213.7</v>
      </c>
      <c r="E47">
        <v>7.5860000000000003</v>
      </c>
      <c r="F47">
        <v>4.4210000000000003</v>
      </c>
      <c r="G47">
        <v>1.72</v>
      </c>
      <c r="H47">
        <v>2.39</v>
      </c>
    </row>
    <row r="48" spans="1:11" x14ac:dyDescent="0.25">
      <c r="A48" t="s">
        <v>37</v>
      </c>
      <c r="B48" t="s">
        <v>129</v>
      </c>
      <c r="C48">
        <v>64</v>
      </c>
      <c r="D48">
        <v>185.7</v>
      </c>
      <c r="E48">
        <v>6.5940000000000003</v>
      </c>
      <c r="F48">
        <v>3.9239999999999999</v>
      </c>
      <c r="G48">
        <v>1.68</v>
      </c>
      <c r="H48">
        <v>2.4300000000000002</v>
      </c>
    </row>
    <row r="49" spans="1:8" x14ac:dyDescent="0.25">
      <c r="A49" t="s">
        <v>38</v>
      </c>
      <c r="B49" t="s">
        <v>130</v>
      </c>
      <c r="C49">
        <v>88</v>
      </c>
      <c r="D49">
        <v>180.6</v>
      </c>
      <c r="E49">
        <v>6.41</v>
      </c>
      <c r="F49">
        <v>3.5230000000000001</v>
      </c>
      <c r="G49">
        <v>1.82</v>
      </c>
      <c r="H49">
        <v>2.56</v>
      </c>
    </row>
    <row r="50" spans="1:8" x14ac:dyDescent="0.25">
      <c r="A50" t="s">
        <v>39</v>
      </c>
      <c r="B50" t="s">
        <v>131</v>
      </c>
      <c r="C50">
        <v>16</v>
      </c>
      <c r="D50">
        <v>133.1</v>
      </c>
      <c r="E50">
        <v>4.726</v>
      </c>
      <c r="F50">
        <v>2.64</v>
      </c>
      <c r="G50">
        <v>1.79</v>
      </c>
      <c r="H50">
        <v>2.5499999999999998</v>
      </c>
    </row>
    <row r="51" spans="1:8" x14ac:dyDescent="0.25">
      <c r="A51" t="s">
        <v>40</v>
      </c>
      <c r="B51" t="s">
        <v>132</v>
      </c>
      <c r="C51">
        <v>40</v>
      </c>
      <c r="D51">
        <v>145.1</v>
      </c>
      <c r="E51">
        <v>5.1529999999999996</v>
      </c>
      <c r="F51">
        <v>2.9649999999999999</v>
      </c>
      <c r="G51">
        <v>1.74</v>
      </c>
      <c r="H51">
        <v>2.52</v>
      </c>
    </row>
    <row r="52" spans="1:8" x14ac:dyDescent="0.25">
      <c r="A52" t="s">
        <v>41</v>
      </c>
      <c r="B52" t="s">
        <v>133</v>
      </c>
      <c r="C52">
        <v>76</v>
      </c>
      <c r="D52">
        <v>184.7</v>
      </c>
      <c r="E52">
        <v>6.556</v>
      </c>
      <c r="F52">
        <v>3.6840000000000002</v>
      </c>
      <c r="G52">
        <v>1.78</v>
      </c>
      <c r="H52">
        <v>2.5499999999999998</v>
      </c>
    </row>
    <row r="53" spans="1:8" x14ac:dyDescent="0.25">
      <c r="A53" t="s">
        <v>35</v>
      </c>
      <c r="B53" t="s">
        <v>127</v>
      </c>
      <c r="C53">
        <v>4</v>
      </c>
      <c r="D53">
        <v>181.2</v>
      </c>
      <c r="E53">
        <v>6.4340000000000002</v>
      </c>
      <c r="F53">
        <v>3.5219999999999998</v>
      </c>
      <c r="G53">
        <v>1.83</v>
      </c>
      <c r="H53">
        <v>2.4900000000000002</v>
      </c>
    </row>
    <row r="54" spans="1:8" x14ac:dyDescent="0.25">
      <c r="A54" t="s">
        <v>36</v>
      </c>
      <c r="B54" t="s">
        <v>128</v>
      </c>
      <c r="C54">
        <v>28</v>
      </c>
      <c r="D54">
        <v>211.6</v>
      </c>
      <c r="E54">
        <v>7.5140000000000002</v>
      </c>
      <c r="F54">
        <v>4.3639999999999999</v>
      </c>
      <c r="G54">
        <v>1.72</v>
      </c>
      <c r="H54">
        <v>2.39</v>
      </c>
    </row>
    <row r="55" spans="1:8" x14ac:dyDescent="0.25">
      <c r="A55" t="s">
        <v>37</v>
      </c>
      <c r="B55" t="s">
        <v>129</v>
      </c>
      <c r="C55">
        <v>64</v>
      </c>
      <c r="D55">
        <v>186.5</v>
      </c>
      <c r="E55">
        <v>6.6210000000000004</v>
      </c>
      <c r="F55">
        <v>3.9409999999999998</v>
      </c>
      <c r="G55">
        <v>1.68</v>
      </c>
      <c r="H55">
        <v>2.4300000000000002</v>
      </c>
    </row>
    <row r="56" spans="1:8" x14ac:dyDescent="0.25">
      <c r="A56" t="s">
        <v>38</v>
      </c>
      <c r="B56" t="s">
        <v>130</v>
      </c>
      <c r="C56">
        <v>88</v>
      </c>
      <c r="D56">
        <v>179.4</v>
      </c>
      <c r="E56">
        <v>6.3680000000000003</v>
      </c>
      <c r="F56">
        <v>3.4929999999999999</v>
      </c>
      <c r="G56">
        <v>1.82</v>
      </c>
      <c r="H56">
        <v>2.54</v>
      </c>
    </row>
    <row r="57" spans="1:8" x14ac:dyDescent="0.25">
      <c r="A57" t="s">
        <v>39</v>
      </c>
      <c r="B57" t="s">
        <v>131</v>
      </c>
      <c r="C57">
        <v>16</v>
      </c>
      <c r="D57">
        <v>134.1</v>
      </c>
      <c r="E57">
        <v>4.76</v>
      </c>
      <c r="F57">
        <v>2.66</v>
      </c>
      <c r="G57">
        <v>1.79</v>
      </c>
      <c r="H57">
        <v>2.56</v>
      </c>
    </row>
    <row r="58" spans="1:8" x14ac:dyDescent="0.25">
      <c r="A58" t="s">
        <v>40</v>
      </c>
      <c r="B58" t="s">
        <v>132</v>
      </c>
      <c r="C58">
        <v>40</v>
      </c>
      <c r="D58">
        <v>140.69999999999999</v>
      </c>
      <c r="E58">
        <v>4.9950000000000001</v>
      </c>
      <c r="F58">
        <v>2.88</v>
      </c>
      <c r="G58">
        <v>1.73</v>
      </c>
      <c r="H58">
        <v>2.5</v>
      </c>
    </row>
    <row r="59" spans="1:8" x14ac:dyDescent="0.25">
      <c r="A59" t="s">
        <v>41</v>
      </c>
      <c r="B59" t="s">
        <v>133</v>
      </c>
      <c r="C59">
        <v>76</v>
      </c>
      <c r="D59">
        <v>183.2</v>
      </c>
      <c r="E59">
        <v>6.5030000000000001</v>
      </c>
      <c r="F59">
        <v>3.657</v>
      </c>
      <c r="G59">
        <v>1.78</v>
      </c>
      <c r="H59">
        <v>2.54</v>
      </c>
    </row>
    <row r="60" spans="1:8" x14ac:dyDescent="0.25">
      <c r="A60" t="s">
        <v>35</v>
      </c>
      <c r="B60" t="s">
        <v>127</v>
      </c>
      <c r="C60">
        <v>4</v>
      </c>
      <c r="D60">
        <v>178</v>
      </c>
      <c r="E60">
        <v>6.32</v>
      </c>
      <c r="F60">
        <v>3.484</v>
      </c>
      <c r="G60">
        <v>1.81</v>
      </c>
      <c r="H60">
        <v>2.5</v>
      </c>
    </row>
    <row r="61" spans="1:8" x14ac:dyDescent="0.25">
      <c r="A61" t="s">
        <v>36</v>
      </c>
      <c r="B61" t="s">
        <v>128</v>
      </c>
      <c r="C61">
        <v>28</v>
      </c>
      <c r="D61">
        <v>209</v>
      </c>
      <c r="E61">
        <v>7.42</v>
      </c>
      <c r="F61">
        <v>4.3150000000000004</v>
      </c>
      <c r="G61">
        <v>1.72</v>
      </c>
      <c r="H61">
        <v>2.4</v>
      </c>
    </row>
    <row r="62" spans="1:8" x14ac:dyDescent="0.25">
      <c r="A62" t="s">
        <v>37</v>
      </c>
      <c r="B62" t="s">
        <v>129</v>
      </c>
      <c r="C62">
        <v>64</v>
      </c>
      <c r="D62">
        <v>185.8</v>
      </c>
      <c r="E62">
        <v>6.5979999999999999</v>
      </c>
      <c r="F62">
        <v>3.9180000000000001</v>
      </c>
      <c r="G62">
        <v>1.68</v>
      </c>
      <c r="H62">
        <v>2.44</v>
      </c>
    </row>
    <row r="63" spans="1:8" x14ac:dyDescent="0.25">
      <c r="A63" t="s">
        <v>38</v>
      </c>
      <c r="B63" t="s">
        <v>130</v>
      </c>
      <c r="C63">
        <v>88</v>
      </c>
      <c r="D63">
        <v>182.5</v>
      </c>
      <c r="E63">
        <v>6.48</v>
      </c>
      <c r="F63">
        <v>3.556</v>
      </c>
      <c r="G63">
        <v>1.82</v>
      </c>
      <c r="H63">
        <v>2.5499999999999998</v>
      </c>
    </row>
    <row r="64" spans="1:8" x14ac:dyDescent="0.25">
      <c r="A64" t="s">
        <v>39</v>
      </c>
      <c r="B64" t="s">
        <v>131</v>
      </c>
      <c r="C64">
        <v>16</v>
      </c>
      <c r="D64">
        <v>133.69999999999999</v>
      </c>
      <c r="E64">
        <v>4.7469999999999999</v>
      </c>
      <c r="F64">
        <v>2.653</v>
      </c>
      <c r="G64">
        <v>1.79</v>
      </c>
      <c r="H64">
        <v>2.56</v>
      </c>
    </row>
    <row r="65" spans="1:8" x14ac:dyDescent="0.25">
      <c r="A65" t="s">
        <v>40</v>
      </c>
      <c r="B65" t="s">
        <v>132</v>
      </c>
      <c r="C65">
        <v>40</v>
      </c>
      <c r="D65">
        <v>140.6</v>
      </c>
      <c r="E65">
        <v>4.992</v>
      </c>
      <c r="F65">
        <v>2.8860000000000001</v>
      </c>
      <c r="G65">
        <v>1.73</v>
      </c>
      <c r="H65">
        <v>2.5</v>
      </c>
    </row>
    <row r="66" spans="1:8" x14ac:dyDescent="0.25">
      <c r="A66" t="s">
        <v>41</v>
      </c>
      <c r="B66" t="s">
        <v>133</v>
      </c>
      <c r="C66">
        <v>76</v>
      </c>
      <c r="D66">
        <v>184</v>
      </c>
      <c r="E66">
        <v>6.5309999999999997</v>
      </c>
      <c r="F66">
        <v>3.6659999999999999</v>
      </c>
      <c r="G66">
        <v>1.78</v>
      </c>
      <c r="H66">
        <v>2.56</v>
      </c>
    </row>
    <row r="67" spans="1:8" x14ac:dyDescent="0.25">
      <c r="A67" t="s">
        <v>42</v>
      </c>
      <c r="B67" t="s">
        <v>134</v>
      </c>
      <c r="C67">
        <v>5</v>
      </c>
      <c r="D67">
        <v>194.7</v>
      </c>
      <c r="E67">
        <v>6.9130000000000003</v>
      </c>
      <c r="F67">
        <v>3.8919999999999999</v>
      </c>
      <c r="G67">
        <v>1.78</v>
      </c>
      <c r="H67">
        <v>2.4300000000000002</v>
      </c>
    </row>
    <row r="68" spans="1:8" x14ac:dyDescent="0.25">
      <c r="A68" t="s">
        <v>43</v>
      </c>
      <c r="B68" t="s">
        <v>135</v>
      </c>
      <c r="C68">
        <v>29</v>
      </c>
      <c r="D68">
        <v>190</v>
      </c>
      <c r="E68">
        <v>6.7450000000000001</v>
      </c>
      <c r="F68">
        <v>3.92</v>
      </c>
      <c r="G68">
        <v>1.72</v>
      </c>
      <c r="H68">
        <v>2.37</v>
      </c>
    </row>
    <row r="69" spans="1:8" x14ac:dyDescent="0.25">
      <c r="A69" t="s">
        <v>44</v>
      </c>
      <c r="B69" t="s">
        <v>136</v>
      </c>
      <c r="C69">
        <v>65</v>
      </c>
      <c r="D69">
        <v>186.6</v>
      </c>
      <c r="E69">
        <v>6.6239999999999997</v>
      </c>
      <c r="F69">
        <v>3.8610000000000002</v>
      </c>
      <c r="G69">
        <v>1.72</v>
      </c>
      <c r="H69">
        <v>2.44</v>
      </c>
    </row>
    <row r="70" spans="1:8" x14ac:dyDescent="0.25">
      <c r="A70" t="s">
        <v>45</v>
      </c>
      <c r="B70" t="s">
        <v>137</v>
      </c>
      <c r="C70">
        <v>89</v>
      </c>
      <c r="D70">
        <v>256.3</v>
      </c>
      <c r="E70">
        <v>9.0980000000000008</v>
      </c>
      <c r="F70">
        <v>5.2169999999999996</v>
      </c>
      <c r="G70">
        <v>1.74</v>
      </c>
      <c r="H70">
        <v>2.4900000000000002</v>
      </c>
    </row>
    <row r="71" spans="1:8" x14ac:dyDescent="0.25">
      <c r="A71" t="s">
        <v>46</v>
      </c>
      <c r="B71" t="s">
        <v>138</v>
      </c>
      <c r="C71">
        <v>17</v>
      </c>
      <c r="D71">
        <v>232.7</v>
      </c>
      <c r="E71">
        <v>8.26</v>
      </c>
      <c r="F71">
        <v>4.6550000000000002</v>
      </c>
      <c r="G71">
        <v>1.77</v>
      </c>
      <c r="H71">
        <v>2.4500000000000002</v>
      </c>
    </row>
    <row r="72" spans="1:8" x14ac:dyDescent="0.25">
      <c r="A72" t="s">
        <v>47</v>
      </c>
      <c r="B72" t="s">
        <v>139</v>
      </c>
      <c r="C72">
        <v>41</v>
      </c>
      <c r="D72">
        <v>276.7</v>
      </c>
      <c r="E72">
        <v>9.8249999999999993</v>
      </c>
      <c r="F72">
        <v>5.8150000000000004</v>
      </c>
      <c r="G72">
        <v>1.69</v>
      </c>
      <c r="H72">
        <v>2.4</v>
      </c>
    </row>
    <row r="73" spans="1:8" x14ac:dyDescent="0.25">
      <c r="A73" t="s">
        <v>48</v>
      </c>
      <c r="B73" t="s">
        <v>140</v>
      </c>
      <c r="C73">
        <v>77</v>
      </c>
      <c r="D73">
        <v>405.9</v>
      </c>
      <c r="E73">
        <v>14.41</v>
      </c>
      <c r="F73">
        <v>8.4510000000000005</v>
      </c>
      <c r="G73">
        <v>1.71</v>
      </c>
      <c r="H73">
        <v>2.41</v>
      </c>
    </row>
    <row r="74" spans="1:8" x14ac:dyDescent="0.25">
      <c r="A74" t="s">
        <v>42</v>
      </c>
      <c r="B74" t="s">
        <v>134</v>
      </c>
      <c r="C74">
        <v>5</v>
      </c>
      <c r="D74">
        <v>197.5</v>
      </c>
      <c r="E74">
        <v>7.0110000000000001</v>
      </c>
      <c r="F74">
        <v>3.9470000000000001</v>
      </c>
      <c r="G74">
        <v>1.78</v>
      </c>
      <c r="H74">
        <v>2.4300000000000002</v>
      </c>
    </row>
    <row r="75" spans="1:8" x14ac:dyDescent="0.25">
      <c r="A75" t="s">
        <v>43</v>
      </c>
      <c r="B75" t="s">
        <v>135</v>
      </c>
      <c r="C75">
        <v>29</v>
      </c>
      <c r="D75">
        <v>187.2</v>
      </c>
      <c r="E75">
        <v>6.6449999999999996</v>
      </c>
      <c r="F75">
        <v>3.8740000000000001</v>
      </c>
      <c r="G75">
        <v>1.72</v>
      </c>
      <c r="H75">
        <v>2.39</v>
      </c>
    </row>
    <row r="76" spans="1:8" x14ac:dyDescent="0.25">
      <c r="A76" t="s">
        <v>44</v>
      </c>
      <c r="B76" t="s">
        <v>136</v>
      </c>
      <c r="C76">
        <v>65</v>
      </c>
      <c r="D76">
        <v>181.9</v>
      </c>
      <c r="E76">
        <v>6.4569999999999999</v>
      </c>
      <c r="F76">
        <v>3.76</v>
      </c>
      <c r="G76">
        <v>1.72</v>
      </c>
      <c r="H76">
        <v>2.4500000000000002</v>
      </c>
    </row>
    <row r="77" spans="1:8" x14ac:dyDescent="0.25">
      <c r="A77" t="s">
        <v>45</v>
      </c>
      <c r="B77" t="s">
        <v>137</v>
      </c>
      <c r="C77">
        <v>89</v>
      </c>
      <c r="D77">
        <v>237.3</v>
      </c>
      <c r="E77">
        <v>8.423</v>
      </c>
      <c r="F77">
        <v>4.8520000000000003</v>
      </c>
      <c r="G77">
        <v>1.74</v>
      </c>
      <c r="H77">
        <v>2.5</v>
      </c>
    </row>
    <row r="78" spans="1:8" x14ac:dyDescent="0.25">
      <c r="A78" t="s">
        <v>46</v>
      </c>
      <c r="B78" t="s">
        <v>138</v>
      </c>
      <c r="C78">
        <v>17</v>
      </c>
      <c r="D78">
        <v>201.5</v>
      </c>
      <c r="E78">
        <v>7.1539999999999999</v>
      </c>
      <c r="F78">
        <v>4.0469999999999997</v>
      </c>
      <c r="G78">
        <v>1.77</v>
      </c>
      <c r="H78">
        <v>2.4700000000000002</v>
      </c>
    </row>
    <row r="79" spans="1:8" x14ac:dyDescent="0.25">
      <c r="A79" t="s">
        <v>47</v>
      </c>
      <c r="B79" t="s">
        <v>139</v>
      </c>
      <c r="C79">
        <v>41</v>
      </c>
      <c r="D79">
        <v>259.8</v>
      </c>
      <c r="E79">
        <v>9.2240000000000002</v>
      </c>
      <c r="F79">
        <v>5.4560000000000004</v>
      </c>
      <c r="G79">
        <v>1.69</v>
      </c>
      <c r="H79">
        <v>2.4</v>
      </c>
    </row>
    <row r="80" spans="1:8" x14ac:dyDescent="0.25">
      <c r="A80" t="s">
        <v>48</v>
      </c>
      <c r="B80" t="s">
        <v>140</v>
      </c>
      <c r="C80">
        <v>77</v>
      </c>
      <c r="D80">
        <v>327.39999999999998</v>
      </c>
      <c r="E80">
        <v>11.622</v>
      </c>
      <c r="F80">
        <v>6.7720000000000002</v>
      </c>
      <c r="G80">
        <v>1.72</v>
      </c>
      <c r="H80">
        <v>2.46</v>
      </c>
    </row>
    <row r="81" spans="1:8" x14ac:dyDescent="0.25">
      <c r="A81" t="s">
        <v>42</v>
      </c>
      <c r="B81" t="s">
        <v>134</v>
      </c>
      <c r="C81">
        <v>5</v>
      </c>
      <c r="D81">
        <v>200.1</v>
      </c>
      <c r="E81">
        <v>7.1050000000000004</v>
      </c>
      <c r="F81">
        <v>4.0069999999999997</v>
      </c>
      <c r="G81">
        <v>1.77</v>
      </c>
      <c r="H81">
        <v>2.41</v>
      </c>
    </row>
    <row r="82" spans="1:8" x14ac:dyDescent="0.25">
      <c r="A82" t="s">
        <v>43</v>
      </c>
      <c r="B82" t="s">
        <v>135</v>
      </c>
      <c r="C82">
        <v>29</v>
      </c>
      <c r="D82">
        <v>190</v>
      </c>
      <c r="E82">
        <v>6.7469999999999999</v>
      </c>
      <c r="F82">
        <v>3.9390000000000001</v>
      </c>
      <c r="G82">
        <v>1.71</v>
      </c>
      <c r="H82">
        <v>2.37</v>
      </c>
    </row>
    <row r="83" spans="1:8" x14ac:dyDescent="0.25">
      <c r="A83" t="s">
        <v>44</v>
      </c>
      <c r="B83" t="s">
        <v>136</v>
      </c>
      <c r="C83">
        <v>65</v>
      </c>
      <c r="D83">
        <v>179.1</v>
      </c>
      <c r="E83">
        <v>6.3579999999999997</v>
      </c>
      <c r="F83">
        <v>3.694</v>
      </c>
      <c r="G83">
        <v>1.72</v>
      </c>
      <c r="H83">
        <v>2.46</v>
      </c>
    </row>
    <row r="84" spans="1:8" x14ac:dyDescent="0.25">
      <c r="A84" t="s">
        <v>45</v>
      </c>
      <c r="B84" t="s">
        <v>137</v>
      </c>
      <c r="C84">
        <v>89</v>
      </c>
      <c r="D84">
        <v>207.7</v>
      </c>
      <c r="E84">
        <v>7.3739999999999997</v>
      </c>
      <c r="F84">
        <v>4.2519999999999998</v>
      </c>
      <c r="G84">
        <v>1.73</v>
      </c>
      <c r="H84">
        <v>2.52</v>
      </c>
    </row>
    <row r="85" spans="1:8" x14ac:dyDescent="0.25">
      <c r="A85" t="s">
        <v>46</v>
      </c>
      <c r="B85" t="s">
        <v>138</v>
      </c>
      <c r="C85">
        <v>17</v>
      </c>
      <c r="D85">
        <v>190.3</v>
      </c>
      <c r="E85">
        <v>6.7569999999999997</v>
      </c>
      <c r="F85">
        <v>3.82</v>
      </c>
      <c r="G85">
        <v>1.77</v>
      </c>
      <c r="H85">
        <v>2.4700000000000002</v>
      </c>
    </row>
    <row r="86" spans="1:8" x14ac:dyDescent="0.25">
      <c r="A86" t="s">
        <v>47</v>
      </c>
      <c r="B86" t="s">
        <v>139</v>
      </c>
      <c r="C86">
        <v>41</v>
      </c>
      <c r="D86">
        <v>251.8</v>
      </c>
      <c r="E86">
        <v>8.9390000000000001</v>
      </c>
      <c r="F86">
        <v>5.274</v>
      </c>
      <c r="G86">
        <v>1.69</v>
      </c>
      <c r="H86">
        <v>2.41</v>
      </c>
    </row>
    <row r="87" spans="1:8" x14ac:dyDescent="0.25">
      <c r="A87" t="s">
        <v>48</v>
      </c>
      <c r="B87" t="s">
        <v>140</v>
      </c>
      <c r="C87">
        <v>77</v>
      </c>
      <c r="D87">
        <v>351.4</v>
      </c>
      <c r="E87">
        <v>12.476000000000001</v>
      </c>
      <c r="F87">
        <v>7.2789999999999999</v>
      </c>
      <c r="G87">
        <v>1.71</v>
      </c>
      <c r="H87">
        <v>2.44</v>
      </c>
    </row>
    <row r="88" spans="1:8" s="4" customFormat="1" x14ac:dyDescent="0.25">
      <c r="A88" s="4" t="s">
        <v>49</v>
      </c>
      <c r="B88" s="4" t="s">
        <v>141</v>
      </c>
      <c r="C88" s="4">
        <v>51</v>
      </c>
      <c r="D88" s="4">
        <v>182.2</v>
      </c>
      <c r="E88" s="4">
        <v>6.4669999999999996</v>
      </c>
      <c r="F88" s="4">
        <v>4.0270000000000001</v>
      </c>
      <c r="G88" s="4">
        <v>1.61</v>
      </c>
      <c r="H88" s="4">
        <v>2.36</v>
      </c>
    </row>
    <row r="89" spans="1:8" x14ac:dyDescent="0.25">
      <c r="A89" t="s">
        <v>50</v>
      </c>
      <c r="B89" t="s">
        <v>142</v>
      </c>
      <c r="C89">
        <v>30</v>
      </c>
      <c r="D89">
        <v>188.6</v>
      </c>
      <c r="E89">
        <v>6.6950000000000003</v>
      </c>
      <c r="F89">
        <v>3.7469999999999999</v>
      </c>
      <c r="G89">
        <v>1.79</v>
      </c>
      <c r="H89">
        <v>2.46</v>
      </c>
    </row>
    <row r="90" spans="1:8" x14ac:dyDescent="0.25">
      <c r="A90" t="s">
        <v>51</v>
      </c>
      <c r="B90" t="s">
        <v>143</v>
      </c>
      <c r="C90">
        <v>66</v>
      </c>
      <c r="D90">
        <v>156.80000000000001</v>
      </c>
      <c r="E90">
        <v>5.5659999999999998</v>
      </c>
      <c r="F90">
        <v>3.2170000000000001</v>
      </c>
      <c r="G90">
        <v>1.73</v>
      </c>
      <c r="H90">
        <v>2.52</v>
      </c>
    </row>
    <row r="91" spans="1:8" x14ac:dyDescent="0.25">
      <c r="A91" t="s">
        <v>52</v>
      </c>
      <c r="B91" t="s">
        <v>144</v>
      </c>
      <c r="C91">
        <v>90</v>
      </c>
      <c r="D91">
        <v>222.5</v>
      </c>
      <c r="E91">
        <v>7.899</v>
      </c>
      <c r="F91">
        <v>4.4909999999999997</v>
      </c>
      <c r="G91">
        <v>1.76</v>
      </c>
      <c r="H91">
        <v>2.5</v>
      </c>
    </row>
    <row r="92" spans="1:8" x14ac:dyDescent="0.25">
      <c r="A92" t="s">
        <v>53</v>
      </c>
      <c r="B92" t="s">
        <v>145</v>
      </c>
      <c r="C92">
        <v>18</v>
      </c>
      <c r="D92">
        <v>139.30000000000001</v>
      </c>
      <c r="E92">
        <v>4.9470000000000001</v>
      </c>
      <c r="F92">
        <v>2.794</v>
      </c>
      <c r="G92">
        <v>1.77</v>
      </c>
      <c r="H92">
        <v>2.5099999999999998</v>
      </c>
    </row>
    <row r="93" spans="1:8" x14ac:dyDescent="0.25">
      <c r="A93" t="s">
        <v>54</v>
      </c>
      <c r="B93" t="s">
        <v>146</v>
      </c>
      <c r="C93">
        <v>42</v>
      </c>
      <c r="D93">
        <v>159.30000000000001</v>
      </c>
      <c r="E93">
        <v>5.6550000000000002</v>
      </c>
      <c r="F93">
        <v>3.2330000000000001</v>
      </c>
      <c r="G93">
        <v>1.75</v>
      </c>
      <c r="H93">
        <v>2.46</v>
      </c>
    </row>
    <row r="94" spans="1:8" x14ac:dyDescent="0.25">
      <c r="A94" t="s">
        <v>55</v>
      </c>
      <c r="B94" t="s">
        <v>147</v>
      </c>
      <c r="C94">
        <v>78</v>
      </c>
      <c r="D94">
        <v>229.9</v>
      </c>
      <c r="E94">
        <v>8.1620000000000008</v>
      </c>
      <c r="F94">
        <v>4.5030000000000001</v>
      </c>
      <c r="G94">
        <v>1.81</v>
      </c>
      <c r="H94">
        <v>2.4700000000000002</v>
      </c>
    </row>
    <row r="95" spans="1:8" x14ac:dyDescent="0.25">
      <c r="A95" t="s">
        <v>49</v>
      </c>
      <c r="B95" t="s">
        <v>141</v>
      </c>
      <c r="C95" s="4">
        <v>51</v>
      </c>
      <c r="D95">
        <v>182.5</v>
      </c>
      <c r="E95">
        <v>6.4779999999999998</v>
      </c>
      <c r="F95">
        <v>4.0490000000000004</v>
      </c>
      <c r="G95">
        <v>1.6</v>
      </c>
      <c r="H95">
        <v>2.36</v>
      </c>
    </row>
    <row r="96" spans="1:8" x14ac:dyDescent="0.25">
      <c r="A96" t="s">
        <v>50</v>
      </c>
      <c r="B96" t="s">
        <v>142</v>
      </c>
      <c r="C96">
        <v>30</v>
      </c>
      <c r="D96">
        <v>188.4</v>
      </c>
      <c r="E96">
        <v>6.6879999999999997</v>
      </c>
      <c r="F96">
        <v>3.7189999999999999</v>
      </c>
      <c r="G96">
        <v>1.8</v>
      </c>
      <c r="H96">
        <v>2.4700000000000002</v>
      </c>
    </row>
    <row r="97" spans="1:8" x14ac:dyDescent="0.25">
      <c r="A97" t="s">
        <v>51</v>
      </c>
      <c r="B97" t="s">
        <v>143</v>
      </c>
      <c r="C97">
        <v>66</v>
      </c>
      <c r="D97">
        <v>155.9</v>
      </c>
      <c r="E97">
        <v>5.5339999999999998</v>
      </c>
      <c r="F97">
        <v>3.2080000000000002</v>
      </c>
      <c r="G97">
        <v>1.73</v>
      </c>
      <c r="H97">
        <v>2.5099999999999998</v>
      </c>
    </row>
    <row r="98" spans="1:8" x14ac:dyDescent="0.25">
      <c r="A98" t="s">
        <v>52</v>
      </c>
      <c r="B98" t="s">
        <v>144</v>
      </c>
      <c r="C98">
        <v>90</v>
      </c>
      <c r="D98">
        <v>211.2</v>
      </c>
      <c r="E98">
        <v>7.4989999999999997</v>
      </c>
      <c r="F98">
        <v>4.2779999999999996</v>
      </c>
      <c r="G98">
        <v>1.75</v>
      </c>
      <c r="H98">
        <v>2.48</v>
      </c>
    </row>
    <row r="99" spans="1:8" x14ac:dyDescent="0.25">
      <c r="A99" t="s">
        <v>53</v>
      </c>
      <c r="B99" t="s">
        <v>145</v>
      </c>
      <c r="C99">
        <v>18</v>
      </c>
      <c r="D99">
        <v>139.5</v>
      </c>
      <c r="E99">
        <v>4.9539999999999997</v>
      </c>
      <c r="F99">
        <v>2.79</v>
      </c>
      <c r="G99">
        <v>1.78</v>
      </c>
      <c r="H99">
        <v>2.54</v>
      </c>
    </row>
    <row r="100" spans="1:8" x14ac:dyDescent="0.25">
      <c r="A100" t="s">
        <v>54</v>
      </c>
      <c r="B100" t="s">
        <v>146</v>
      </c>
      <c r="C100">
        <v>42</v>
      </c>
      <c r="D100">
        <v>163.19999999999999</v>
      </c>
      <c r="E100">
        <v>5.7949999999999999</v>
      </c>
      <c r="F100">
        <v>3.3090000000000002</v>
      </c>
      <c r="G100">
        <v>1.75</v>
      </c>
      <c r="H100">
        <v>2.46</v>
      </c>
    </row>
    <row r="101" spans="1:8" x14ac:dyDescent="0.25">
      <c r="A101" t="s">
        <v>55</v>
      </c>
      <c r="B101" t="s">
        <v>147</v>
      </c>
      <c r="C101">
        <v>78</v>
      </c>
      <c r="D101">
        <v>238.7</v>
      </c>
      <c r="E101">
        <v>8.4730000000000008</v>
      </c>
      <c r="F101">
        <v>4.6900000000000004</v>
      </c>
      <c r="G101">
        <v>1.81</v>
      </c>
      <c r="H101">
        <v>2.46</v>
      </c>
    </row>
    <row r="102" spans="1:8" x14ac:dyDescent="0.25">
      <c r="A102" t="s">
        <v>49</v>
      </c>
      <c r="B102" t="s">
        <v>141</v>
      </c>
      <c r="C102" s="4">
        <v>51</v>
      </c>
      <c r="D102">
        <v>182.7</v>
      </c>
      <c r="E102">
        <v>6.4850000000000003</v>
      </c>
      <c r="F102">
        <v>4.0529999999999999</v>
      </c>
      <c r="G102">
        <v>1.6</v>
      </c>
      <c r="H102">
        <v>2.35</v>
      </c>
    </row>
    <row r="103" spans="1:8" x14ac:dyDescent="0.25">
      <c r="A103" t="s">
        <v>50</v>
      </c>
      <c r="B103" t="s">
        <v>142</v>
      </c>
      <c r="C103">
        <v>30</v>
      </c>
      <c r="D103">
        <v>188.7</v>
      </c>
      <c r="E103">
        <v>6.7009999999999996</v>
      </c>
      <c r="F103">
        <v>3.754</v>
      </c>
      <c r="G103">
        <v>1.78</v>
      </c>
      <c r="H103">
        <v>2.4700000000000002</v>
      </c>
    </row>
    <row r="104" spans="1:8" x14ac:dyDescent="0.25">
      <c r="A104" t="s">
        <v>51</v>
      </c>
      <c r="B104" t="s">
        <v>143</v>
      </c>
      <c r="C104">
        <v>66</v>
      </c>
      <c r="D104">
        <v>155.6</v>
      </c>
      <c r="E104">
        <v>5.5250000000000004</v>
      </c>
      <c r="F104">
        <v>3.1960000000000002</v>
      </c>
      <c r="G104">
        <v>1.73</v>
      </c>
      <c r="H104">
        <v>2.5299999999999998</v>
      </c>
    </row>
    <row r="105" spans="1:8" x14ac:dyDescent="0.25">
      <c r="A105" t="s">
        <v>52</v>
      </c>
      <c r="B105" t="s">
        <v>144</v>
      </c>
      <c r="C105">
        <v>90</v>
      </c>
      <c r="D105">
        <v>215.6</v>
      </c>
      <c r="E105">
        <v>7.6559999999999997</v>
      </c>
      <c r="F105">
        <v>4.3540000000000001</v>
      </c>
      <c r="G105">
        <v>1.76</v>
      </c>
      <c r="H105">
        <v>2.52</v>
      </c>
    </row>
    <row r="106" spans="1:8" x14ac:dyDescent="0.25">
      <c r="A106" t="s">
        <v>53</v>
      </c>
      <c r="B106" t="s">
        <v>145</v>
      </c>
      <c r="C106">
        <v>18</v>
      </c>
      <c r="D106">
        <v>138.80000000000001</v>
      </c>
      <c r="E106">
        <v>4.93</v>
      </c>
      <c r="F106">
        <v>2.798</v>
      </c>
      <c r="G106">
        <v>1.76</v>
      </c>
      <c r="H106">
        <v>2.5099999999999998</v>
      </c>
    </row>
    <row r="107" spans="1:8" x14ac:dyDescent="0.25">
      <c r="A107" t="s">
        <v>54</v>
      </c>
      <c r="B107" t="s">
        <v>146</v>
      </c>
      <c r="C107">
        <v>42</v>
      </c>
      <c r="D107">
        <v>159.5</v>
      </c>
      <c r="E107">
        <v>5.6630000000000003</v>
      </c>
      <c r="F107">
        <v>3.2229999999999999</v>
      </c>
      <c r="G107">
        <v>1.76</v>
      </c>
      <c r="H107">
        <v>2.48</v>
      </c>
    </row>
    <row r="108" spans="1:8" x14ac:dyDescent="0.25">
      <c r="A108" t="s">
        <v>55</v>
      </c>
      <c r="B108" t="s">
        <v>147</v>
      </c>
      <c r="C108">
        <v>78</v>
      </c>
      <c r="D108">
        <v>237.7</v>
      </c>
      <c r="E108">
        <v>8.4390000000000001</v>
      </c>
      <c r="F108">
        <v>4.6779999999999999</v>
      </c>
      <c r="G108">
        <v>1.8</v>
      </c>
      <c r="H108">
        <v>2.46</v>
      </c>
    </row>
    <row r="109" spans="1:8" x14ac:dyDescent="0.25">
      <c r="A109" t="s">
        <v>56</v>
      </c>
      <c r="B109" t="s">
        <v>148</v>
      </c>
      <c r="C109">
        <v>7</v>
      </c>
      <c r="D109">
        <v>214.5</v>
      </c>
      <c r="E109">
        <v>7.6139999999999999</v>
      </c>
      <c r="F109">
        <v>4.2969999999999997</v>
      </c>
      <c r="G109">
        <v>1.77</v>
      </c>
      <c r="H109">
        <v>2.44</v>
      </c>
    </row>
    <row r="110" spans="1:8" x14ac:dyDescent="0.25">
      <c r="A110" t="s">
        <v>57</v>
      </c>
      <c r="B110" t="s">
        <v>149</v>
      </c>
      <c r="C110">
        <v>31</v>
      </c>
      <c r="D110">
        <v>219.8</v>
      </c>
      <c r="E110">
        <v>7.8029999999999999</v>
      </c>
      <c r="F110">
        <v>4.4020000000000001</v>
      </c>
      <c r="G110">
        <v>1.77</v>
      </c>
      <c r="H110">
        <v>2.4</v>
      </c>
    </row>
    <row r="111" spans="1:8" x14ac:dyDescent="0.25">
      <c r="A111" t="s">
        <v>58</v>
      </c>
      <c r="B111" t="s">
        <v>150</v>
      </c>
      <c r="C111">
        <v>67</v>
      </c>
      <c r="D111">
        <v>196.4</v>
      </c>
      <c r="E111">
        <v>6.9740000000000002</v>
      </c>
      <c r="F111">
        <v>4.1239999999999997</v>
      </c>
      <c r="G111">
        <v>1.69</v>
      </c>
      <c r="H111">
        <v>2.41</v>
      </c>
    </row>
    <row r="112" spans="1:8" x14ac:dyDescent="0.25">
      <c r="A112" t="s">
        <v>59</v>
      </c>
      <c r="B112" t="s">
        <v>151</v>
      </c>
      <c r="C112">
        <v>91</v>
      </c>
      <c r="D112">
        <v>324.10000000000002</v>
      </c>
      <c r="E112">
        <v>11.507</v>
      </c>
      <c r="F112">
        <v>6.5949999999999998</v>
      </c>
      <c r="G112">
        <v>1.74</v>
      </c>
      <c r="H112">
        <v>2.33</v>
      </c>
    </row>
    <row r="113" spans="1:8" x14ac:dyDescent="0.25">
      <c r="A113" t="s">
        <v>60</v>
      </c>
      <c r="B113" t="s">
        <v>152</v>
      </c>
      <c r="C113">
        <v>19</v>
      </c>
      <c r="D113">
        <v>181.4</v>
      </c>
      <c r="E113">
        <v>6.4390000000000001</v>
      </c>
      <c r="F113">
        <v>3.7170000000000001</v>
      </c>
      <c r="G113">
        <v>1.73</v>
      </c>
      <c r="H113">
        <v>2.48</v>
      </c>
    </row>
    <row r="114" spans="1:8" x14ac:dyDescent="0.25">
      <c r="A114" t="s">
        <v>61</v>
      </c>
      <c r="B114" t="s">
        <v>153</v>
      </c>
      <c r="C114">
        <v>43</v>
      </c>
      <c r="D114">
        <v>172.2</v>
      </c>
      <c r="E114">
        <v>6.1150000000000002</v>
      </c>
      <c r="F114">
        <v>3.4940000000000002</v>
      </c>
      <c r="G114">
        <v>1.75</v>
      </c>
      <c r="H114">
        <v>2.46</v>
      </c>
    </row>
    <row r="115" spans="1:8" x14ac:dyDescent="0.25">
      <c r="A115" t="s">
        <v>62</v>
      </c>
      <c r="B115" t="s">
        <v>154</v>
      </c>
      <c r="C115">
        <v>79</v>
      </c>
      <c r="D115">
        <v>215.8</v>
      </c>
      <c r="E115">
        <v>7.6609999999999996</v>
      </c>
      <c r="F115">
        <v>4.4189999999999996</v>
      </c>
      <c r="G115">
        <v>1.73</v>
      </c>
      <c r="H115">
        <v>2.52</v>
      </c>
    </row>
    <row r="116" spans="1:8" x14ac:dyDescent="0.25">
      <c r="A116" t="s">
        <v>56</v>
      </c>
      <c r="B116" t="s">
        <v>148</v>
      </c>
      <c r="C116">
        <v>7</v>
      </c>
      <c r="D116">
        <v>216.4</v>
      </c>
      <c r="E116">
        <v>7.6829999999999998</v>
      </c>
      <c r="F116">
        <v>4.3470000000000004</v>
      </c>
      <c r="G116">
        <v>1.77</v>
      </c>
      <c r="H116">
        <v>2.4300000000000002</v>
      </c>
    </row>
    <row r="117" spans="1:8" x14ac:dyDescent="0.25">
      <c r="A117" t="s">
        <v>57</v>
      </c>
      <c r="B117" t="s">
        <v>149</v>
      </c>
      <c r="C117">
        <v>31</v>
      </c>
      <c r="D117">
        <v>216.9</v>
      </c>
      <c r="E117">
        <v>7.7009999999999996</v>
      </c>
      <c r="F117">
        <v>4.3490000000000002</v>
      </c>
      <c r="G117">
        <v>1.77</v>
      </c>
      <c r="H117">
        <v>2.4</v>
      </c>
    </row>
    <row r="118" spans="1:8" x14ac:dyDescent="0.25">
      <c r="A118" t="s">
        <v>58</v>
      </c>
      <c r="B118" t="s">
        <v>150</v>
      </c>
      <c r="C118">
        <v>67</v>
      </c>
      <c r="D118">
        <v>195.1</v>
      </c>
      <c r="E118">
        <v>6.9260000000000002</v>
      </c>
      <c r="F118">
        <v>4.08</v>
      </c>
      <c r="G118">
        <v>1.7</v>
      </c>
      <c r="H118">
        <v>2.42</v>
      </c>
    </row>
    <row r="119" spans="1:8" x14ac:dyDescent="0.25">
      <c r="A119" t="s">
        <v>59</v>
      </c>
      <c r="B119" t="s">
        <v>151</v>
      </c>
      <c r="C119">
        <v>91</v>
      </c>
      <c r="D119">
        <v>331.5</v>
      </c>
      <c r="E119">
        <v>11.769</v>
      </c>
      <c r="F119">
        <v>6.76</v>
      </c>
      <c r="G119">
        <v>1.74</v>
      </c>
      <c r="H119">
        <v>2.33</v>
      </c>
    </row>
    <row r="120" spans="1:8" x14ac:dyDescent="0.25">
      <c r="A120" t="s">
        <v>60</v>
      </c>
      <c r="B120" t="s">
        <v>152</v>
      </c>
      <c r="C120">
        <v>19</v>
      </c>
      <c r="D120">
        <v>182.3</v>
      </c>
      <c r="E120">
        <v>6.4729999999999999</v>
      </c>
      <c r="F120">
        <v>3.7480000000000002</v>
      </c>
      <c r="G120">
        <v>1.73</v>
      </c>
      <c r="H120">
        <v>2.4700000000000002</v>
      </c>
    </row>
    <row r="121" spans="1:8" x14ac:dyDescent="0.25">
      <c r="A121" t="s">
        <v>61</v>
      </c>
      <c r="B121" t="s">
        <v>153</v>
      </c>
      <c r="C121">
        <v>43</v>
      </c>
      <c r="D121">
        <v>175.7</v>
      </c>
      <c r="E121">
        <v>6.2389999999999999</v>
      </c>
      <c r="F121">
        <v>3.55</v>
      </c>
      <c r="G121">
        <v>1.76</v>
      </c>
      <c r="H121">
        <v>2.46</v>
      </c>
    </row>
    <row r="122" spans="1:8" x14ac:dyDescent="0.25">
      <c r="A122" t="s">
        <v>62</v>
      </c>
      <c r="B122" t="s">
        <v>154</v>
      </c>
      <c r="C122">
        <v>79</v>
      </c>
      <c r="D122">
        <v>202.7</v>
      </c>
      <c r="E122">
        <v>7.1970000000000001</v>
      </c>
      <c r="F122">
        <v>4.1609999999999996</v>
      </c>
      <c r="G122">
        <v>1.73</v>
      </c>
      <c r="H122">
        <v>2.52</v>
      </c>
    </row>
    <row r="123" spans="1:8" x14ac:dyDescent="0.25">
      <c r="A123" t="s">
        <v>56</v>
      </c>
      <c r="B123" t="s">
        <v>148</v>
      </c>
      <c r="C123">
        <v>7</v>
      </c>
      <c r="D123">
        <v>217.8</v>
      </c>
      <c r="E123">
        <v>7.7309999999999999</v>
      </c>
      <c r="F123">
        <v>4.3630000000000004</v>
      </c>
      <c r="G123">
        <v>1.77</v>
      </c>
      <c r="H123">
        <v>2.44</v>
      </c>
    </row>
    <row r="124" spans="1:8" x14ac:dyDescent="0.25">
      <c r="A124" t="s">
        <v>57</v>
      </c>
      <c r="B124" t="s">
        <v>149</v>
      </c>
      <c r="C124">
        <v>31</v>
      </c>
      <c r="D124">
        <v>216.2</v>
      </c>
      <c r="E124">
        <v>7.6749999999999998</v>
      </c>
      <c r="F124">
        <v>4.3239999999999998</v>
      </c>
      <c r="G124">
        <v>1.77</v>
      </c>
      <c r="H124">
        <v>2.4</v>
      </c>
    </row>
    <row r="125" spans="1:8" x14ac:dyDescent="0.25">
      <c r="A125" t="s">
        <v>58</v>
      </c>
      <c r="B125" t="s">
        <v>150</v>
      </c>
      <c r="C125">
        <v>67</v>
      </c>
      <c r="D125">
        <v>195.9</v>
      </c>
      <c r="E125">
        <v>6.9560000000000004</v>
      </c>
      <c r="F125">
        <v>4.0990000000000002</v>
      </c>
      <c r="G125">
        <v>1.7</v>
      </c>
      <c r="H125">
        <v>2.42</v>
      </c>
    </row>
    <row r="126" spans="1:8" x14ac:dyDescent="0.25">
      <c r="A126" t="s">
        <v>59</v>
      </c>
      <c r="B126" t="s">
        <v>151</v>
      </c>
      <c r="C126">
        <v>91</v>
      </c>
      <c r="D126">
        <v>315.3</v>
      </c>
      <c r="E126">
        <v>11.194000000000001</v>
      </c>
      <c r="F126">
        <v>6.4</v>
      </c>
      <c r="G126">
        <v>1.75</v>
      </c>
      <c r="H126">
        <v>2.33</v>
      </c>
    </row>
    <row r="127" spans="1:8" x14ac:dyDescent="0.25">
      <c r="A127" t="s">
        <v>60</v>
      </c>
      <c r="B127" t="s">
        <v>152</v>
      </c>
      <c r="C127">
        <v>19</v>
      </c>
      <c r="D127">
        <v>174.2</v>
      </c>
      <c r="E127">
        <v>6.1859999999999999</v>
      </c>
      <c r="F127">
        <v>3.577</v>
      </c>
      <c r="G127">
        <v>1.73</v>
      </c>
      <c r="H127">
        <v>2.48</v>
      </c>
    </row>
    <row r="128" spans="1:8" x14ac:dyDescent="0.25">
      <c r="A128" t="s">
        <v>61</v>
      </c>
      <c r="B128" t="s">
        <v>153</v>
      </c>
      <c r="C128">
        <v>43</v>
      </c>
      <c r="D128">
        <v>169.2</v>
      </c>
      <c r="E128">
        <v>6.0060000000000002</v>
      </c>
      <c r="F128">
        <v>3.427</v>
      </c>
      <c r="G128">
        <v>1.75</v>
      </c>
      <c r="H128">
        <v>2.46</v>
      </c>
    </row>
    <row r="129" spans="1:8" x14ac:dyDescent="0.25">
      <c r="A129" t="s">
        <v>62</v>
      </c>
      <c r="B129" t="s">
        <v>154</v>
      </c>
      <c r="C129">
        <v>79</v>
      </c>
      <c r="D129">
        <v>201.3</v>
      </c>
      <c r="E129">
        <v>7.1479999999999997</v>
      </c>
      <c r="F129">
        <v>4.1120000000000001</v>
      </c>
      <c r="G129">
        <v>1.74</v>
      </c>
      <c r="H129">
        <v>2.5099999999999998</v>
      </c>
    </row>
    <row r="130" spans="1:8" x14ac:dyDescent="0.25">
      <c r="A130" t="s">
        <v>63</v>
      </c>
      <c r="B130" t="s">
        <v>155</v>
      </c>
      <c r="C130">
        <v>8</v>
      </c>
      <c r="D130">
        <v>275.10000000000002</v>
      </c>
      <c r="E130">
        <v>9.7669999999999995</v>
      </c>
      <c r="F130">
        <v>5.524</v>
      </c>
      <c r="G130">
        <v>1.77</v>
      </c>
      <c r="H130">
        <v>2.39</v>
      </c>
    </row>
    <row r="131" spans="1:8" x14ac:dyDescent="0.25">
      <c r="A131" t="s">
        <v>64</v>
      </c>
      <c r="B131" t="s">
        <v>156</v>
      </c>
      <c r="C131">
        <v>32</v>
      </c>
      <c r="D131">
        <v>169.4</v>
      </c>
      <c r="E131">
        <v>6.0140000000000002</v>
      </c>
      <c r="F131">
        <v>3.4980000000000002</v>
      </c>
      <c r="G131">
        <v>1.72</v>
      </c>
      <c r="H131">
        <v>2.38</v>
      </c>
    </row>
    <row r="132" spans="1:8" x14ac:dyDescent="0.25">
      <c r="A132" t="s">
        <v>65</v>
      </c>
      <c r="B132" t="s">
        <v>157</v>
      </c>
      <c r="C132">
        <v>68</v>
      </c>
      <c r="D132">
        <v>214.5</v>
      </c>
      <c r="E132">
        <v>7.6159999999999997</v>
      </c>
      <c r="F132">
        <v>4.5880000000000001</v>
      </c>
      <c r="G132">
        <v>1.66</v>
      </c>
      <c r="H132">
        <v>2.41</v>
      </c>
    </row>
    <row r="133" spans="1:8" x14ac:dyDescent="0.25">
      <c r="A133" t="s">
        <v>66</v>
      </c>
      <c r="B133" t="s">
        <v>158</v>
      </c>
      <c r="C133">
        <v>92</v>
      </c>
      <c r="D133">
        <v>221.1</v>
      </c>
      <c r="E133">
        <v>7.85</v>
      </c>
      <c r="F133">
        <v>4.6559999999999997</v>
      </c>
      <c r="G133">
        <v>1.69</v>
      </c>
      <c r="H133">
        <v>2.42</v>
      </c>
    </row>
    <row r="134" spans="1:8" s="4" customFormat="1" x14ac:dyDescent="0.25">
      <c r="A134" s="4" t="s">
        <v>67</v>
      </c>
      <c r="B134" s="4" t="s">
        <v>159</v>
      </c>
      <c r="C134" s="4">
        <v>87</v>
      </c>
      <c r="D134" s="4">
        <v>194.2</v>
      </c>
      <c r="E134" s="4">
        <v>6.8959999999999999</v>
      </c>
      <c r="F134" s="4">
        <v>4.0270000000000001</v>
      </c>
      <c r="G134" s="4">
        <v>1.71</v>
      </c>
      <c r="H134" s="4">
        <v>2.42</v>
      </c>
    </row>
    <row r="135" spans="1:8" x14ac:dyDescent="0.25">
      <c r="A135" t="s">
        <v>68</v>
      </c>
      <c r="B135" t="s">
        <v>160</v>
      </c>
      <c r="C135">
        <v>44</v>
      </c>
      <c r="D135">
        <v>189.7</v>
      </c>
      <c r="E135">
        <v>6.7350000000000003</v>
      </c>
      <c r="F135">
        <v>3.9340000000000002</v>
      </c>
      <c r="G135">
        <v>1.71</v>
      </c>
      <c r="H135">
        <v>2.42</v>
      </c>
    </row>
    <row r="136" spans="1:8" x14ac:dyDescent="0.25">
      <c r="A136" t="s">
        <v>69</v>
      </c>
      <c r="B136" t="s">
        <v>161</v>
      </c>
      <c r="C136">
        <v>80</v>
      </c>
      <c r="D136">
        <v>301.3</v>
      </c>
      <c r="E136">
        <v>10.698</v>
      </c>
      <c r="F136">
        <v>6.2549999999999999</v>
      </c>
      <c r="G136">
        <v>1.71</v>
      </c>
      <c r="H136">
        <v>2.44</v>
      </c>
    </row>
    <row r="137" spans="1:8" x14ac:dyDescent="0.25">
      <c r="A137" t="s">
        <v>63</v>
      </c>
      <c r="B137" t="s">
        <v>155</v>
      </c>
      <c r="C137">
        <v>8</v>
      </c>
      <c r="D137">
        <v>275.7</v>
      </c>
      <c r="E137">
        <v>9.7859999999999996</v>
      </c>
      <c r="F137">
        <v>5.5259999999999998</v>
      </c>
      <c r="G137">
        <v>1.77</v>
      </c>
      <c r="H137">
        <v>2.4</v>
      </c>
    </row>
    <row r="138" spans="1:8" x14ac:dyDescent="0.25">
      <c r="A138" t="s">
        <v>64</v>
      </c>
      <c r="B138" t="s">
        <v>156</v>
      </c>
      <c r="C138">
        <v>32</v>
      </c>
      <c r="D138">
        <v>167.6</v>
      </c>
      <c r="E138">
        <v>5.9509999999999996</v>
      </c>
      <c r="F138">
        <v>3.4820000000000002</v>
      </c>
      <c r="G138">
        <v>1.71</v>
      </c>
      <c r="H138">
        <v>2.38</v>
      </c>
    </row>
    <row r="139" spans="1:8" x14ac:dyDescent="0.25">
      <c r="A139" t="s">
        <v>65</v>
      </c>
      <c r="B139" t="s">
        <v>157</v>
      </c>
      <c r="C139">
        <v>68</v>
      </c>
      <c r="D139">
        <v>211.9</v>
      </c>
      <c r="E139">
        <v>7.5250000000000004</v>
      </c>
      <c r="F139">
        <v>4.5250000000000004</v>
      </c>
      <c r="G139">
        <v>1.66</v>
      </c>
      <c r="H139">
        <v>2.42</v>
      </c>
    </row>
    <row r="140" spans="1:8" x14ac:dyDescent="0.25">
      <c r="A140" t="s">
        <v>66</v>
      </c>
      <c r="B140" t="s">
        <v>158</v>
      </c>
      <c r="C140">
        <v>92</v>
      </c>
      <c r="D140">
        <v>216.7</v>
      </c>
      <c r="E140">
        <v>7.6920000000000002</v>
      </c>
      <c r="F140">
        <v>4.569</v>
      </c>
      <c r="G140">
        <v>1.68</v>
      </c>
      <c r="H140">
        <v>2.4300000000000002</v>
      </c>
    </row>
    <row r="141" spans="1:8" x14ac:dyDescent="0.25">
      <c r="A141" t="s">
        <v>67</v>
      </c>
      <c r="B141" t="s">
        <v>159</v>
      </c>
      <c r="C141" s="4">
        <v>87</v>
      </c>
      <c r="D141">
        <v>183</v>
      </c>
      <c r="E141">
        <v>6.4969999999999999</v>
      </c>
      <c r="F141">
        <v>3.8090000000000002</v>
      </c>
      <c r="G141">
        <v>1.71</v>
      </c>
      <c r="H141">
        <v>2.44</v>
      </c>
    </row>
    <row r="142" spans="1:8" x14ac:dyDescent="0.25">
      <c r="A142" t="s">
        <v>68</v>
      </c>
      <c r="B142" t="s">
        <v>160</v>
      </c>
      <c r="C142">
        <v>44</v>
      </c>
      <c r="D142">
        <v>166.5</v>
      </c>
      <c r="E142">
        <v>5.9119999999999999</v>
      </c>
      <c r="F142">
        <v>3.4729999999999999</v>
      </c>
      <c r="G142">
        <v>1.7</v>
      </c>
      <c r="H142">
        <v>2.4300000000000002</v>
      </c>
    </row>
    <row r="143" spans="1:8" x14ac:dyDescent="0.25">
      <c r="A143" t="s">
        <v>69</v>
      </c>
      <c r="B143" t="s">
        <v>161</v>
      </c>
      <c r="C143">
        <v>80</v>
      </c>
      <c r="D143">
        <v>245.3</v>
      </c>
      <c r="E143">
        <v>8.7089999999999996</v>
      </c>
      <c r="F143">
        <v>5.0919999999999996</v>
      </c>
      <c r="G143">
        <v>1.71</v>
      </c>
      <c r="H143">
        <v>2.46</v>
      </c>
    </row>
    <row r="144" spans="1:8" x14ac:dyDescent="0.25">
      <c r="A144" t="s">
        <v>63</v>
      </c>
      <c r="B144" t="s">
        <v>155</v>
      </c>
      <c r="C144">
        <v>8</v>
      </c>
      <c r="D144">
        <v>276.60000000000002</v>
      </c>
      <c r="E144">
        <v>9.8190000000000008</v>
      </c>
      <c r="F144">
        <v>5.54</v>
      </c>
      <c r="G144">
        <v>1.77</v>
      </c>
      <c r="H144">
        <v>2.41</v>
      </c>
    </row>
    <row r="145" spans="1:8" x14ac:dyDescent="0.25">
      <c r="A145" t="s">
        <v>64</v>
      </c>
      <c r="B145" t="s">
        <v>156</v>
      </c>
      <c r="C145">
        <v>32</v>
      </c>
      <c r="D145">
        <v>167</v>
      </c>
      <c r="E145">
        <v>5.93</v>
      </c>
      <c r="F145">
        <v>3.4710000000000001</v>
      </c>
      <c r="G145">
        <v>1.71</v>
      </c>
      <c r="H145">
        <v>2.39</v>
      </c>
    </row>
    <row r="146" spans="1:8" x14ac:dyDescent="0.25">
      <c r="A146" t="s">
        <v>65</v>
      </c>
      <c r="B146" t="s">
        <v>157</v>
      </c>
      <c r="C146">
        <v>68</v>
      </c>
      <c r="D146">
        <v>206.8</v>
      </c>
      <c r="E146">
        <v>7.343</v>
      </c>
      <c r="F146">
        <v>4.4329999999999998</v>
      </c>
      <c r="G146">
        <v>1.66</v>
      </c>
      <c r="H146">
        <v>2.42</v>
      </c>
    </row>
    <row r="147" spans="1:8" x14ac:dyDescent="0.25">
      <c r="A147" t="s">
        <v>66</v>
      </c>
      <c r="B147" t="s">
        <v>158</v>
      </c>
      <c r="C147">
        <v>92</v>
      </c>
      <c r="D147">
        <v>209</v>
      </c>
      <c r="E147">
        <v>7.4189999999999996</v>
      </c>
      <c r="F147">
        <v>4.4279999999999999</v>
      </c>
      <c r="G147">
        <v>1.68</v>
      </c>
      <c r="H147">
        <v>2.42</v>
      </c>
    </row>
    <row r="148" spans="1:8" x14ac:dyDescent="0.25">
      <c r="A148" t="s">
        <v>67</v>
      </c>
      <c r="B148" t="s">
        <v>159</v>
      </c>
      <c r="C148" s="4">
        <v>87</v>
      </c>
      <c r="D148">
        <v>187.3</v>
      </c>
      <c r="E148">
        <v>6.649</v>
      </c>
      <c r="F148">
        <v>3.9020000000000001</v>
      </c>
      <c r="G148">
        <v>1.7</v>
      </c>
      <c r="H148">
        <v>2.4300000000000002</v>
      </c>
    </row>
    <row r="149" spans="1:8" x14ac:dyDescent="0.25">
      <c r="A149" t="s">
        <v>68</v>
      </c>
      <c r="B149" t="s">
        <v>160</v>
      </c>
      <c r="C149">
        <v>44</v>
      </c>
      <c r="D149">
        <v>178.8</v>
      </c>
      <c r="E149">
        <v>6.3479999999999999</v>
      </c>
      <c r="F149">
        <v>3.7029999999999998</v>
      </c>
      <c r="G149">
        <v>1.71</v>
      </c>
      <c r="H149">
        <v>2.4300000000000002</v>
      </c>
    </row>
    <row r="150" spans="1:8" x14ac:dyDescent="0.25">
      <c r="A150" t="s">
        <v>69</v>
      </c>
      <c r="B150" t="s">
        <v>161</v>
      </c>
      <c r="C150">
        <v>80</v>
      </c>
      <c r="D150">
        <v>281.7</v>
      </c>
      <c r="E150">
        <v>10.002000000000001</v>
      </c>
      <c r="F150">
        <v>5.8280000000000003</v>
      </c>
      <c r="G150">
        <v>1.72</v>
      </c>
      <c r="H150">
        <v>2.4500000000000002</v>
      </c>
    </row>
    <row r="151" spans="1:8" x14ac:dyDescent="0.25">
      <c r="A151" t="s">
        <v>70</v>
      </c>
      <c r="B151" t="s">
        <v>162</v>
      </c>
      <c r="C151">
        <v>9</v>
      </c>
      <c r="D151">
        <v>225.2</v>
      </c>
      <c r="E151">
        <v>7.9969999999999999</v>
      </c>
      <c r="F151">
        <v>4.57</v>
      </c>
      <c r="G151">
        <v>1.75</v>
      </c>
      <c r="H151">
        <v>2.52</v>
      </c>
    </row>
    <row r="152" spans="1:8" x14ac:dyDescent="0.25">
      <c r="A152" t="s">
        <v>71</v>
      </c>
      <c r="B152" t="s">
        <v>163</v>
      </c>
      <c r="C152">
        <v>33</v>
      </c>
      <c r="D152">
        <v>173.1</v>
      </c>
      <c r="E152">
        <v>6.1449999999999996</v>
      </c>
      <c r="F152">
        <v>3.5990000000000002</v>
      </c>
      <c r="G152">
        <v>1.71</v>
      </c>
      <c r="H152">
        <v>2.4300000000000002</v>
      </c>
    </row>
    <row r="153" spans="1:8" x14ac:dyDescent="0.25">
      <c r="A153" t="s">
        <v>72</v>
      </c>
      <c r="B153" t="s">
        <v>164</v>
      </c>
      <c r="C153">
        <v>69</v>
      </c>
      <c r="D153">
        <v>220.1</v>
      </c>
      <c r="E153">
        <v>7.8129999999999997</v>
      </c>
      <c r="F153">
        <v>4.7969999999999997</v>
      </c>
      <c r="G153">
        <v>1.63</v>
      </c>
      <c r="H153">
        <v>2.36</v>
      </c>
    </row>
    <row r="154" spans="1:8" x14ac:dyDescent="0.25">
      <c r="A154" t="s">
        <v>73</v>
      </c>
      <c r="B154" t="s">
        <v>165</v>
      </c>
      <c r="C154">
        <v>24</v>
      </c>
      <c r="D154">
        <v>187.6</v>
      </c>
      <c r="E154">
        <v>6.6589999999999998</v>
      </c>
      <c r="F154">
        <v>3.8340000000000001</v>
      </c>
      <c r="G154">
        <v>1.74</v>
      </c>
      <c r="H154">
        <v>2.4700000000000002</v>
      </c>
    </row>
    <row r="155" spans="1:8" x14ac:dyDescent="0.25">
      <c r="A155" t="s">
        <v>74</v>
      </c>
      <c r="B155" t="s">
        <v>166</v>
      </c>
      <c r="C155">
        <v>21</v>
      </c>
      <c r="D155">
        <v>221.5</v>
      </c>
      <c r="E155">
        <v>7.8639999999999999</v>
      </c>
      <c r="F155">
        <v>4.3940000000000001</v>
      </c>
      <c r="G155">
        <v>1.79</v>
      </c>
      <c r="H155">
        <v>2.5299999999999998</v>
      </c>
    </row>
    <row r="156" spans="1:8" x14ac:dyDescent="0.25">
      <c r="A156" t="s">
        <v>75</v>
      </c>
      <c r="B156" t="s">
        <v>167</v>
      </c>
      <c r="C156">
        <v>45</v>
      </c>
      <c r="D156">
        <v>212.2</v>
      </c>
      <c r="E156">
        <v>7.5330000000000004</v>
      </c>
      <c r="F156">
        <v>4.367</v>
      </c>
      <c r="G156">
        <v>1.73</v>
      </c>
      <c r="H156">
        <v>2.4500000000000002</v>
      </c>
    </row>
    <row r="157" spans="1:8" x14ac:dyDescent="0.25">
      <c r="A157" t="s">
        <v>76</v>
      </c>
      <c r="B157" t="s">
        <v>168</v>
      </c>
      <c r="C157">
        <v>81</v>
      </c>
      <c r="D157">
        <v>328.2</v>
      </c>
      <c r="E157">
        <v>11.651999999999999</v>
      </c>
      <c r="F157">
        <v>6.5140000000000002</v>
      </c>
      <c r="G157">
        <v>1.79</v>
      </c>
      <c r="H157">
        <v>2.4500000000000002</v>
      </c>
    </row>
    <row r="158" spans="1:8" x14ac:dyDescent="0.25">
      <c r="A158" t="s">
        <v>70</v>
      </c>
      <c r="B158" t="s">
        <v>162</v>
      </c>
      <c r="C158">
        <v>9</v>
      </c>
      <c r="D158">
        <v>226.4</v>
      </c>
      <c r="E158">
        <v>8.0370000000000008</v>
      </c>
      <c r="F158">
        <v>4.6040000000000001</v>
      </c>
      <c r="G158">
        <v>1.75</v>
      </c>
      <c r="H158">
        <v>2.5</v>
      </c>
    </row>
    <row r="159" spans="1:8" x14ac:dyDescent="0.25">
      <c r="A159" t="s">
        <v>71</v>
      </c>
      <c r="B159" t="s">
        <v>163</v>
      </c>
      <c r="C159">
        <v>33</v>
      </c>
      <c r="D159">
        <v>171.3</v>
      </c>
      <c r="E159">
        <v>6.0819999999999999</v>
      </c>
      <c r="F159">
        <v>3.5720000000000001</v>
      </c>
      <c r="G159">
        <v>1.7</v>
      </c>
      <c r="H159">
        <v>2.42</v>
      </c>
    </row>
    <row r="160" spans="1:8" x14ac:dyDescent="0.25">
      <c r="A160" t="s">
        <v>72</v>
      </c>
      <c r="B160" t="s">
        <v>164</v>
      </c>
      <c r="C160">
        <v>69</v>
      </c>
      <c r="D160">
        <v>213.6</v>
      </c>
      <c r="E160">
        <v>7.5839999999999996</v>
      </c>
      <c r="F160">
        <v>4.6760000000000002</v>
      </c>
      <c r="G160">
        <v>1.62</v>
      </c>
      <c r="H160">
        <v>2.35</v>
      </c>
    </row>
    <row r="161" spans="1:11" x14ac:dyDescent="0.25">
      <c r="A161" t="s">
        <v>73</v>
      </c>
      <c r="B161" t="s">
        <v>165</v>
      </c>
      <c r="C161">
        <v>24</v>
      </c>
      <c r="D161">
        <v>186.2</v>
      </c>
      <c r="E161">
        <v>6.61</v>
      </c>
      <c r="F161">
        <v>3.8149999999999999</v>
      </c>
      <c r="G161">
        <v>1.73</v>
      </c>
      <c r="H161">
        <v>2.4500000000000002</v>
      </c>
    </row>
    <row r="162" spans="1:11" x14ac:dyDescent="0.25">
      <c r="A162" t="s">
        <v>74</v>
      </c>
      <c r="B162" t="s">
        <v>166</v>
      </c>
      <c r="C162">
        <v>21</v>
      </c>
      <c r="D162">
        <v>214.8</v>
      </c>
      <c r="E162">
        <v>7.6269999999999998</v>
      </c>
      <c r="F162">
        <v>4.266</v>
      </c>
      <c r="G162">
        <v>1.79</v>
      </c>
      <c r="H162">
        <v>2.54</v>
      </c>
    </row>
    <row r="163" spans="1:11" x14ac:dyDescent="0.25">
      <c r="A163" t="s">
        <v>75</v>
      </c>
      <c r="B163" t="s">
        <v>167</v>
      </c>
      <c r="C163">
        <v>45</v>
      </c>
      <c r="D163">
        <v>190</v>
      </c>
      <c r="E163">
        <v>6.7469999999999999</v>
      </c>
      <c r="F163">
        <v>3.9249999999999998</v>
      </c>
      <c r="G163">
        <v>1.72</v>
      </c>
      <c r="H163">
        <v>2.46</v>
      </c>
    </row>
    <row r="164" spans="1:11" x14ac:dyDescent="0.25">
      <c r="A164" t="s">
        <v>76</v>
      </c>
      <c r="B164" t="s">
        <v>168</v>
      </c>
      <c r="C164">
        <v>81</v>
      </c>
      <c r="D164">
        <v>301.3</v>
      </c>
      <c r="E164">
        <v>10.699</v>
      </c>
      <c r="F164">
        <v>5.9619999999999997</v>
      </c>
      <c r="G164">
        <v>1.79</v>
      </c>
      <c r="H164">
        <v>2.46</v>
      </c>
    </row>
    <row r="165" spans="1:11" x14ac:dyDescent="0.25">
      <c r="A165" t="s">
        <v>70</v>
      </c>
      <c r="B165" t="s">
        <v>162</v>
      </c>
      <c r="C165">
        <v>9</v>
      </c>
      <c r="D165">
        <v>224.6</v>
      </c>
      <c r="E165">
        <v>7.9740000000000002</v>
      </c>
      <c r="F165">
        <v>4.5590000000000002</v>
      </c>
      <c r="G165">
        <v>1.75</v>
      </c>
      <c r="H165">
        <v>2.4900000000000002</v>
      </c>
    </row>
    <row r="166" spans="1:11" x14ac:dyDescent="0.25">
      <c r="A166" t="s">
        <v>71</v>
      </c>
      <c r="B166" t="s">
        <v>163</v>
      </c>
      <c r="C166">
        <v>33</v>
      </c>
      <c r="D166">
        <v>168</v>
      </c>
      <c r="E166">
        <v>5.9640000000000004</v>
      </c>
      <c r="F166">
        <v>3.5030000000000001</v>
      </c>
      <c r="G166">
        <v>1.7</v>
      </c>
      <c r="H166">
        <v>2.4300000000000002</v>
      </c>
    </row>
    <row r="167" spans="1:11" x14ac:dyDescent="0.25">
      <c r="A167" t="s">
        <v>72</v>
      </c>
      <c r="B167" t="s">
        <v>164</v>
      </c>
      <c r="C167">
        <v>69</v>
      </c>
      <c r="D167">
        <v>217.4</v>
      </c>
      <c r="E167">
        <v>7.718</v>
      </c>
      <c r="F167">
        <v>4.7309999999999999</v>
      </c>
      <c r="G167">
        <v>1.63</v>
      </c>
      <c r="H167">
        <v>2.36</v>
      </c>
    </row>
    <row r="168" spans="1:11" x14ac:dyDescent="0.25">
      <c r="A168" t="s">
        <v>73</v>
      </c>
      <c r="B168" t="s">
        <v>165</v>
      </c>
      <c r="C168">
        <v>24</v>
      </c>
      <c r="D168">
        <v>178.3</v>
      </c>
      <c r="E168">
        <v>6.33</v>
      </c>
      <c r="F168">
        <v>3.677</v>
      </c>
      <c r="G168">
        <v>1.72</v>
      </c>
      <c r="H168">
        <v>2.4500000000000002</v>
      </c>
    </row>
    <row r="169" spans="1:11" x14ac:dyDescent="0.25">
      <c r="A169" t="s">
        <v>74</v>
      </c>
      <c r="B169" t="s">
        <v>166</v>
      </c>
      <c r="C169">
        <v>21</v>
      </c>
      <c r="D169">
        <v>200.6</v>
      </c>
      <c r="E169">
        <v>7.1219999999999999</v>
      </c>
      <c r="F169">
        <v>3.992</v>
      </c>
      <c r="G169">
        <v>1.78</v>
      </c>
      <c r="H169">
        <v>2.5499999999999998</v>
      </c>
    </row>
    <row r="170" spans="1:11" x14ac:dyDescent="0.25">
      <c r="A170" t="s">
        <v>75</v>
      </c>
      <c r="B170" t="s">
        <v>167</v>
      </c>
      <c r="C170">
        <v>45</v>
      </c>
      <c r="D170">
        <v>204.4</v>
      </c>
      <c r="E170">
        <v>7.2560000000000002</v>
      </c>
      <c r="F170">
        <v>4.2110000000000003</v>
      </c>
      <c r="G170">
        <v>1.72</v>
      </c>
      <c r="H170">
        <v>2.44</v>
      </c>
      <c r="K170" s="3"/>
    </row>
    <row r="171" spans="1:11" x14ac:dyDescent="0.25">
      <c r="A171" t="s">
        <v>76</v>
      </c>
      <c r="B171" t="s">
        <v>168</v>
      </c>
      <c r="C171">
        <v>81</v>
      </c>
      <c r="D171">
        <v>296.89999999999998</v>
      </c>
      <c r="E171">
        <v>10.54</v>
      </c>
      <c r="F171">
        <v>5.8869999999999996</v>
      </c>
      <c r="G171">
        <v>1.79</v>
      </c>
      <c r="H171">
        <v>2.4700000000000002</v>
      </c>
      <c r="K171" s="3"/>
    </row>
    <row r="172" spans="1:11" s="4" customFormat="1" x14ac:dyDescent="0.25">
      <c r="A172" s="4" t="s">
        <v>77</v>
      </c>
      <c r="B172" s="4" t="s">
        <v>169</v>
      </c>
      <c r="C172" s="4">
        <v>71</v>
      </c>
      <c r="D172" s="4">
        <v>239.9</v>
      </c>
      <c r="E172" s="4">
        <v>8.5169999999999995</v>
      </c>
      <c r="F172" s="4">
        <v>4.984</v>
      </c>
      <c r="G172" s="4">
        <v>1.71</v>
      </c>
      <c r="H172" s="4">
        <v>2.39</v>
      </c>
      <c r="K172" s="5"/>
    </row>
    <row r="173" spans="1:11" s="4" customFormat="1" x14ac:dyDescent="0.25">
      <c r="A173" s="4" t="s">
        <v>78</v>
      </c>
      <c r="B173" s="4" t="s">
        <v>170</v>
      </c>
      <c r="C173" s="4">
        <v>60</v>
      </c>
      <c r="D173" s="4">
        <v>178.4</v>
      </c>
      <c r="E173" s="4">
        <v>6.335</v>
      </c>
      <c r="F173" s="4">
        <v>3.8290000000000002</v>
      </c>
      <c r="G173" s="4">
        <v>1.65</v>
      </c>
      <c r="H173" s="4">
        <v>2.39</v>
      </c>
      <c r="K173" s="5"/>
    </row>
    <row r="174" spans="1:11" x14ac:dyDescent="0.25">
      <c r="A174" t="s">
        <v>79</v>
      </c>
      <c r="B174" t="s">
        <v>171</v>
      </c>
      <c r="C174">
        <v>70</v>
      </c>
      <c r="D174">
        <v>179</v>
      </c>
      <c r="E174">
        <v>6.3540000000000001</v>
      </c>
      <c r="F174">
        <v>3.7210000000000001</v>
      </c>
      <c r="G174">
        <v>1.71</v>
      </c>
      <c r="H174">
        <v>2.4900000000000002</v>
      </c>
      <c r="K174" s="3"/>
    </row>
    <row r="175" spans="1:11" x14ac:dyDescent="0.25">
      <c r="A175" t="s">
        <v>80</v>
      </c>
      <c r="B175" t="s">
        <v>172</v>
      </c>
      <c r="C175">
        <v>36</v>
      </c>
      <c r="D175">
        <v>184.2</v>
      </c>
      <c r="E175">
        <v>6.54</v>
      </c>
      <c r="F175">
        <v>3.8570000000000002</v>
      </c>
      <c r="G175">
        <v>1.7</v>
      </c>
      <c r="H175">
        <v>2.5299999999999998</v>
      </c>
      <c r="K175" s="3"/>
    </row>
    <row r="176" spans="1:11" x14ac:dyDescent="0.25">
      <c r="A176" t="s">
        <v>81</v>
      </c>
      <c r="B176" t="s">
        <v>173</v>
      </c>
      <c r="C176">
        <v>22</v>
      </c>
      <c r="D176">
        <v>154.69999999999999</v>
      </c>
      <c r="E176">
        <v>5.492</v>
      </c>
      <c r="F176">
        <v>3.1789999999999998</v>
      </c>
      <c r="G176">
        <v>1.73</v>
      </c>
      <c r="H176">
        <v>2.4500000000000002</v>
      </c>
      <c r="K176" s="3"/>
    </row>
    <row r="177" spans="1:8" x14ac:dyDescent="0.25">
      <c r="A177" t="s">
        <v>82</v>
      </c>
      <c r="B177" t="s">
        <v>174</v>
      </c>
      <c r="C177">
        <v>46</v>
      </c>
      <c r="D177">
        <v>176.1</v>
      </c>
      <c r="E177">
        <v>6.25</v>
      </c>
      <c r="F177">
        <v>3.6739999999999999</v>
      </c>
      <c r="G177">
        <v>1.7</v>
      </c>
      <c r="H177">
        <v>2.41</v>
      </c>
    </row>
    <row r="178" spans="1:8" x14ac:dyDescent="0.25">
      <c r="A178" t="s">
        <v>83</v>
      </c>
      <c r="B178" t="s">
        <v>175</v>
      </c>
      <c r="C178">
        <v>82</v>
      </c>
      <c r="D178">
        <v>0.82099999999999995</v>
      </c>
      <c r="E178">
        <v>2.9000000000000001E-2</v>
      </c>
      <c r="F178">
        <v>2.8000000000000001E-2</v>
      </c>
      <c r="G178">
        <v>1.06</v>
      </c>
      <c r="H178">
        <v>0.87</v>
      </c>
    </row>
    <row r="179" spans="1:8" x14ac:dyDescent="0.25">
      <c r="A179" t="s">
        <v>77</v>
      </c>
      <c r="B179" t="s">
        <v>169</v>
      </c>
      <c r="C179" s="4">
        <v>71</v>
      </c>
      <c r="D179">
        <v>240.4</v>
      </c>
      <c r="E179">
        <v>8.5350000000000001</v>
      </c>
      <c r="F179">
        <v>5.01</v>
      </c>
      <c r="G179">
        <v>1.7</v>
      </c>
      <c r="H179">
        <v>2.38</v>
      </c>
    </row>
    <row r="180" spans="1:8" x14ac:dyDescent="0.25">
      <c r="A180" t="s">
        <v>78</v>
      </c>
      <c r="B180" t="s">
        <v>170</v>
      </c>
      <c r="C180" s="4">
        <v>60</v>
      </c>
      <c r="D180">
        <v>178</v>
      </c>
      <c r="E180">
        <v>6.319</v>
      </c>
      <c r="F180">
        <v>3.8159999999999998</v>
      </c>
      <c r="G180">
        <v>1.66</v>
      </c>
      <c r="H180">
        <v>2.39</v>
      </c>
    </row>
    <row r="181" spans="1:8" x14ac:dyDescent="0.25">
      <c r="A181" t="s">
        <v>79</v>
      </c>
      <c r="B181" t="s">
        <v>171</v>
      </c>
      <c r="C181">
        <v>70</v>
      </c>
      <c r="D181">
        <v>174</v>
      </c>
      <c r="E181">
        <v>6.1790000000000003</v>
      </c>
      <c r="F181">
        <v>3.6080000000000001</v>
      </c>
      <c r="G181">
        <v>1.71</v>
      </c>
      <c r="H181">
        <v>2.5</v>
      </c>
    </row>
    <row r="182" spans="1:8" x14ac:dyDescent="0.25">
      <c r="A182" t="s">
        <v>80</v>
      </c>
      <c r="B182" t="s">
        <v>172</v>
      </c>
      <c r="C182">
        <v>36</v>
      </c>
      <c r="D182">
        <v>180.1</v>
      </c>
      <c r="E182">
        <v>6.3940000000000001</v>
      </c>
      <c r="F182">
        <v>3.7839999999999998</v>
      </c>
      <c r="G182">
        <v>1.69</v>
      </c>
      <c r="H182">
        <v>2.5099999999999998</v>
      </c>
    </row>
    <row r="183" spans="1:8" x14ac:dyDescent="0.25">
      <c r="A183" t="s">
        <v>81</v>
      </c>
      <c r="B183" t="s">
        <v>173</v>
      </c>
      <c r="C183">
        <v>22</v>
      </c>
      <c r="D183">
        <v>154.6</v>
      </c>
      <c r="E183">
        <v>5.4889999999999999</v>
      </c>
      <c r="F183">
        <v>3.1779999999999999</v>
      </c>
      <c r="G183">
        <v>1.73</v>
      </c>
      <c r="H183">
        <v>2.4500000000000002</v>
      </c>
    </row>
    <row r="184" spans="1:8" x14ac:dyDescent="0.25">
      <c r="A184" t="s">
        <v>82</v>
      </c>
      <c r="B184" t="s">
        <v>174</v>
      </c>
      <c r="C184">
        <v>46</v>
      </c>
      <c r="D184">
        <v>173.7</v>
      </c>
      <c r="E184">
        <v>6.1669999999999998</v>
      </c>
      <c r="F184">
        <v>3.6309999999999998</v>
      </c>
      <c r="G184">
        <v>1.7</v>
      </c>
      <c r="H184">
        <v>2.4</v>
      </c>
    </row>
    <row r="185" spans="1:8" x14ac:dyDescent="0.25">
      <c r="A185" t="s">
        <v>83</v>
      </c>
      <c r="B185" t="s">
        <v>175</v>
      </c>
      <c r="C185">
        <v>82</v>
      </c>
      <c r="D185">
        <v>0.72150000000000003</v>
      </c>
      <c r="E185">
        <v>2.5999999999999999E-2</v>
      </c>
      <c r="F185">
        <v>2.1000000000000001E-2</v>
      </c>
      <c r="G185">
        <v>1.25</v>
      </c>
      <c r="H185">
        <v>0.84</v>
      </c>
    </row>
    <row r="186" spans="1:8" x14ac:dyDescent="0.25">
      <c r="A186" t="s">
        <v>77</v>
      </c>
      <c r="B186" t="s">
        <v>169</v>
      </c>
      <c r="C186" s="4">
        <v>71</v>
      </c>
      <c r="D186">
        <v>233</v>
      </c>
      <c r="E186">
        <v>8.2729999999999997</v>
      </c>
      <c r="F186">
        <v>4.8289999999999997</v>
      </c>
      <c r="G186">
        <v>1.71</v>
      </c>
      <c r="H186">
        <v>2.4</v>
      </c>
    </row>
    <row r="187" spans="1:8" x14ac:dyDescent="0.25">
      <c r="A187" t="s">
        <v>78</v>
      </c>
      <c r="B187" t="s">
        <v>170</v>
      </c>
      <c r="C187" s="4">
        <v>60</v>
      </c>
      <c r="D187">
        <v>178.1</v>
      </c>
      <c r="E187">
        <v>6.3230000000000004</v>
      </c>
      <c r="F187">
        <v>3.8109999999999999</v>
      </c>
      <c r="G187">
        <v>1.66</v>
      </c>
      <c r="H187">
        <v>2.38</v>
      </c>
    </row>
    <row r="188" spans="1:8" x14ac:dyDescent="0.25">
      <c r="A188" t="s">
        <v>79</v>
      </c>
      <c r="B188" t="s">
        <v>171</v>
      </c>
      <c r="C188">
        <v>70</v>
      </c>
      <c r="D188">
        <v>175.5</v>
      </c>
      <c r="E188">
        <v>6.2309999999999999</v>
      </c>
      <c r="F188">
        <v>3.6560000000000001</v>
      </c>
      <c r="G188">
        <v>1.7</v>
      </c>
      <c r="H188">
        <v>2.4900000000000002</v>
      </c>
    </row>
    <row r="189" spans="1:8" x14ac:dyDescent="0.25">
      <c r="A189" t="s">
        <v>80</v>
      </c>
      <c r="B189" t="s">
        <v>172</v>
      </c>
      <c r="C189">
        <v>36</v>
      </c>
      <c r="D189">
        <v>173.6</v>
      </c>
      <c r="E189">
        <v>6.1619999999999999</v>
      </c>
      <c r="F189">
        <v>3.641</v>
      </c>
      <c r="G189">
        <v>1.69</v>
      </c>
      <c r="H189">
        <v>2.5299999999999998</v>
      </c>
    </row>
    <row r="190" spans="1:8" x14ac:dyDescent="0.25">
      <c r="A190" t="s">
        <v>81</v>
      </c>
      <c r="B190" t="s">
        <v>173</v>
      </c>
      <c r="C190">
        <v>22</v>
      </c>
      <c r="D190">
        <v>152.5</v>
      </c>
      <c r="E190">
        <v>5.4139999999999997</v>
      </c>
      <c r="F190">
        <v>3.133</v>
      </c>
      <c r="G190">
        <v>1.73</v>
      </c>
      <c r="H190">
        <v>2.4500000000000002</v>
      </c>
    </row>
    <row r="191" spans="1:8" x14ac:dyDescent="0.25">
      <c r="A191" t="s">
        <v>82</v>
      </c>
      <c r="B191" t="s">
        <v>174</v>
      </c>
      <c r="C191">
        <v>46</v>
      </c>
      <c r="D191">
        <v>175.7</v>
      </c>
      <c r="E191">
        <v>6.2370000000000001</v>
      </c>
      <c r="F191">
        <v>3.6640000000000001</v>
      </c>
      <c r="G191">
        <v>1.7</v>
      </c>
      <c r="H191">
        <v>2.41</v>
      </c>
    </row>
    <row r="192" spans="1:8" x14ac:dyDescent="0.25">
      <c r="A192" t="s">
        <v>83</v>
      </c>
      <c r="B192" t="s">
        <v>175</v>
      </c>
      <c r="C192">
        <v>82</v>
      </c>
      <c r="D192">
        <v>0.6855</v>
      </c>
      <c r="E192">
        <v>2.4E-2</v>
      </c>
      <c r="F192">
        <v>4.0000000000000001E-3</v>
      </c>
      <c r="G192">
        <v>5.56</v>
      </c>
      <c r="H192">
        <v>3.8</v>
      </c>
    </row>
    <row r="193" spans="1:8" s="4" customFormat="1" x14ac:dyDescent="0.25">
      <c r="A193" s="4" t="s">
        <v>84</v>
      </c>
      <c r="B193" s="4" t="s">
        <v>176</v>
      </c>
      <c r="C193" s="4">
        <v>72</v>
      </c>
      <c r="D193" s="4">
        <v>250.1</v>
      </c>
      <c r="E193" s="4">
        <v>8.8810000000000002</v>
      </c>
      <c r="F193" s="4">
        <v>5.1909999999999998</v>
      </c>
      <c r="G193" s="4">
        <v>1.71</v>
      </c>
      <c r="H193" s="4">
        <v>2.39</v>
      </c>
    </row>
    <row r="194" spans="1:8" x14ac:dyDescent="0.25">
      <c r="A194" t="s">
        <v>85</v>
      </c>
      <c r="B194" t="s">
        <v>177</v>
      </c>
      <c r="C194">
        <v>35</v>
      </c>
      <c r="D194">
        <v>179.7</v>
      </c>
      <c r="E194">
        <v>6.3789999999999996</v>
      </c>
      <c r="F194">
        <v>3.855</v>
      </c>
      <c r="G194">
        <v>1.65</v>
      </c>
      <c r="H194">
        <v>2.4</v>
      </c>
    </row>
    <row r="195" spans="1:8" x14ac:dyDescent="0.25">
      <c r="A195" t="s">
        <v>86</v>
      </c>
      <c r="B195" t="s">
        <v>178</v>
      </c>
      <c r="C195">
        <v>59</v>
      </c>
      <c r="D195">
        <v>184.4</v>
      </c>
      <c r="E195">
        <v>6.5469999999999997</v>
      </c>
      <c r="F195">
        <v>3.8380000000000001</v>
      </c>
      <c r="G195">
        <v>1.71</v>
      </c>
      <c r="H195">
        <v>2.4900000000000002</v>
      </c>
    </row>
    <row r="196" spans="1:8" x14ac:dyDescent="0.25">
      <c r="A196" t="s">
        <v>87</v>
      </c>
      <c r="B196" t="s">
        <v>179</v>
      </c>
      <c r="C196">
        <v>48</v>
      </c>
      <c r="D196">
        <v>182.2</v>
      </c>
      <c r="E196">
        <v>6.4669999999999996</v>
      </c>
      <c r="F196">
        <v>3.8359999999999999</v>
      </c>
      <c r="G196">
        <v>1.69</v>
      </c>
      <c r="H196">
        <v>2.5299999999999998</v>
      </c>
    </row>
    <row r="197" spans="1:8" x14ac:dyDescent="0.25">
      <c r="A197" t="s">
        <v>88</v>
      </c>
      <c r="B197" t="s">
        <v>180</v>
      </c>
      <c r="C197">
        <v>23</v>
      </c>
      <c r="D197">
        <v>176.3</v>
      </c>
      <c r="E197">
        <v>6.26</v>
      </c>
      <c r="F197">
        <v>3.6019999999999999</v>
      </c>
      <c r="G197">
        <v>1.74</v>
      </c>
      <c r="H197">
        <v>2.54</v>
      </c>
    </row>
    <row r="198" spans="1:8" x14ac:dyDescent="0.25">
      <c r="A198" t="s">
        <v>89</v>
      </c>
      <c r="B198" t="s">
        <v>181</v>
      </c>
      <c r="C198">
        <v>47</v>
      </c>
      <c r="D198">
        <v>171.6</v>
      </c>
      <c r="E198">
        <v>6.093</v>
      </c>
      <c r="F198">
        <v>3.5920000000000001</v>
      </c>
      <c r="G198">
        <v>1.7</v>
      </c>
      <c r="H198">
        <v>2.4300000000000002</v>
      </c>
    </row>
    <row r="199" spans="1:8" x14ac:dyDescent="0.25">
      <c r="A199" t="s">
        <v>90</v>
      </c>
      <c r="B199" t="s">
        <v>182</v>
      </c>
      <c r="C199">
        <v>83</v>
      </c>
      <c r="D199">
        <v>259.10000000000002</v>
      </c>
      <c r="E199">
        <v>9.1999999999999993</v>
      </c>
      <c r="F199">
        <v>5.2190000000000003</v>
      </c>
      <c r="G199">
        <v>1.76</v>
      </c>
      <c r="H199">
        <v>2.48</v>
      </c>
    </row>
    <row r="200" spans="1:8" x14ac:dyDescent="0.25">
      <c r="A200" t="s">
        <v>84</v>
      </c>
      <c r="B200" t="s">
        <v>176</v>
      </c>
      <c r="C200" s="4">
        <v>72</v>
      </c>
      <c r="D200">
        <v>245.7</v>
      </c>
      <c r="E200">
        <v>8.7240000000000002</v>
      </c>
      <c r="F200">
        <v>5.1079999999999997</v>
      </c>
      <c r="G200">
        <v>1.71</v>
      </c>
      <c r="H200">
        <v>2.38</v>
      </c>
    </row>
    <row r="201" spans="1:8" x14ac:dyDescent="0.25">
      <c r="A201" t="s">
        <v>85</v>
      </c>
      <c r="B201" t="s">
        <v>177</v>
      </c>
      <c r="C201">
        <v>35</v>
      </c>
      <c r="D201">
        <v>179.4</v>
      </c>
      <c r="E201">
        <v>6.37</v>
      </c>
      <c r="F201">
        <v>3.8620000000000001</v>
      </c>
      <c r="G201">
        <v>1.65</v>
      </c>
      <c r="H201">
        <v>2.4</v>
      </c>
    </row>
    <row r="202" spans="1:8" x14ac:dyDescent="0.25">
      <c r="A202" t="s">
        <v>86</v>
      </c>
      <c r="B202" t="s">
        <v>178</v>
      </c>
      <c r="C202">
        <v>59</v>
      </c>
      <c r="D202">
        <v>180.7</v>
      </c>
      <c r="E202">
        <v>6.415</v>
      </c>
      <c r="F202">
        <v>3.7450000000000001</v>
      </c>
      <c r="G202">
        <v>1.71</v>
      </c>
      <c r="H202">
        <v>2.4900000000000002</v>
      </c>
    </row>
    <row r="203" spans="1:8" x14ac:dyDescent="0.25">
      <c r="A203" t="s">
        <v>87</v>
      </c>
      <c r="B203" t="s">
        <v>179</v>
      </c>
      <c r="C203">
        <v>48</v>
      </c>
      <c r="D203">
        <v>178</v>
      </c>
      <c r="E203">
        <v>6.3179999999999996</v>
      </c>
      <c r="F203">
        <v>3.7360000000000002</v>
      </c>
      <c r="G203">
        <v>1.69</v>
      </c>
      <c r="H203">
        <v>2.54</v>
      </c>
    </row>
    <row r="204" spans="1:8" x14ac:dyDescent="0.25">
      <c r="A204" t="s">
        <v>88</v>
      </c>
      <c r="B204" t="s">
        <v>180</v>
      </c>
      <c r="C204">
        <v>23</v>
      </c>
      <c r="D204">
        <v>172.4</v>
      </c>
      <c r="E204">
        <v>6.1210000000000004</v>
      </c>
      <c r="F204">
        <v>3.5169999999999999</v>
      </c>
      <c r="G204">
        <v>1.74</v>
      </c>
      <c r="H204">
        <v>2.54</v>
      </c>
    </row>
    <row r="205" spans="1:8" x14ac:dyDescent="0.25">
      <c r="A205" t="s">
        <v>89</v>
      </c>
      <c r="B205" t="s">
        <v>181</v>
      </c>
      <c r="C205">
        <v>47</v>
      </c>
      <c r="D205">
        <v>161.19999999999999</v>
      </c>
      <c r="E205">
        <v>5.7240000000000002</v>
      </c>
      <c r="F205">
        <v>3.39</v>
      </c>
      <c r="G205">
        <v>1.69</v>
      </c>
      <c r="H205">
        <v>2.4300000000000002</v>
      </c>
    </row>
    <row r="206" spans="1:8" x14ac:dyDescent="0.25">
      <c r="A206" t="s">
        <v>90</v>
      </c>
      <c r="B206" t="s">
        <v>182</v>
      </c>
      <c r="C206">
        <v>83</v>
      </c>
      <c r="D206">
        <v>247</v>
      </c>
      <c r="E206">
        <v>8.77</v>
      </c>
      <c r="F206">
        <v>4.96</v>
      </c>
      <c r="G206">
        <v>1.77</v>
      </c>
      <c r="H206">
        <v>2.4900000000000002</v>
      </c>
    </row>
    <row r="207" spans="1:8" x14ac:dyDescent="0.25">
      <c r="A207" t="s">
        <v>84</v>
      </c>
      <c r="B207" t="s">
        <v>176</v>
      </c>
      <c r="C207" s="4">
        <v>72</v>
      </c>
      <c r="D207">
        <v>247.2</v>
      </c>
      <c r="E207">
        <v>8.7759999999999998</v>
      </c>
      <c r="F207">
        <v>5.1349999999999998</v>
      </c>
      <c r="G207">
        <v>1.71</v>
      </c>
      <c r="H207">
        <v>2.4</v>
      </c>
    </row>
    <row r="208" spans="1:8" x14ac:dyDescent="0.25">
      <c r="A208" t="s">
        <v>85</v>
      </c>
      <c r="B208" t="s">
        <v>177</v>
      </c>
      <c r="C208">
        <v>35</v>
      </c>
      <c r="D208">
        <v>179.6</v>
      </c>
      <c r="E208">
        <v>6.3760000000000003</v>
      </c>
      <c r="F208">
        <v>3.8610000000000002</v>
      </c>
      <c r="G208">
        <v>1.65</v>
      </c>
      <c r="H208">
        <v>2.39</v>
      </c>
    </row>
    <row r="209" spans="1:8" x14ac:dyDescent="0.25">
      <c r="A209" t="s">
        <v>86</v>
      </c>
      <c r="B209" t="s">
        <v>178</v>
      </c>
      <c r="C209">
        <v>59</v>
      </c>
      <c r="D209">
        <v>180.8</v>
      </c>
      <c r="E209">
        <v>6.4189999999999996</v>
      </c>
      <c r="F209">
        <v>3.7639999999999998</v>
      </c>
      <c r="G209">
        <v>1.71</v>
      </c>
      <c r="H209">
        <v>2.4900000000000002</v>
      </c>
    </row>
    <row r="210" spans="1:8" x14ac:dyDescent="0.25">
      <c r="A210" t="s">
        <v>87</v>
      </c>
      <c r="B210" t="s">
        <v>179</v>
      </c>
      <c r="C210">
        <v>48</v>
      </c>
      <c r="D210">
        <v>177.8</v>
      </c>
      <c r="E210">
        <v>6.3120000000000003</v>
      </c>
      <c r="F210">
        <v>3.7309999999999999</v>
      </c>
      <c r="G210">
        <v>1.69</v>
      </c>
      <c r="H210">
        <v>2.5299999999999998</v>
      </c>
    </row>
    <row r="211" spans="1:8" x14ac:dyDescent="0.25">
      <c r="A211" t="s">
        <v>88</v>
      </c>
      <c r="B211" t="s">
        <v>180</v>
      </c>
      <c r="C211">
        <v>23</v>
      </c>
      <c r="D211">
        <v>172.5</v>
      </c>
      <c r="E211">
        <v>6.1230000000000002</v>
      </c>
      <c r="F211">
        <v>3.5190000000000001</v>
      </c>
      <c r="G211">
        <v>1.74</v>
      </c>
      <c r="H211">
        <v>2.5299999999999998</v>
      </c>
    </row>
    <row r="212" spans="1:8" x14ac:dyDescent="0.25">
      <c r="A212" t="s">
        <v>89</v>
      </c>
      <c r="B212" t="s">
        <v>181</v>
      </c>
      <c r="C212">
        <v>47</v>
      </c>
      <c r="D212">
        <v>155.9</v>
      </c>
      <c r="E212">
        <v>5.5330000000000004</v>
      </c>
      <c r="F212">
        <v>3.2530000000000001</v>
      </c>
      <c r="G212">
        <v>1.7</v>
      </c>
      <c r="H212">
        <v>2.4500000000000002</v>
      </c>
    </row>
    <row r="213" spans="1:8" x14ac:dyDescent="0.25">
      <c r="A213" t="s">
        <v>90</v>
      </c>
      <c r="B213" t="s">
        <v>182</v>
      </c>
      <c r="C213">
        <v>83</v>
      </c>
      <c r="D213">
        <v>237.9</v>
      </c>
      <c r="E213">
        <v>8.4469999999999992</v>
      </c>
      <c r="F213">
        <v>4.7859999999999996</v>
      </c>
      <c r="G213">
        <v>1.76</v>
      </c>
      <c r="H213">
        <v>2.5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3"/>
  <sheetViews>
    <sheetView workbookViewId="0">
      <selection sqref="A1:XFD1"/>
    </sheetView>
  </sheetViews>
  <sheetFormatPr defaultRowHeight="13.8" x14ac:dyDescent="0.25"/>
  <sheetData>
    <row r="1" spans="1:8" s="4" customFormat="1" x14ac:dyDescent="0.25">
      <c r="A1" s="4" t="s">
        <v>183</v>
      </c>
    </row>
    <row r="3" spans="1:8" x14ac:dyDescent="0.25">
      <c r="A3" t="s">
        <v>1</v>
      </c>
      <c r="B3" t="s">
        <v>187</v>
      </c>
      <c r="C3" t="s">
        <v>112</v>
      </c>
      <c r="D3" t="s">
        <v>111</v>
      </c>
      <c r="F3" t="s">
        <v>184</v>
      </c>
      <c r="G3" t="s">
        <v>185</v>
      </c>
      <c r="H3" t="s">
        <v>186</v>
      </c>
    </row>
    <row r="4" spans="1:8" x14ac:dyDescent="0.25">
      <c r="A4" t="s">
        <v>18</v>
      </c>
      <c r="B4" t="s">
        <v>113</v>
      </c>
      <c r="C4">
        <v>1</v>
      </c>
      <c r="D4">
        <v>167.5</v>
      </c>
      <c r="F4">
        <f>AVERAGE(D4:D6)</f>
        <v>168.33333333333334</v>
      </c>
      <c r="G4">
        <f>STDEV(D4:D6)</f>
        <v>1.0408329997330663</v>
      </c>
      <c r="H4">
        <f>(G4/F4)*100</f>
        <v>0.61831663350479182</v>
      </c>
    </row>
    <row r="5" spans="1:8" x14ac:dyDescent="0.25">
      <c r="A5" t="s">
        <v>18</v>
      </c>
      <c r="B5" t="s">
        <v>113</v>
      </c>
      <c r="C5">
        <v>1</v>
      </c>
      <c r="D5">
        <v>169.5</v>
      </c>
    </row>
    <row r="6" spans="1:8" x14ac:dyDescent="0.25">
      <c r="A6" t="s">
        <v>18</v>
      </c>
      <c r="B6" t="s">
        <v>113</v>
      </c>
      <c r="C6">
        <v>1</v>
      </c>
      <c r="D6">
        <v>168</v>
      </c>
    </row>
    <row r="7" spans="1:8" x14ac:dyDescent="0.25">
      <c r="A7" t="s">
        <v>25</v>
      </c>
      <c r="B7" t="s">
        <v>117</v>
      </c>
      <c r="C7">
        <v>13</v>
      </c>
      <c r="D7">
        <v>158.5</v>
      </c>
      <c r="F7">
        <f>AVERAGE(D7:D9)</f>
        <v>162.33333333333334</v>
      </c>
      <c r="G7">
        <f>STDEV(D7:D9)</f>
        <v>3.6226141573914963</v>
      </c>
      <c r="H7">
        <f>(G7/F7)*100</f>
        <v>2.2315898300152952</v>
      </c>
    </row>
    <row r="8" spans="1:8" x14ac:dyDescent="0.25">
      <c r="A8" t="s">
        <v>25</v>
      </c>
      <c r="B8" t="s">
        <v>117</v>
      </c>
      <c r="C8">
        <v>13</v>
      </c>
      <c r="D8">
        <v>165.7</v>
      </c>
    </row>
    <row r="9" spans="1:8" x14ac:dyDescent="0.25">
      <c r="A9" t="s">
        <v>25</v>
      </c>
      <c r="B9" t="s">
        <v>117</v>
      </c>
      <c r="C9">
        <v>13</v>
      </c>
      <c r="D9">
        <v>162.80000000000001</v>
      </c>
    </row>
    <row r="10" spans="1:8" x14ac:dyDescent="0.25">
      <c r="A10" t="s">
        <v>22</v>
      </c>
      <c r="B10" t="s">
        <v>114</v>
      </c>
      <c r="C10">
        <v>25</v>
      </c>
      <c r="D10">
        <v>192</v>
      </c>
      <c r="F10">
        <f>AVERAGE(D10:D12)</f>
        <v>195.23333333333335</v>
      </c>
      <c r="G10">
        <f>STDEV(D10:D12)</f>
        <v>2.8041635710730777</v>
      </c>
      <c r="H10">
        <f>(G10/F10)*100</f>
        <v>1.4363139343041202</v>
      </c>
    </row>
    <row r="11" spans="1:8" x14ac:dyDescent="0.25">
      <c r="A11" t="s">
        <v>22</v>
      </c>
      <c r="B11" t="s">
        <v>114</v>
      </c>
      <c r="C11">
        <v>25</v>
      </c>
      <c r="D11">
        <v>196.7</v>
      </c>
    </row>
    <row r="12" spans="1:8" x14ac:dyDescent="0.25">
      <c r="A12" t="s">
        <v>22</v>
      </c>
      <c r="B12" t="s">
        <v>114</v>
      </c>
      <c r="C12">
        <v>25</v>
      </c>
      <c r="D12">
        <v>197</v>
      </c>
    </row>
    <row r="13" spans="1:8" x14ac:dyDescent="0.25">
      <c r="A13" t="s">
        <v>26</v>
      </c>
      <c r="B13" t="s">
        <v>118</v>
      </c>
      <c r="C13">
        <v>37</v>
      </c>
      <c r="D13">
        <v>158.5</v>
      </c>
      <c r="F13">
        <f>AVERAGE(D13:D15)</f>
        <v>161.23333333333335</v>
      </c>
      <c r="G13">
        <f>STDEV(D13:D15)</f>
        <v>3.9803684921541342</v>
      </c>
      <c r="H13">
        <f>(G13/F13)*100</f>
        <v>2.4687007393968163</v>
      </c>
    </row>
    <row r="14" spans="1:8" x14ac:dyDescent="0.25">
      <c r="A14" t="s">
        <v>26</v>
      </c>
      <c r="B14" t="s">
        <v>118</v>
      </c>
      <c r="C14">
        <v>37</v>
      </c>
      <c r="D14">
        <v>165.8</v>
      </c>
    </row>
    <row r="15" spans="1:8" x14ac:dyDescent="0.25">
      <c r="A15" t="s">
        <v>26</v>
      </c>
      <c r="B15" t="s">
        <v>118</v>
      </c>
      <c r="C15">
        <v>37</v>
      </c>
      <c r="D15">
        <v>159.4</v>
      </c>
    </row>
    <row r="16" spans="1:8" x14ac:dyDescent="0.25">
      <c r="A16" t="s">
        <v>23</v>
      </c>
      <c r="B16" t="s">
        <v>115</v>
      </c>
      <c r="C16">
        <v>49</v>
      </c>
      <c r="D16">
        <v>159</v>
      </c>
      <c r="F16">
        <f>AVERAGE(D16:D18)</f>
        <v>158.63333333333333</v>
      </c>
      <c r="G16">
        <f>STDEV(D16:D18)</f>
        <v>0.40414518843274316</v>
      </c>
      <c r="H16">
        <f>(G16/F16)*100</f>
        <v>0.25476687650729768</v>
      </c>
    </row>
    <row r="17" spans="1:8" x14ac:dyDescent="0.25">
      <c r="A17" t="s">
        <v>23</v>
      </c>
      <c r="B17" t="s">
        <v>115</v>
      </c>
      <c r="C17">
        <v>49</v>
      </c>
      <c r="D17">
        <v>158.69999999999999</v>
      </c>
    </row>
    <row r="18" spans="1:8" x14ac:dyDescent="0.25">
      <c r="A18" t="s">
        <v>23</v>
      </c>
      <c r="B18" t="s">
        <v>115</v>
      </c>
      <c r="C18">
        <v>49</v>
      </c>
      <c r="D18">
        <v>158.19999999999999</v>
      </c>
    </row>
    <row r="19" spans="1:8" x14ac:dyDescent="0.25">
      <c r="A19" t="s">
        <v>27</v>
      </c>
      <c r="B19" t="s">
        <v>119</v>
      </c>
      <c r="C19">
        <v>61</v>
      </c>
      <c r="D19">
        <v>180.2</v>
      </c>
      <c r="F19">
        <f>AVERAGE(D19:D21)</f>
        <v>180.33333333333334</v>
      </c>
      <c r="G19">
        <f>STDEV(D19:D21)</f>
        <v>3.7018013633004885</v>
      </c>
      <c r="H19">
        <f>(G19/F19)*100</f>
        <v>2.0527549149540603</v>
      </c>
    </row>
    <row r="20" spans="1:8" x14ac:dyDescent="0.25">
      <c r="A20" t="s">
        <v>27</v>
      </c>
      <c r="B20" t="s">
        <v>119</v>
      </c>
      <c r="C20">
        <v>61</v>
      </c>
      <c r="D20">
        <v>184.1</v>
      </c>
    </row>
    <row r="21" spans="1:8" x14ac:dyDescent="0.25">
      <c r="A21" t="s">
        <v>27</v>
      </c>
      <c r="B21" t="s">
        <v>119</v>
      </c>
      <c r="C21">
        <v>61</v>
      </c>
      <c r="D21">
        <v>176.7</v>
      </c>
    </row>
    <row r="22" spans="1:8" x14ac:dyDescent="0.25">
      <c r="A22" t="s">
        <v>24</v>
      </c>
      <c r="B22" t="s">
        <v>116</v>
      </c>
      <c r="C22">
        <v>73</v>
      </c>
      <c r="D22">
        <v>166.3</v>
      </c>
      <c r="F22">
        <f>AVERAGE(D22:D24)</f>
        <v>166.26666666666668</v>
      </c>
      <c r="G22">
        <f>STDEV(D22:D24)</f>
        <v>1.0503967504392604</v>
      </c>
      <c r="H22">
        <f>(G22/F22)*100</f>
        <v>0.63175426048872907</v>
      </c>
    </row>
    <row r="23" spans="1:8" x14ac:dyDescent="0.25">
      <c r="A23" t="s">
        <v>24</v>
      </c>
      <c r="B23" t="s">
        <v>116</v>
      </c>
      <c r="C23">
        <v>73</v>
      </c>
      <c r="D23">
        <v>165.2</v>
      </c>
    </row>
    <row r="24" spans="1:8" x14ac:dyDescent="0.25">
      <c r="A24" t="s">
        <v>24</v>
      </c>
      <c r="B24" t="s">
        <v>116</v>
      </c>
      <c r="C24">
        <v>73</v>
      </c>
      <c r="D24">
        <v>167.3</v>
      </c>
    </row>
    <row r="25" spans="1:8" x14ac:dyDescent="0.25">
      <c r="A25" t="s">
        <v>28</v>
      </c>
      <c r="B25" t="s">
        <v>120</v>
      </c>
      <c r="C25">
        <v>2</v>
      </c>
      <c r="D25">
        <v>166.4</v>
      </c>
      <c r="F25">
        <f>AVERAGE(D25:D27)</f>
        <v>167.29999999999998</v>
      </c>
      <c r="G25">
        <f>STDEV(D25:D27)</f>
        <v>0.81853527718724195</v>
      </c>
      <c r="H25">
        <f>(G25/F25)*100</f>
        <v>0.48926197082321699</v>
      </c>
    </row>
    <row r="26" spans="1:8" s="6" customFormat="1" x14ac:dyDescent="0.25">
      <c r="A26" s="6" t="s">
        <v>28</v>
      </c>
      <c r="B26" s="6" t="s">
        <v>120</v>
      </c>
      <c r="C26" s="6">
        <v>2</v>
      </c>
      <c r="D26" s="6">
        <v>168</v>
      </c>
    </row>
    <row r="27" spans="1:8" x14ac:dyDescent="0.25">
      <c r="A27" t="s">
        <v>28</v>
      </c>
      <c r="B27" t="s">
        <v>120</v>
      </c>
      <c r="C27">
        <v>2</v>
      </c>
      <c r="D27">
        <v>167.5</v>
      </c>
    </row>
    <row r="28" spans="1:8" x14ac:dyDescent="0.25">
      <c r="A28" t="s">
        <v>32</v>
      </c>
      <c r="B28" t="s">
        <v>124</v>
      </c>
      <c r="C28">
        <v>14</v>
      </c>
      <c r="D28">
        <v>159.19999999999999</v>
      </c>
      <c r="F28">
        <f>AVERAGE(D28:D30)</f>
        <v>159.73333333333332</v>
      </c>
      <c r="G28">
        <f>STDEV(D28:D30)</f>
        <v>0.9237604307034144</v>
      </c>
      <c r="H28">
        <f>(G28/F28)*100</f>
        <v>0.57831412606641142</v>
      </c>
    </row>
    <row r="29" spans="1:8" x14ac:dyDescent="0.25">
      <c r="A29" t="s">
        <v>32</v>
      </c>
      <c r="B29" t="s">
        <v>124</v>
      </c>
      <c r="C29">
        <v>14</v>
      </c>
      <c r="D29">
        <v>159.19999999999999</v>
      </c>
    </row>
    <row r="30" spans="1:8" x14ac:dyDescent="0.25">
      <c r="A30" t="s">
        <v>32</v>
      </c>
      <c r="B30" t="s">
        <v>124</v>
      </c>
      <c r="C30">
        <v>14</v>
      </c>
      <c r="D30">
        <v>160.80000000000001</v>
      </c>
    </row>
    <row r="31" spans="1:8" x14ac:dyDescent="0.25">
      <c r="A31" s="4" t="s">
        <v>29</v>
      </c>
      <c r="B31" s="4" t="s">
        <v>121</v>
      </c>
      <c r="C31" s="4">
        <v>39</v>
      </c>
      <c r="D31" s="4">
        <v>173.8</v>
      </c>
      <c r="F31">
        <f>AVERAGE(D31:D33)</f>
        <v>172.30000000000004</v>
      </c>
      <c r="G31">
        <f>STDEV(D31:D33)</f>
        <v>1.3228756555322954</v>
      </c>
      <c r="H31">
        <f>(G31/F31)*100</f>
        <v>0.76777461145228965</v>
      </c>
    </row>
    <row r="32" spans="1:8" x14ac:dyDescent="0.25">
      <c r="A32" s="4" t="s">
        <v>29</v>
      </c>
      <c r="B32" s="4" t="s">
        <v>121</v>
      </c>
      <c r="C32" s="4">
        <v>39</v>
      </c>
      <c r="D32" s="4">
        <v>171.8</v>
      </c>
      <c r="G32" s="3"/>
    </row>
    <row r="33" spans="1:8" x14ac:dyDescent="0.25">
      <c r="A33" s="4" t="s">
        <v>29</v>
      </c>
      <c r="B33" s="4" t="s">
        <v>121</v>
      </c>
      <c r="C33" s="4">
        <v>39</v>
      </c>
      <c r="D33" s="4">
        <v>171.3</v>
      </c>
      <c r="G33" s="3"/>
    </row>
    <row r="34" spans="1:8" x14ac:dyDescent="0.25">
      <c r="A34" t="s">
        <v>33</v>
      </c>
      <c r="B34" t="s">
        <v>125</v>
      </c>
      <c r="C34">
        <v>38</v>
      </c>
      <c r="D34">
        <v>169.2</v>
      </c>
      <c r="F34">
        <f>AVERAGE(D34:D36)</f>
        <v>169</v>
      </c>
      <c r="G34">
        <f>STDEV(D34:D36)</f>
        <v>0.62449979983983162</v>
      </c>
      <c r="H34">
        <f>(G34/F34)*100</f>
        <v>0.36952650878096543</v>
      </c>
    </row>
    <row r="35" spans="1:8" x14ac:dyDescent="0.25">
      <c r="A35" t="s">
        <v>33</v>
      </c>
      <c r="B35" t="s">
        <v>125</v>
      </c>
      <c r="C35">
        <v>38</v>
      </c>
      <c r="D35">
        <v>169.5</v>
      </c>
    </row>
    <row r="36" spans="1:8" x14ac:dyDescent="0.25">
      <c r="A36" t="s">
        <v>33</v>
      </c>
      <c r="B36" t="s">
        <v>125</v>
      </c>
      <c r="C36">
        <v>38</v>
      </c>
      <c r="D36">
        <v>168.3</v>
      </c>
    </row>
    <row r="37" spans="1:8" x14ac:dyDescent="0.25">
      <c r="A37" t="s">
        <v>30</v>
      </c>
      <c r="B37" t="s">
        <v>122</v>
      </c>
      <c r="C37">
        <v>50</v>
      </c>
      <c r="D37">
        <v>180.6</v>
      </c>
      <c r="F37">
        <f>AVERAGE(D37:D39)</f>
        <v>180.46666666666667</v>
      </c>
      <c r="G37">
        <f>STDEV(D37:D39)</f>
        <v>0.70945988845976182</v>
      </c>
      <c r="H37">
        <f>(G37/F37)*100</f>
        <v>0.39312516907633643</v>
      </c>
    </row>
    <row r="38" spans="1:8" x14ac:dyDescent="0.25">
      <c r="A38" t="s">
        <v>30</v>
      </c>
      <c r="B38" t="s">
        <v>122</v>
      </c>
      <c r="C38">
        <v>50</v>
      </c>
      <c r="D38">
        <v>179.7</v>
      </c>
    </row>
    <row r="39" spans="1:8" x14ac:dyDescent="0.25">
      <c r="A39" t="s">
        <v>30</v>
      </c>
      <c r="B39" t="s">
        <v>122</v>
      </c>
      <c r="C39">
        <v>50</v>
      </c>
      <c r="D39">
        <v>181.1</v>
      </c>
    </row>
    <row r="40" spans="1:8" x14ac:dyDescent="0.25">
      <c r="A40" t="s">
        <v>34</v>
      </c>
      <c r="B40" t="s">
        <v>126</v>
      </c>
      <c r="C40">
        <v>62</v>
      </c>
      <c r="D40">
        <v>200.5</v>
      </c>
      <c r="F40">
        <f>AVERAGE(D40:D42)</f>
        <v>201.1</v>
      </c>
      <c r="G40">
        <f>STDEV(D40:D42)</f>
        <v>0.95393920141694055</v>
      </c>
      <c r="H40">
        <f>(G40/F40)*100</f>
        <v>0.47436061731324747</v>
      </c>
    </row>
    <row r="41" spans="1:8" x14ac:dyDescent="0.25">
      <c r="A41" t="s">
        <v>34</v>
      </c>
      <c r="B41" t="s">
        <v>126</v>
      </c>
      <c r="C41">
        <v>62</v>
      </c>
      <c r="D41">
        <v>202.2</v>
      </c>
    </row>
    <row r="42" spans="1:8" x14ac:dyDescent="0.25">
      <c r="A42" t="s">
        <v>34</v>
      </c>
      <c r="B42" t="s">
        <v>126</v>
      </c>
      <c r="C42">
        <v>62</v>
      </c>
      <c r="D42">
        <v>200.6</v>
      </c>
    </row>
    <row r="43" spans="1:8" x14ac:dyDescent="0.25">
      <c r="A43" t="s">
        <v>31</v>
      </c>
      <c r="B43" t="s">
        <v>123</v>
      </c>
      <c r="C43">
        <v>74</v>
      </c>
      <c r="D43">
        <v>185</v>
      </c>
      <c r="F43">
        <f>AVERAGE(D43:D45)</f>
        <v>186.26666666666665</v>
      </c>
      <c r="G43">
        <f>STDEV(D43:D45)</f>
        <v>1.0969655114602923</v>
      </c>
      <c r="H43">
        <f>(G43/F43)*100</f>
        <v>0.5889220712922113</v>
      </c>
    </row>
    <row r="44" spans="1:8" x14ac:dyDescent="0.25">
      <c r="A44" t="s">
        <v>31</v>
      </c>
      <c r="B44" t="s">
        <v>123</v>
      </c>
      <c r="C44">
        <v>74</v>
      </c>
      <c r="D44">
        <v>186.9</v>
      </c>
    </row>
    <row r="45" spans="1:8" x14ac:dyDescent="0.25">
      <c r="A45" t="s">
        <v>31</v>
      </c>
      <c r="B45" t="s">
        <v>123</v>
      </c>
      <c r="C45">
        <v>74</v>
      </c>
      <c r="D45">
        <v>186.9</v>
      </c>
    </row>
    <row r="46" spans="1:8" x14ac:dyDescent="0.25">
      <c r="A46" t="s">
        <v>35</v>
      </c>
      <c r="B46" t="s">
        <v>127</v>
      </c>
      <c r="C46">
        <v>4</v>
      </c>
      <c r="D46">
        <v>180</v>
      </c>
      <c r="F46">
        <f>AVERAGE(D46:D48)</f>
        <v>179.73333333333335</v>
      </c>
      <c r="G46">
        <f>STDEV(D46:D48)</f>
        <v>1.6165807537309471</v>
      </c>
      <c r="H46">
        <f>(G46/F46)*100</f>
        <v>0.89943291194229258</v>
      </c>
    </row>
    <row r="47" spans="1:8" x14ac:dyDescent="0.25">
      <c r="A47" t="s">
        <v>35</v>
      </c>
      <c r="B47" t="s">
        <v>127</v>
      </c>
      <c r="C47">
        <v>4</v>
      </c>
      <c r="D47">
        <v>181.2</v>
      </c>
    </row>
    <row r="48" spans="1:8" x14ac:dyDescent="0.25">
      <c r="A48" t="s">
        <v>35</v>
      </c>
      <c r="B48" t="s">
        <v>127</v>
      </c>
      <c r="C48">
        <v>4</v>
      </c>
      <c r="D48">
        <v>178</v>
      </c>
    </row>
    <row r="49" spans="1:8" x14ac:dyDescent="0.25">
      <c r="A49" t="s">
        <v>39</v>
      </c>
      <c r="B49" t="s">
        <v>131</v>
      </c>
      <c r="C49">
        <v>16</v>
      </c>
      <c r="D49">
        <v>133.1</v>
      </c>
      <c r="F49">
        <f>AVERAGE(D49:D51)</f>
        <v>133.63333333333333</v>
      </c>
      <c r="G49">
        <f>STDEV(D49:D51)</f>
        <v>0.50332229568471631</v>
      </c>
      <c r="H49">
        <f>(G49/F49)*100</f>
        <v>0.37664427215119706</v>
      </c>
    </row>
    <row r="50" spans="1:8" x14ac:dyDescent="0.25">
      <c r="A50" t="s">
        <v>39</v>
      </c>
      <c r="B50" t="s">
        <v>131</v>
      </c>
      <c r="C50">
        <v>16</v>
      </c>
      <c r="D50">
        <v>134.1</v>
      </c>
    </row>
    <row r="51" spans="1:8" x14ac:dyDescent="0.25">
      <c r="A51" t="s">
        <v>39</v>
      </c>
      <c r="B51" t="s">
        <v>131</v>
      </c>
      <c r="C51">
        <v>16</v>
      </c>
      <c r="D51">
        <v>133.69999999999999</v>
      </c>
    </row>
    <row r="52" spans="1:8" x14ac:dyDescent="0.25">
      <c r="A52" t="s">
        <v>36</v>
      </c>
      <c r="B52" t="s">
        <v>128</v>
      </c>
      <c r="C52">
        <v>28</v>
      </c>
      <c r="D52">
        <v>213.7</v>
      </c>
      <c r="F52">
        <f>AVERAGE(D52:D54)</f>
        <v>211.43333333333331</v>
      </c>
      <c r="G52">
        <f>STDEV(D52:D54)</f>
        <v>2.3544284515213678</v>
      </c>
      <c r="H52">
        <f>(G52/F52)*100</f>
        <v>1.1135559442793794</v>
      </c>
    </row>
    <row r="53" spans="1:8" x14ac:dyDescent="0.25">
      <c r="A53" t="s">
        <v>36</v>
      </c>
      <c r="B53" t="s">
        <v>128</v>
      </c>
      <c r="C53">
        <v>28</v>
      </c>
      <c r="D53">
        <v>211.6</v>
      </c>
    </row>
    <row r="54" spans="1:8" x14ac:dyDescent="0.25">
      <c r="A54" t="s">
        <v>36</v>
      </c>
      <c r="B54" t="s">
        <v>128</v>
      </c>
      <c r="C54">
        <v>28</v>
      </c>
      <c r="D54">
        <v>209</v>
      </c>
    </row>
    <row r="55" spans="1:8" x14ac:dyDescent="0.25">
      <c r="A55" t="s">
        <v>40</v>
      </c>
      <c r="B55" t="s">
        <v>132</v>
      </c>
      <c r="C55">
        <v>40</v>
      </c>
      <c r="D55">
        <v>145.1</v>
      </c>
      <c r="F55">
        <f>AVERAGE(D55:D57)</f>
        <v>142.13333333333333</v>
      </c>
      <c r="G55">
        <f>STDEV(D55:D57)</f>
        <v>2.5696951829610728</v>
      </c>
      <c r="H55">
        <f>(G55/F55)*100</f>
        <v>1.8079468923272088</v>
      </c>
    </row>
    <row r="56" spans="1:8" x14ac:dyDescent="0.25">
      <c r="A56" t="s">
        <v>40</v>
      </c>
      <c r="B56" t="s">
        <v>132</v>
      </c>
      <c r="C56">
        <v>40</v>
      </c>
      <c r="D56">
        <v>140.69999999999999</v>
      </c>
    </row>
    <row r="57" spans="1:8" x14ac:dyDescent="0.25">
      <c r="A57" t="s">
        <v>40</v>
      </c>
      <c r="B57" t="s">
        <v>132</v>
      </c>
      <c r="C57">
        <v>40</v>
      </c>
      <c r="D57">
        <v>140.6</v>
      </c>
    </row>
    <row r="58" spans="1:8" x14ac:dyDescent="0.25">
      <c r="A58" t="s">
        <v>37</v>
      </c>
      <c r="B58" t="s">
        <v>129</v>
      </c>
      <c r="C58">
        <v>64</v>
      </c>
      <c r="D58">
        <v>185.7</v>
      </c>
      <c r="F58">
        <f>AVERAGE(D58:D60)</f>
        <v>186</v>
      </c>
      <c r="G58">
        <f>STDEV(D58:D60)</f>
        <v>0.43588989435406872</v>
      </c>
      <c r="H58">
        <f>(G58/F58)*100</f>
        <v>0.23434940556670364</v>
      </c>
    </row>
    <row r="59" spans="1:8" x14ac:dyDescent="0.25">
      <c r="A59" t="s">
        <v>37</v>
      </c>
      <c r="B59" t="s">
        <v>129</v>
      </c>
      <c r="C59">
        <v>64</v>
      </c>
      <c r="D59">
        <v>186.5</v>
      </c>
    </row>
    <row r="60" spans="1:8" x14ac:dyDescent="0.25">
      <c r="A60" t="s">
        <v>37</v>
      </c>
      <c r="B60" t="s">
        <v>129</v>
      </c>
      <c r="C60">
        <v>64</v>
      </c>
      <c r="D60">
        <v>185.8</v>
      </c>
    </row>
    <row r="61" spans="1:8" x14ac:dyDescent="0.25">
      <c r="A61" t="s">
        <v>41</v>
      </c>
      <c r="B61" t="s">
        <v>133</v>
      </c>
      <c r="C61">
        <v>76</v>
      </c>
      <c r="D61">
        <v>184.7</v>
      </c>
      <c r="F61">
        <f>AVERAGE(D61:D63)</f>
        <v>183.96666666666667</v>
      </c>
      <c r="G61">
        <f>STDEV(D61:D63)</f>
        <v>0.75055534994651385</v>
      </c>
      <c r="H61">
        <f>(G61/F61)*100</f>
        <v>0.4079844264974708</v>
      </c>
    </row>
    <row r="62" spans="1:8" x14ac:dyDescent="0.25">
      <c r="A62" t="s">
        <v>41</v>
      </c>
      <c r="B62" t="s">
        <v>133</v>
      </c>
      <c r="C62">
        <v>76</v>
      </c>
      <c r="D62">
        <v>183.2</v>
      </c>
    </row>
    <row r="63" spans="1:8" x14ac:dyDescent="0.25">
      <c r="A63" t="s">
        <v>41</v>
      </c>
      <c r="B63" t="s">
        <v>133</v>
      </c>
      <c r="C63">
        <v>76</v>
      </c>
      <c r="D63">
        <v>184</v>
      </c>
    </row>
    <row r="64" spans="1:8" x14ac:dyDescent="0.25">
      <c r="A64" t="s">
        <v>38</v>
      </c>
      <c r="B64" t="s">
        <v>130</v>
      </c>
      <c r="C64">
        <v>88</v>
      </c>
      <c r="D64">
        <v>180.6</v>
      </c>
      <c r="F64">
        <f>AVERAGE(D64:D66)</f>
        <v>180.83333333333334</v>
      </c>
      <c r="G64">
        <f>STDEV(D64:D66)</f>
        <v>1.5631165450257785</v>
      </c>
      <c r="H64">
        <f>(G64/F64)*100</f>
        <v>0.86439624609720467</v>
      </c>
    </row>
    <row r="65" spans="1:8" x14ac:dyDescent="0.25">
      <c r="A65" t="s">
        <v>38</v>
      </c>
      <c r="B65" t="s">
        <v>130</v>
      </c>
      <c r="C65">
        <v>88</v>
      </c>
      <c r="D65">
        <v>179.4</v>
      </c>
    </row>
    <row r="66" spans="1:8" x14ac:dyDescent="0.25">
      <c r="A66" t="s">
        <v>38</v>
      </c>
      <c r="B66" t="s">
        <v>130</v>
      </c>
      <c r="C66">
        <v>88</v>
      </c>
      <c r="D66">
        <v>182.5</v>
      </c>
    </row>
    <row r="67" spans="1:8" x14ac:dyDescent="0.25">
      <c r="A67" t="s">
        <v>42</v>
      </c>
      <c r="B67" t="s">
        <v>134</v>
      </c>
      <c r="C67">
        <v>5</v>
      </c>
      <c r="D67">
        <v>194.7</v>
      </c>
      <c r="F67">
        <f>AVERAGE(D67:D69)</f>
        <v>197.43333333333331</v>
      </c>
      <c r="G67">
        <f>STDEV(D67:D69)</f>
        <v>2.7006172134038819</v>
      </c>
      <c r="H67">
        <f>(G67/F67)*100</f>
        <v>1.3678628465662075</v>
      </c>
    </row>
    <row r="68" spans="1:8" x14ac:dyDescent="0.25">
      <c r="A68" t="s">
        <v>42</v>
      </c>
      <c r="B68" t="s">
        <v>134</v>
      </c>
      <c r="C68">
        <v>5</v>
      </c>
      <c r="D68">
        <v>197.5</v>
      </c>
    </row>
    <row r="69" spans="1:8" x14ac:dyDescent="0.25">
      <c r="A69" t="s">
        <v>42</v>
      </c>
      <c r="B69" t="s">
        <v>134</v>
      </c>
      <c r="C69">
        <v>5</v>
      </c>
      <c r="D69">
        <v>200.1</v>
      </c>
    </row>
    <row r="70" spans="1:8" x14ac:dyDescent="0.25">
      <c r="A70" t="s">
        <v>46</v>
      </c>
      <c r="B70" t="s">
        <v>138</v>
      </c>
      <c r="C70">
        <v>17</v>
      </c>
      <c r="D70">
        <v>232.7</v>
      </c>
      <c r="F70">
        <f>AVERAGE(D70:D72)</f>
        <v>208.16666666666666</v>
      </c>
      <c r="G70">
        <f>STDEV(D70:D72)</f>
        <v>21.972103525455474</v>
      </c>
      <c r="H70">
        <f>(G70/F70)*100</f>
        <v>10.555053735206792</v>
      </c>
    </row>
    <row r="71" spans="1:8" x14ac:dyDescent="0.25">
      <c r="A71" t="s">
        <v>46</v>
      </c>
      <c r="B71" t="s">
        <v>138</v>
      </c>
      <c r="C71">
        <v>17</v>
      </c>
      <c r="D71">
        <v>201.5</v>
      </c>
    </row>
    <row r="72" spans="1:8" x14ac:dyDescent="0.25">
      <c r="A72" t="s">
        <v>46</v>
      </c>
      <c r="B72" t="s">
        <v>138</v>
      </c>
      <c r="C72">
        <v>17</v>
      </c>
      <c r="D72">
        <v>190.3</v>
      </c>
    </row>
    <row r="73" spans="1:8" x14ac:dyDescent="0.25">
      <c r="A73" t="s">
        <v>43</v>
      </c>
      <c r="B73" t="s">
        <v>135</v>
      </c>
      <c r="C73">
        <v>29</v>
      </c>
      <c r="D73">
        <v>190</v>
      </c>
      <c r="F73">
        <f>AVERAGE(D73:D75)</f>
        <v>189.06666666666669</v>
      </c>
      <c r="G73">
        <f>STDEV(D73:D75)</f>
        <v>1.6165807537309587</v>
      </c>
      <c r="H73">
        <f>(G73/F73)*100</f>
        <v>0.85503213349662821</v>
      </c>
    </row>
    <row r="74" spans="1:8" x14ac:dyDescent="0.25">
      <c r="A74" t="s">
        <v>43</v>
      </c>
      <c r="B74" t="s">
        <v>135</v>
      </c>
      <c r="C74">
        <v>29</v>
      </c>
      <c r="D74">
        <v>187.2</v>
      </c>
    </row>
    <row r="75" spans="1:8" x14ac:dyDescent="0.25">
      <c r="A75" t="s">
        <v>43</v>
      </c>
      <c r="B75" t="s">
        <v>135</v>
      </c>
      <c r="C75">
        <v>29</v>
      </c>
      <c r="D75">
        <v>190</v>
      </c>
    </row>
    <row r="76" spans="1:8" x14ac:dyDescent="0.25">
      <c r="A76" t="s">
        <v>47</v>
      </c>
      <c r="B76" t="s">
        <v>139</v>
      </c>
      <c r="C76">
        <v>41</v>
      </c>
      <c r="D76">
        <v>276.7</v>
      </c>
      <c r="F76">
        <f>AVERAGE(D76:D78)</f>
        <v>262.76666666666665</v>
      </c>
      <c r="G76">
        <f>STDEV(D76:D78)</f>
        <v>12.712329972642033</v>
      </c>
      <c r="H76">
        <f>(G76/F76)*100</f>
        <v>4.8378777011196377</v>
      </c>
    </row>
    <row r="77" spans="1:8" x14ac:dyDescent="0.25">
      <c r="A77" t="s">
        <v>47</v>
      </c>
      <c r="B77" t="s">
        <v>139</v>
      </c>
      <c r="C77">
        <v>41</v>
      </c>
      <c r="D77">
        <v>259.8</v>
      </c>
    </row>
    <row r="78" spans="1:8" x14ac:dyDescent="0.25">
      <c r="A78" t="s">
        <v>47</v>
      </c>
      <c r="B78" t="s">
        <v>139</v>
      </c>
      <c r="C78">
        <v>41</v>
      </c>
      <c r="D78">
        <v>251.8</v>
      </c>
    </row>
    <row r="79" spans="1:8" x14ac:dyDescent="0.25">
      <c r="A79" t="s">
        <v>44</v>
      </c>
      <c r="B79" t="s">
        <v>136</v>
      </c>
      <c r="C79">
        <v>65</v>
      </c>
      <c r="D79">
        <v>186.6</v>
      </c>
      <c r="F79">
        <f>AVERAGE(D79:D81)</f>
        <v>182.53333333333333</v>
      </c>
      <c r="G79">
        <f>STDEV(D79:D81)</f>
        <v>3.7898988552906432</v>
      </c>
      <c r="H79">
        <f>(G79/F79)*100</f>
        <v>2.076277678208899</v>
      </c>
    </row>
    <row r="80" spans="1:8" x14ac:dyDescent="0.25">
      <c r="A80" t="s">
        <v>44</v>
      </c>
      <c r="B80" t="s">
        <v>136</v>
      </c>
      <c r="C80">
        <v>65</v>
      </c>
      <c r="D80">
        <v>181.9</v>
      </c>
    </row>
    <row r="81" spans="1:8" x14ac:dyDescent="0.25">
      <c r="A81" t="s">
        <v>44</v>
      </c>
      <c r="B81" t="s">
        <v>136</v>
      </c>
      <c r="C81">
        <v>65</v>
      </c>
      <c r="D81">
        <v>179.1</v>
      </c>
    </row>
    <row r="82" spans="1:8" x14ac:dyDescent="0.25">
      <c r="A82" t="s">
        <v>48</v>
      </c>
      <c r="B82" t="s">
        <v>140</v>
      </c>
      <c r="C82">
        <v>77</v>
      </c>
      <c r="D82">
        <v>405.9</v>
      </c>
      <c r="F82">
        <f>AVERAGE(D82:D84)</f>
        <v>361.56666666666661</v>
      </c>
      <c r="G82">
        <f>STDEV(D82:D84)</f>
        <v>40.22540656517139</v>
      </c>
      <c r="H82">
        <f>(G82/F82)*100</f>
        <v>11.12530835212632</v>
      </c>
    </row>
    <row r="83" spans="1:8" x14ac:dyDescent="0.25">
      <c r="A83" t="s">
        <v>48</v>
      </c>
      <c r="B83" t="s">
        <v>140</v>
      </c>
      <c r="C83">
        <v>77</v>
      </c>
      <c r="D83">
        <v>327.39999999999998</v>
      </c>
    </row>
    <row r="84" spans="1:8" x14ac:dyDescent="0.25">
      <c r="A84" t="s">
        <v>48</v>
      </c>
      <c r="B84" t="s">
        <v>140</v>
      </c>
      <c r="C84">
        <v>77</v>
      </c>
      <c r="D84">
        <v>351.4</v>
      </c>
    </row>
    <row r="85" spans="1:8" x14ac:dyDescent="0.25">
      <c r="A85" t="s">
        <v>45</v>
      </c>
      <c r="B85" t="s">
        <v>137</v>
      </c>
      <c r="C85">
        <v>89</v>
      </c>
      <c r="D85">
        <v>256.3</v>
      </c>
      <c r="F85">
        <f>AVERAGE(D85:D87)</f>
        <v>233.76666666666665</v>
      </c>
      <c r="G85">
        <f>STDEV(D85:D87)</f>
        <v>24.491903424056979</v>
      </c>
      <c r="H85">
        <f>(G85/F85)*100</f>
        <v>10.477072618304712</v>
      </c>
    </row>
    <row r="86" spans="1:8" x14ac:dyDescent="0.25">
      <c r="A86" t="s">
        <v>45</v>
      </c>
      <c r="B86" t="s">
        <v>137</v>
      </c>
      <c r="C86">
        <v>89</v>
      </c>
      <c r="D86">
        <v>237.3</v>
      </c>
    </row>
    <row r="87" spans="1:8" x14ac:dyDescent="0.25">
      <c r="A87" t="s">
        <v>45</v>
      </c>
      <c r="B87" t="s">
        <v>137</v>
      </c>
      <c r="C87">
        <v>89</v>
      </c>
      <c r="D87">
        <v>207.7</v>
      </c>
    </row>
    <row r="88" spans="1:8" s="6" customFormat="1" x14ac:dyDescent="0.25">
      <c r="A88" s="4" t="s">
        <v>49</v>
      </c>
      <c r="B88" s="4" t="s">
        <v>141</v>
      </c>
      <c r="C88" s="4">
        <v>51</v>
      </c>
      <c r="D88" s="4">
        <v>182.2</v>
      </c>
      <c r="F88" s="6">
        <f>AVERAGE(D88:D90)</f>
        <v>182.46666666666667</v>
      </c>
      <c r="G88" s="6">
        <f>STDEV(D88:D90)</f>
        <v>0.2516611478423591</v>
      </c>
      <c r="H88" s="6">
        <f>(G88/F88)*100</f>
        <v>0.13792171054568456</v>
      </c>
    </row>
    <row r="89" spans="1:8" x14ac:dyDescent="0.25">
      <c r="A89" s="4" t="s">
        <v>49</v>
      </c>
      <c r="B89" s="4" t="s">
        <v>141</v>
      </c>
      <c r="C89" s="4">
        <v>51</v>
      </c>
      <c r="D89" s="4">
        <v>182.5</v>
      </c>
    </row>
    <row r="90" spans="1:8" x14ac:dyDescent="0.25">
      <c r="A90" s="4" t="s">
        <v>49</v>
      </c>
      <c r="B90" s="4" t="s">
        <v>141</v>
      </c>
      <c r="C90" s="4">
        <v>51</v>
      </c>
      <c r="D90" s="4">
        <v>182.7</v>
      </c>
    </row>
    <row r="91" spans="1:8" x14ac:dyDescent="0.25">
      <c r="A91" t="s">
        <v>53</v>
      </c>
      <c r="B91" t="s">
        <v>145</v>
      </c>
      <c r="C91">
        <v>18</v>
      </c>
      <c r="D91">
        <v>139.30000000000001</v>
      </c>
      <c r="F91">
        <f>AVERAGE(D91:D93)</f>
        <v>139.20000000000002</v>
      </c>
      <c r="G91">
        <f>STDEV(D91:D93)</f>
        <v>0.36055512754639418</v>
      </c>
      <c r="H91">
        <f>(G91/F91)*100</f>
        <v>0.25901948817988085</v>
      </c>
    </row>
    <row r="92" spans="1:8" x14ac:dyDescent="0.25">
      <c r="A92" t="s">
        <v>53</v>
      </c>
      <c r="B92" t="s">
        <v>145</v>
      </c>
      <c r="C92">
        <v>18</v>
      </c>
      <c r="D92">
        <v>139.5</v>
      </c>
    </row>
    <row r="93" spans="1:8" x14ac:dyDescent="0.25">
      <c r="A93" t="s">
        <v>53</v>
      </c>
      <c r="B93" t="s">
        <v>145</v>
      </c>
      <c r="C93">
        <v>18</v>
      </c>
      <c r="D93">
        <v>138.80000000000001</v>
      </c>
    </row>
    <row r="94" spans="1:8" x14ac:dyDescent="0.25">
      <c r="A94" t="s">
        <v>50</v>
      </c>
      <c r="B94" t="s">
        <v>142</v>
      </c>
      <c r="C94">
        <v>30</v>
      </c>
      <c r="D94">
        <v>188.6</v>
      </c>
      <c r="F94">
        <f>AVERAGE(D94:D96)</f>
        <v>188.56666666666669</v>
      </c>
      <c r="G94">
        <f>STDEV(D94:D96)</f>
        <v>0.15275252316518598</v>
      </c>
      <c r="H94">
        <f>(G94/F94)*100</f>
        <v>8.1007171556577315E-2</v>
      </c>
    </row>
    <row r="95" spans="1:8" x14ac:dyDescent="0.25">
      <c r="A95" t="s">
        <v>50</v>
      </c>
      <c r="B95" t="s">
        <v>142</v>
      </c>
      <c r="C95">
        <v>30</v>
      </c>
      <c r="D95">
        <v>188.4</v>
      </c>
    </row>
    <row r="96" spans="1:8" x14ac:dyDescent="0.25">
      <c r="A96" t="s">
        <v>50</v>
      </c>
      <c r="B96" t="s">
        <v>142</v>
      </c>
      <c r="C96">
        <v>30</v>
      </c>
      <c r="D96">
        <v>188.7</v>
      </c>
    </row>
    <row r="97" spans="1:8" x14ac:dyDescent="0.25">
      <c r="A97" t="s">
        <v>54</v>
      </c>
      <c r="B97" t="s">
        <v>146</v>
      </c>
      <c r="C97">
        <v>42</v>
      </c>
      <c r="D97">
        <v>159.30000000000001</v>
      </c>
      <c r="F97">
        <f>AVERAGE(D97:D99)</f>
        <v>160.66666666666666</v>
      </c>
      <c r="G97">
        <f>STDEV(D97:D99)</f>
        <v>2.1962088546705409</v>
      </c>
      <c r="H97">
        <f>(G97/F97)*100</f>
        <v>1.3669349717866439</v>
      </c>
    </row>
    <row r="98" spans="1:8" x14ac:dyDescent="0.25">
      <c r="A98" t="s">
        <v>54</v>
      </c>
      <c r="B98" t="s">
        <v>146</v>
      </c>
      <c r="C98">
        <v>42</v>
      </c>
      <c r="D98">
        <v>163.19999999999999</v>
      </c>
    </row>
    <row r="99" spans="1:8" x14ac:dyDescent="0.25">
      <c r="A99" t="s">
        <v>54</v>
      </c>
      <c r="B99" t="s">
        <v>146</v>
      </c>
      <c r="C99">
        <v>42</v>
      </c>
      <c r="D99">
        <v>159.5</v>
      </c>
    </row>
    <row r="100" spans="1:8" x14ac:dyDescent="0.25">
      <c r="A100" t="s">
        <v>51</v>
      </c>
      <c r="B100" t="s">
        <v>143</v>
      </c>
      <c r="C100">
        <v>66</v>
      </c>
      <c r="D100">
        <v>156.80000000000001</v>
      </c>
      <c r="F100">
        <f>AVERAGE(D100:D102)</f>
        <v>156.10000000000002</v>
      </c>
      <c r="G100">
        <f>STDEV(D100:D102)</f>
        <v>0.6244997998398476</v>
      </c>
      <c r="H100">
        <f>(G100/F100)*100</f>
        <v>0.40006393327344486</v>
      </c>
    </row>
    <row r="101" spans="1:8" x14ac:dyDescent="0.25">
      <c r="A101" t="s">
        <v>51</v>
      </c>
      <c r="B101" t="s">
        <v>143</v>
      </c>
      <c r="C101">
        <v>66</v>
      </c>
      <c r="D101">
        <v>155.9</v>
      </c>
    </row>
    <row r="102" spans="1:8" x14ac:dyDescent="0.25">
      <c r="A102" t="s">
        <v>51</v>
      </c>
      <c r="B102" t="s">
        <v>143</v>
      </c>
      <c r="C102">
        <v>66</v>
      </c>
      <c r="D102">
        <v>155.6</v>
      </c>
    </row>
    <row r="103" spans="1:8" x14ac:dyDescent="0.25">
      <c r="A103" t="s">
        <v>55</v>
      </c>
      <c r="B103" t="s">
        <v>147</v>
      </c>
      <c r="C103">
        <v>78</v>
      </c>
      <c r="D103">
        <v>229.9</v>
      </c>
      <c r="F103">
        <f>AVERAGE(D103:D105)</f>
        <v>235.43333333333331</v>
      </c>
      <c r="G103">
        <f>STDEV(D103:D105)</f>
        <v>4.8180217240412313</v>
      </c>
      <c r="H103">
        <f>(G103/F103)*100</f>
        <v>2.0464484174038926</v>
      </c>
    </row>
    <row r="104" spans="1:8" x14ac:dyDescent="0.25">
      <c r="A104" t="s">
        <v>55</v>
      </c>
      <c r="B104" t="s">
        <v>147</v>
      </c>
      <c r="C104">
        <v>78</v>
      </c>
      <c r="D104">
        <v>238.7</v>
      </c>
    </row>
    <row r="105" spans="1:8" x14ac:dyDescent="0.25">
      <c r="A105" t="s">
        <v>55</v>
      </c>
      <c r="B105" t="s">
        <v>147</v>
      </c>
      <c r="C105">
        <v>78</v>
      </c>
      <c r="D105">
        <v>237.7</v>
      </c>
    </row>
    <row r="106" spans="1:8" x14ac:dyDescent="0.25">
      <c r="A106" t="s">
        <v>52</v>
      </c>
      <c r="B106" t="s">
        <v>144</v>
      </c>
      <c r="C106">
        <v>90</v>
      </c>
      <c r="D106">
        <v>222.5</v>
      </c>
      <c r="F106">
        <f>AVERAGE(D106:D108)</f>
        <v>216.43333333333331</v>
      </c>
      <c r="G106">
        <f>STDEV(D106:D108)</f>
        <v>5.6959049617539614</v>
      </c>
      <c r="H106">
        <f>(G106/F106)*100</f>
        <v>2.6317133659728764</v>
      </c>
    </row>
    <row r="107" spans="1:8" x14ac:dyDescent="0.25">
      <c r="A107" t="s">
        <v>52</v>
      </c>
      <c r="B107" t="s">
        <v>144</v>
      </c>
      <c r="C107">
        <v>90</v>
      </c>
      <c r="D107">
        <v>211.2</v>
      </c>
    </row>
    <row r="108" spans="1:8" x14ac:dyDescent="0.25">
      <c r="A108" t="s">
        <v>52</v>
      </c>
      <c r="B108" t="s">
        <v>144</v>
      </c>
      <c r="C108">
        <v>90</v>
      </c>
      <c r="D108">
        <v>215.6</v>
      </c>
    </row>
    <row r="109" spans="1:8" x14ac:dyDescent="0.25">
      <c r="A109" t="s">
        <v>56</v>
      </c>
      <c r="B109" t="s">
        <v>148</v>
      </c>
      <c r="C109">
        <v>7</v>
      </c>
      <c r="D109">
        <v>214.5</v>
      </c>
      <c r="F109">
        <f>AVERAGE(D109:D111)</f>
        <v>216.23333333333335</v>
      </c>
      <c r="G109">
        <f>STDEV(D109:D111)</f>
        <v>1.6563010998406515</v>
      </c>
      <c r="H109">
        <f>(G109/F109)*100</f>
        <v>0.76597861870232065</v>
      </c>
    </row>
    <row r="110" spans="1:8" x14ac:dyDescent="0.25">
      <c r="A110" t="s">
        <v>56</v>
      </c>
      <c r="B110" t="s">
        <v>148</v>
      </c>
      <c r="C110">
        <v>7</v>
      </c>
      <c r="D110">
        <v>216.4</v>
      </c>
    </row>
    <row r="111" spans="1:8" x14ac:dyDescent="0.25">
      <c r="A111" t="s">
        <v>56</v>
      </c>
      <c r="B111" t="s">
        <v>148</v>
      </c>
      <c r="C111">
        <v>7</v>
      </c>
      <c r="D111">
        <v>217.8</v>
      </c>
    </row>
    <row r="112" spans="1:8" x14ac:dyDescent="0.25">
      <c r="A112" t="s">
        <v>60</v>
      </c>
      <c r="B112" t="s">
        <v>152</v>
      </c>
      <c r="C112">
        <v>19</v>
      </c>
      <c r="D112">
        <v>181.4</v>
      </c>
      <c r="F112">
        <f>AVERAGE(D112:D114)</f>
        <v>179.30000000000004</v>
      </c>
      <c r="G112">
        <f>STDEV(D112:D114)</f>
        <v>4.4395945760846347</v>
      </c>
      <c r="H112">
        <f>(G112/F112)*100</f>
        <v>2.4760705945815022</v>
      </c>
    </row>
    <row r="113" spans="1:8" x14ac:dyDescent="0.25">
      <c r="A113" t="s">
        <v>60</v>
      </c>
      <c r="B113" t="s">
        <v>152</v>
      </c>
      <c r="C113">
        <v>19</v>
      </c>
      <c r="D113">
        <v>182.3</v>
      </c>
    </row>
    <row r="114" spans="1:8" x14ac:dyDescent="0.25">
      <c r="A114" t="s">
        <v>60</v>
      </c>
      <c r="B114" t="s">
        <v>152</v>
      </c>
      <c r="C114">
        <v>19</v>
      </c>
      <c r="D114">
        <v>174.2</v>
      </c>
    </row>
    <row r="115" spans="1:8" x14ac:dyDescent="0.25">
      <c r="A115" t="s">
        <v>57</v>
      </c>
      <c r="B115" t="s">
        <v>149</v>
      </c>
      <c r="C115">
        <v>31</v>
      </c>
      <c r="D115">
        <v>219.8</v>
      </c>
      <c r="F115">
        <f>AVERAGE(D115:D117)</f>
        <v>217.63333333333335</v>
      </c>
      <c r="G115">
        <f>STDEV(D115:D117)</f>
        <v>1.9087517736293973</v>
      </c>
      <c r="H115">
        <f>(G115/F115)*100</f>
        <v>0.87704936757362406</v>
      </c>
    </row>
    <row r="116" spans="1:8" x14ac:dyDescent="0.25">
      <c r="A116" t="s">
        <v>57</v>
      </c>
      <c r="B116" t="s">
        <v>149</v>
      </c>
      <c r="C116">
        <v>31</v>
      </c>
      <c r="D116">
        <v>216.9</v>
      </c>
    </row>
    <row r="117" spans="1:8" x14ac:dyDescent="0.25">
      <c r="A117" t="s">
        <v>57</v>
      </c>
      <c r="B117" t="s">
        <v>149</v>
      </c>
      <c r="C117">
        <v>31</v>
      </c>
      <c r="D117">
        <v>216.2</v>
      </c>
    </row>
    <row r="118" spans="1:8" x14ac:dyDescent="0.25">
      <c r="A118" t="s">
        <v>61</v>
      </c>
      <c r="B118" t="s">
        <v>153</v>
      </c>
      <c r="C118">
        <v>43</v>
      </c>
      <c r="D118">
        <v>172.2</v>
      </c>
      <c r="F118">
        <f>AVERAGE(D118:D120)</f>
        <v>172.36666666666665</v>
      </c>
      <c r="G118">
        <f>STDEV(D118:D120)</f>
        <v>3.2532035493238558</v>
      </c>
      <c r="H118">
        <f>(G118/F118)*100</f>
        <v>1.887373940818327</v>
      </c>
    </row>
    <row r="119" spans="1:8" x14ac:dyDescent="0.25">
      <c r="A119" t="s">
        <v>61</v>
      </c>
      <c r="B119" t="s">
        <v>153</v>
      </c>
      <c r="C119">
        <v>43</v>
      </c>
      <c r="D119">
        <v>175.7</v>
      </c>
    </row>
    <row r="120" spans="1:8" x14ac:dyDescent="0.25">
      <c r="A120" t="s">
        <v>61</v>
      </c>
      <c r="B120" t="s">
        <v>153</v>
      </c>
      <c r="C120">
        <v>43</v>
      </c>
      <c r="D120">
        <v>169.2</v>
      </c>
    </row>
    <row r="121" spans="1:8" x14ac:dyDescent="0.25">
      <c r="A121" t="s">
        <v>58</v>
      </c>
      <c r="B121" t="s">
        <v>150</v>
      </c>
      <c r="C121">
        <v>67</v>
      </c>
      <c r="D121">
        <v>196.4</v>
      </c>
      <c r="F121">
        <f>AVERAGE(D121:D123)</f>
        <v>195.79999999999998</v>
      </c>
      <c r="G121">
        <f>STDEV(D121:D123)</f>
        <v>0.65574385243020616</v>
      </c>
      <c r="H121">
        <f>(G121/F121)*100</f>
        <v>0.33490492973963548</v>
      </c>
    </row>
    <row r="122" spans="1:8" x14ac:dyDescent="0.25">
      <c r="A122" t="s">
        <v>58</v>
      </c>
      <c r="B122" t="s">
        <v>150</v>
      </c>
      <c r="C122">
        <v>67</v>
      </c>
      <c r="D122">
        <v>195.1</v>
      </c>
    </row>
    <row r="123" spans="1:8" x14ac:dyDescent="0.25">
      <c r="A123" t="s">
        <v>58</v>
      </c>
      <c r="B123" t="s">
        <v>150</v>
      </c>
      <c r="C123">
        <v>67</v>
      </c>
      <c r="D123">
        <v>195.9</v>
      </c>
    </row>
    <row r="124" spans="1:8" x14ac:dyDescent="0.25">
      <c r="A124" t="s">
        <v>62</v>
      </c>
      <c r="B124" t="s">
        <v>154</v>
      </c>
      <c r="C124">
        <v>79</v>
      </c>
      <c r="D124">
        <v>215.8</v>
      </c>
      <c r="F124">
        <f>AVERAGE(D124:D126)</f>
        <v>206.6</v>
      </c>
      <c r="G124">
        <f>STDEV(D124:D126)</f>
        <v>7.9981247802219295</v>
      </c>
      <c r="H124">
        <f>(G124/F124)*100</f>
        <v>3.8713091869418825</v>
      </c>
    </row>
    <row r="125" spans="1:8" x14ac:dyDescent="0.25">
      <c r="A125" t="s">
        <v>62</v>
      </c>
      <c r="B125" t="s">
        <v>154</v>
      </c>
      <c r="C125">
        <v>79</v>
      </c>
      <c r="D125">
        <v>202.7</v>
      </c>
    </row>
    <row r="126" spans="1:8" x14ac:dyDescent="0.25">
      <c r="A126" t="s">
        <v>62</v>
      </c>
      <c r="B126" t="s">
        <v>154</v>
      </c>
      <c r="C126">
        <v>79</v>
      </c>
      <c r="D126">
        <v>201.3</v>
      </c>
    </row>
    <row r="127" spans="1:8" x14ac:dyDescent="0.25">
      <c r="A127" t="s">
        <v>59</v>
      </c>
      <c r="B127" t="s">
        <v>151</v>
      </c>
      <c r="C127">
        <v>91</v>
      </c>
      <c r="D127">
        <v>324.10000000000002</v>
      </c>
      <c r="F127">
        <f>AVERAGE(D127:D129)</f>
        <v>323.63333333333338</v>
      </c>
      <c r="G127">
        <f>STDEV(D127:D129)</f>
        <v>8.1100760374569401</v>
      </c>
      <c r="H127">
        <f>(G127/F127)*100</f>
        <v>2.5059458350366484</v>
      </c>
    </row>
    <row r="128" spans="1:8" x14ac:dyDescent="0.25">
      <c r="A128" t="s">
        <v>59</v>
      </c>
      <c r="B128" t="s">
        <v>151</v>
      </c>
      <c r="C128">
        <v>91</v>
      </c>
      <c r="D128">
        <v>331.5</v>
      </c>
    </row>
    <row r="129" spans="1:8" x14ac:dyDescent="0.25">
      <c r="A129" t="s">
        <v>59</v>
      </c>
      <c r="B129" t="s">
        <v>151</v>
      </c>
      <c r="C129">
        <v>91</v>
      </c>
      <c r="D129">
        <v>315.3</v>
      </c>
    </row>
    <row r="130" spans="1:8" x14ac:dyDescent="0.25">
      <c r="A130" t="s">
        <v>63</v>
      </c>
      <c r="B130" t="s">
        <v>155</v>
      </c>
      <c r="C130">
        <v>8</v>
      </c>
      <c r="D130">
        <v>275.10000000000002</v>
      </c>
      <c r="F130">
        <f>AVERAGE(D130:D132)</f>
        <v>275.8</v>
      </c>
      <c r="G130">
        <f>STDEV(D130:D132)</f>
        <v>0.75498344352707725</v>
      </c>
      <c r="H130">
        <f>(G130/F130)*100</f>
        <v>0.27374309047392215</v>
      </c>
    </row>
    <row r="131" spans="1:8" x14ac:dyDescent="0.25">
      <c r="A131" t="s">
        <v>63</v>
      </c>
      <c r="B131" t="s">
        <v>155</v>
      </c>
      <c r="C131">
        <v>8</v>
      </c>
      <c r="D131">
        <v>275.7</v>
      </c>
    </row>
    <row r="132" spans="1:8" x14ac:dyDescent="0.25">
      <c r="A132" t="s">
        <v>63</v>
      </c>
      <c r="B132" t="s">
        <v>155</v>
      </c>
      <c r="C132">
        <v>8</v>
      </c>
      <c r="D132">
        <v>276.60000000000002</v>
      </c>
    </row>
    <row r="133" spans="1:8" x14ac:dyDescent="0.25">
      <c r="A133" s="4" t="s">
        <v>67</v>
      </c>
      <c r="B133" s="4" t="s">
        <v>159</v>
      </c>
      <c r="C133" s="4">
        <v>87</v>
      </c>
      <c r="D133" s="4">
        <v>194.2</v>
      </c>
      <c r="F133">
        <f>AVERAGE(D133:D135)</f>
        <v>188.16666666666666</v>
      </c>
      <c r="G133">
        <f>STDEV(D133:D135)</f>
        <v>5.6500737458313992</v>
      </c>
      <c r="H133">
        <f>(G133/F133)*100</f>
        <v>3.0026964105392735</v>
      </c>
    </row>
    <row r="134" spans="1:8" s="6" customFormat="1" x14ac:dyDescent="0.25">
      <c r="A134" s="4" t="s">
        <v>67</v>
      </c>
      <c r="B134" s="4" t="s">
        <v>159</v>
      </c>
      <c r="C134" s="4">
        <v>87</v>
      </c>
      <c r="D134" s="4">
        <v>183</v>
      </c>
    </row>
    <row r="135" spans="1:8" x14ac:dyDescent="0.25">
      <c r="A135" s="4" t="s">
        <v>67</v>
      </c>
      <c r="B135" s="4" t="s">
        <v>159</v>
      </c>
      <c r="C135" s="4">
        <v>87</v>
      </c>
      <c r="D135" s="4">
        <v>187.3</v>
      </c>
    </row>
    <row r="136" spans="1:8" x14ac:dyDescent="0.25">
      <c r="A136" t="s">
        <v>64</v>
      </c>
      <c r="B136" t="s">
        <v>156</v>
      </c>
      <c r="C136">
        <v>32</v>
      </c>
      <c r="D136">
        <v>169.4</v>
      </c>
      <c r="F136">
        <f>AVERAGE(D136:D138)</f>
        <v>168</v>
      </c>
      <c r="G136">
        <f>STDEV(D136:D138)</f>
        <v>1.2489995996796837</v>
      </c>
      <c r="H136">
        <f>(G136/F136)*100</f>
        <v>0.74345214266647841</v>
      </c>
    </row>
    <row r="137" spans="1:8" x14ac:dyDescent="0.25">
      <c r="A137" t="s">
        <v>64</v>
      </c>
      <c r="B137" t="s">
        <v>156</v>
      </c>
      <c r="C137">
        <v>32</v>
      </c>
      <c r="D137">
        <v>167.6</v>
      </c>
    </row>
    <row r="138" spans="1:8" x14ac:dyDescent="0.25">
      <c r="A138" t="s">
        <v>64</v>
      </c>
      <c r="B138" t="s">
        <v>156</v>
      </c>
      <c r="C138">
        <v>32</v>
      </c>
      <c r="D138">
        <v>167</v>
      </c>
    </row>
    <row r="139" spans="1:8" x14ac:dyDescent="0.25">
      <c r="A139" t="s">
        <v>68</v>
      </c>
      <c r="B139" t="s">
        <v>160</v>
      </c>
      <c r="C139">
        <v>44</v>
      </c>
      <c r="D139">
        <v>189.7</v>
      </c>
      <c r="F139">
        <f>AVERAGE(D139:D141)</f>
        <v>178.33333333333334</v>
      </c>
      <c r="G139">
        <f>STDEV(D139:D141)</f>
        <v>11.607038094765313</v>
      </c>
      <c r="H139">
        <f>(G139/F139)*100</f>
        <v>6.5086194923917633</v>
      </c>
    </row>
    <row r="140" spans="1:8" x14ac:dyDescent="0.25">
      <c r="A140" t="s">
        <v>68</v>
      </c>
      <c r="B140" t="s">
        <v>160</v>
      </c>
      <c r="C140">
        <v>44</v>
      </c>
      <c r="D140">
        <v>166.5</v>
      </c>
    </row>
    <row r="141" spans="1:8" x14ac:dyDescent="0.25">
      <c r="A141" t="s">
        <v>68</v>
      </c>
      <c r="B141" t="s">
        <v>160</v>
      </c>
      <c r="C141">
        <v>44</v>
      </c>
      <c r="D141">
        <v>178.8</v>
      </c>
    </row>
    <row r="142" spans="1:8" x14ac:dyDescent="0.25">
      <c r="A142" t="s">
        <v>65</v>
      </c>
      <c r="B142" t="s">
        <v>157</v>
      </c>
      <c r="C142">
        <v>68</v>
      </c>
      <c r="D142">
        <v>214.5</v>
      </c>
      <c r="F142">
        <f>AVERAGE(D142:D144)</f>
        <v>211.06666666666669</v>
      </c>
      <c r="G142">
        <f>STDEV(D142:D144)</f>
        <v>3.917056718166497</v>
      </c>
      <c r="H142">
        <f>(G142/F142)*100</f>
        <v>1.8558386219992877</v>
      </c>
    </row>
    <row r="143" spans="1:8" x14ac:dyDescent="0.25">
      <c r="A143" t="s">
        <v>65</v>
      </c>
      <c r="B143" t="s">
        <v>157</v>
      </c>
      <c r="C143">
        <v>68</v>
      </c>
      <c r="D143">
        <v>211.9</v>
      </c>
    </row>
    <row r="144" spans="1:8" x14ac:dyDescent="0.25">
      <c r="A144" t="s">
        <v>65</v>
      </c>
      <c r="B144" t="s">
        <v>157</v>
      </c>
      <c r="C144">
        <v>68</v>
      </c>
      <c r="D144">
        <v>206.8</v>
      </c>
    </row>
    <row r="145" spans="1:8" x14ac:dyDescent="0.25">
      <c r="A145" t="s">
        <v>69</v>
      </c>
      <c r="B145" t="s">
        <v>161</v>
      </c>
      <c r="C145">
        <v>80</v>
      </c>
      <c r="D145">
        <v>301.3</v>
      </c>
      <c r="F145">
        <f>AVERAGE(D145:D147)</f>
        <v>276.09999999999997</v>
      </c>
      <c r="G145">
        <f>STDEV(D145:D147)</f>
        <v>28.416896382258212</v>
      </c>
      <c r="H145">
        <f>(G145/F145)*100</f>
        <v>10.292247874776608</v>
      </c>
    </row>
    <row r="146" spans="1:8" x14ac:dyDescent="0.25">
      <c r="A146" t="s">
        <v>69</v>
      </c>
      <c r="B146" t="s">
        <v>161</v>
      </c>
      <c r="C146">
        <v>80</v>
      </c>
      <c r="D146">
        <v>245.3</v>
      </c>
    </row>
    <row r="147" spans="1:8" x14ac:dyDescent="0.25">
      <c r="A147" t="s">
        <v>69</v>
      </c>
      <c r="B147" t="s">
        <v>161</v>
      </c>
      <c r="C147">
        <v>80</v>
      </c>
      <c r="D147">
        <v>281.7</v>
      </c>
    </row>
    <row r="148" spans="1:8" x14ac:dyDescent="0.25">
      <c r="A148" t="s">
        <v>66</v>
      </c>
      <c r="B148" t="s">
        <v>158</v>
      </c>
      <c r="C148">
        <v>92</v>
      </c>
      <c r="D148">
        <v>221.1</v>
      </c>
      <c r="F148">
        <f>AVERAGE(D148:D150)</f>
        <v>215.6</v>
      </c>
      <c r="G148">
        <f>STDEV(D148:D150)</f>
        <v>6.1245407991130207</v>
      </c>
      <c r="H148">
        <f>(G148/F148)*100</f>
        <v>2.8406961034847038</v>
      </c>
    </row>
    <row r="149" spans="1:8" x14ac:dyDescent="0.25">
      <c r="A149" t="s">
        <v>66</v>
      </c>
      <c r="B149" t="s">
        <v>158</v>
      </c>
      <c r="C149">
        <v>92</v>
      </c>
      <c r="D149">
        <v>216.7</v>
      </c>
    </row>
    <row r="150" spans="1:8" x14ac:dyDescent="0.25">
      <c r="A150" t="s">
        <v>66</v>
      </c>
      <c r="B150" t="s">
        <v>158</v>
      </c>
      <c r="C150">
        <v>92</v>
      </c>
      <c r="D150">
        <v>209</v>
      </c>
    </row>
    <row r="151" spans="1:8" x14ac:dyDescent="0.25">
      <c r="A151" t="s">
        <v>70</v>
      </c>
      <c r="B151" t="s">
        <v>162</v>
      </c>
      <c r="C151">
        <v>9</v>
      </c>
      <c r="D151">
        <v>225.2</v>
      </c>
      <c r="F151">
        <f>AVERAGE(D151:D153)</f>
        <v>225.4</v>
      </c>
      <c r="G151">
        <f>STDEV(D151:D153)</f>
        <v>0.91651513899117487</v>
      </c>
      <c r="H151">
        <f>(G151/F151)*100</f>
        <v>0.40661718677514413</v>
      </c>
    </row>
    <row r="152" spans="1:8" x14ac:dyDescent="0.25">
      <c r="A152" t="s">
        <v>70</v>
      </c>
      <c r="B152" t="s">
        <v>162</v>
      </c>
      <c r="C152">
        <v>9</v>
      </c>
      <c r="D152">
        <v>226.4</v>
      </c>
    </row>
    <row r="153" spans="1:8" x14ac:dyDescent="0.25">
      <c r="A153" t="s">
        <v>70</v>
      </c>
      <c r="B153" t="s">
        <v>162</v>
      </c>
      <c r="C153">
        <v>9</v>
      </c>
      <c r="D153">
        <v>224.6</v>
      </c>
    </row>
    <row r="154" spans="1:8" x14ac:dyDescent="0.25">
      <c r="A154" t="s">
        <v>74</v>
      </c>
      <c r="B154" t="s">
        <v>166</v>
      </c>
      <c r="C154">
        <v>21</v>
      </c>
      <c r="D154">
        <v>221.5</v>
      </c>
      <c r="F154">
        <f>AVERAGE(D154:D156)</f>
        <v>212.29999999999998</v>
      </c>
      <c r="G154">
        <f>STDEV(D154:D156)</f>
        <v>10.671925786848412</v>
      </c>
      <c r="H154">
        <f>(G154/F154)*100</f>
        <v>5.0268138421330253</v>
      </c>
    </row>
    <row r="155" spans="1:8" x14ac:dyDescent="0.25">
      <c r="A155" t="s">
        <v>74</v>
      </c>
      <c r="B155" t="s">
        <v>166</v>
      </c>
      <c r="C155">
        <v>21</v>
      </c>
      <c r="D155">
        <v>214.8</v>
      </c>
    </row>
    <row r="156" spans="1:8" x14ac:dyDescent="0.25">
      <c r="A156" t="s">
        <v>74</v>
      </c>
      <c r="B156" t="s">
        <v>166</v>
      </c>
      <c r="C156">
        <v>21</v>
      </c>
      <c r="D156">
        <v>200.6</v>
      </c>
    </row>
    <row r="157" spans="1:8" x14ac:dyDescent="0.25">
      <c r="A157" t="s">
        <v>71</v>
      </c>
      <c r="B157" t="s">
        <v>163</v>
      </c>
      <c r="C157">
        <v>33</v>
      </c>
      <c r="D157">
        <v>173.1</v>
      </c>
      <c r="F157">
        <f>AVERAGE(D157:D159)</f>
        <v>170.79999999999998</v>
      </c>
      <c r="G157">
        <f>STDEV(D157:D159)</f>
        <v>2.5865034312755109</v>
      </c>
      <c r="H157">
        <f>(G157/F157)*100</f>
        <v>1.5143462712385896</v>
      </c>
    </row>
    <row r="158" spans="1:8" x14ac:dyDescent="0.25">
      <c r="A158" t="s">
        <v>71</v>
      </c>
      <c r="B158" t="s">
        <v>163</v>
      </c>
      <c r="C158">
        <v>33</v>
      </c>
      <c r="D158">
        <v>171.3</v>
      </c>
    </row>
    <row r="159" spans="1:8" x14ac:dyDescent="0.25">
      <c r="A159" t="s">
        <v>71</v>
      </c>
      <c r="B159" t="s">
        <v>163</v>
      </c>
      <c r="C159">
        <v>33</v>
      </c>
      <c r="D159">
        <v>168</v>
      </c>
    </row>
    <row r="160" spans="1:8" x14ac:dyDescent="0.25">
      <c r="A160" t="s">
        <v>75</v>
      </c>
      <c r="B160" t="s">
        <v>167</v>
      </c>
      <c r="C160">
        <v>45</v>
      </c>
      <c r="D160">
        <v>212.2</v>
      </c>
      <c r="F160">
        <f>AVERAGE(D160:D162)</f>
        <v>202.20000000000002</v>
      </c>
      <c r="G160">
        <f>STDEV(D160:D162)</f>
        <v>11.262326580240865</v>
      </c>
      <c r="H160">
        <f>(G160/F160)*100</f>
        <v>5.5698944511576975</v>
      </c>
    </row>
    <row r="161" spans="1:8" x14ac:dyDescent="0.25">
      <c r="A161" t="s">
        <v>75</v>
      </c>
      <c r="B161" t="s">
        <v>167</v>
      </c>
      <c r="C161">
        <v>45</v>
      </c>
      <c r="D161">
        <v>190</v>
      </c>
    </row>
    <row r="162" spans="1:8" x14ac:dyDescent="0.25">
      <c r="A162" t="s">
        <v>75</v>
      </c>
      <c r="B162" t="s">
        <v>167</v>
      </c>
      <c r="C162">
        <v>45</v>
      </c>
      <c r="D162">
        <v>204.4</v>
      </c>
    </row>
    <row r="163" spans="1:8" x14ac:dyDescent="0.25">
      <c r="A163" t="s">
        <v>72</v>
      </c>
      <c r="B163" t="s">
        <v>164</v>
      </c>
      <c r="C163">
        <v>69</v>
      </c>
      <c r="D163">
        <v>220.1</v>
      </c>
      <c r="F163">
        <f>AVERAGE(D163:D165)</f>
        <v>217.03333333333333</v>
      </c>
      <c r="G163">
        <f>STDEV(D163:D165)</f>
        <v>3.2654759734735972</v>
      </c>
      <c r="H163">
        <f>(G163/F163)*100</f>
        <v>1.5045965167287347</v>
      </c>
    </row>
    <row r="164" spans="1:8" x14ac:dyDescent="0.25">
      <c r="A164" t="s">
        <v>72</v>
      </c>
      <c r="B164" t="s">
        <v>164</v>
      </c>
      <c r="C164">
        <v>69</v>
      </c>
      <c r="D164">
        <v>213.6</v>
      </c>
    </row>
    <row r="165" spans="1:8" x14ac:dyDescent="0.25">
      <c r="A165" t="s">
        <v>72</v>
      </c>
      <c r="B165" t="s">
        <v>164</v>
      </c>
      <c r="C165">
        <v>69</v>
      </c>
      <c r="D165">
        <v>217.4</v>
      </c>
    </row>
    <row r="166" spans="1:8" x14ac:dyDescent="0.25">
      <c r="A166" t="s">
        <v>76</v>
      </c>
      <c r="B166" t="s">
        <v>168</v>
      </c>
      <c r="C166">
        <v>81</v>
      </c>
      <c r="D166">
        <v>328.2</v>
      </c>
      <c r="F166">
        <f>AVERAGE(D166:D168)</f>
        <v>308.8</v>
      </c>
      <c r="G166">
        <f>STDEV(D166:D168)</f>
        <v>16.944320582425249</v>
      </c>
      <c r="H166">
        <f>(G166/F166)*100</f>
        <v>5.4871504476765693</v>
      </c>
    </row>
    <row r="167" spans="1:8" x14ac:dyDescent="0.25">
      <c r="A167" t="s">
        <v>76</v>
      </c>
      <c r="B167" t="s">
        <v>168</v>
      </c>
      <c r="C167">
        <v>81</v>
      </c>
      <c r="D167">
        <v>301.3</v>
      </c>
    </row>
    <row r="168" spans="1:8" x14ac:dyDescent="0.25">
      <c r="A168" t="s">
        <v>76</v>
      </c>
      <c r="B168" t="s">
        <v>168</v>
      </c>
      <c r="C168">
        <v>81</v>
      </c>
      <c r="D168">
        <v>296.89999999999998</v>
      </c>
    </row>
    <row r="169" spans="1:8" x14ac:dyDescent="0.25">
      <c r="A169" t="s">
        <v>73</v>
      </c>
      <c r="B169" t="s">
        <v>165</v>
      </c>
      <c r="C169">
        <v>24</v>
      </c>
      <c r="D169">
        <v>187.6</v>
      </c>
      <c r="F169">
        <f>AVERAGE(D169:D171)</f>
        <v>184.0333333333333</v>
      </c>
      <c r="G169">
        <f>STDEV(D169:D171)</f>
        <v>5.0143128475727581</v>
      </c>
      <c r="H169">
        <f>(G169/F169)*100</f>
        <v>2.7246764250531204</v>
      </c>
    </row>
    <row r="170" spans="1:8" x14ac:dyDescent="0.25">
      <c r="A170" t="s">
        <v>73</v>
      </c>
      <c r="B170" t="s">
        <v>165</v>
      </c>
      <c r="C170">
        <v>24</v>
      </c>
      <c r="D170">
        <v>186.2</v>
      </c>
      <c r="G170" s="3"/>
    </row>
    <row r="171" spans="1:8" x14ac:dyDescent="0.25">
      <c r="A171" t="s">
        <v>73</v>
      </c>
      <c r="B171" t="s">
        <v>165</v>
      </c>
      <c r="C171">
        <v>24</v>
      </c>
      <c r="D171">
        <v>178.3</v>
      </c>
      <c r="G171" s="3"/>
    </row>
    <row r="172" spans="1:8" s="6" customFormat="1" x14ac:dyDescent="0.25">
      <c r="A172" s="4" t="s">
        <v>77</v>
      </c>
      <c r="B172" s="4" t="s">
        <v>169</v>
      </c>
      <c r="C172" s="4">
        <v>71</v>
      </c>
      <c r="D172" s="4">
        <v>239.9</v>
      </c>
      <c r="F172" s="6">
        <f>AVERAGE(D172:D174)</f>
        <v>237.76666666666665</v>
      </c>
      <c r="G172" s="7">
        <f>STDEV(D172:D174)</f>
        <v>4.1356176483487159</v>
      </c>
      <c r="H172" s="6">
        <f>(G172/F172)*100</f>
        <v>1.7393597287321112</v>
      </c>
    </row>
    <row r="173" spans="1:8" s="6" customFormat="1" x14ac:dyDescent="0.25">
      <c r="A173" s="4" t="s">
        <v>77</v>
      </c>
      <c r="B173" s="4" t="s">
        <v>169</v>
      </c>
      <c r="C173" s="4">
        <v>71</v>
      </c>
      <c r="D173" s="4">
        <v>240.4</v>
      </c>
      <c r="G173" s="7"/>
    </row>
    <row r="174" spans="1:8" x14ac:dyDescent="0.25">
      <c r="A174" s="4" t="s">
        <v>77</v>
      </c>
      <c r="B174" s="4" t="s">
        <v>169</v>
      </c>
      <c r="C174" s="4">
        <v>71</v>
      </c>
      <c r="D174" s="4">
        <v>233</v>
      </c>
      <c r="G174" s="3"/>
    </row>
    <row r="175" spans="1:8" x14ac:dyDescent="0.25">
      <c r="A175" t="s">
        <v>81</v>
      </c>
      <c r="B175" t="s">
        <v>173</v>
      </c>
      <c r="C175">
        <v>22</v>
      </c>
      <c r="D175">
        <v>154.69999999999999</v>
      </c>
      <c r="F175">
        <f>AVERAGE(D175:D177)</f>
        <v>153.93333333333331</v>
      </c>
      <c r="G175" s="3">
        <f>STDEV(D175:D177)</f>
        <v>1.2423096769056099</v>
      </c>
      <c r="H175">
        <f>(G175/F175)*100</f>
        <v>0.80704396507510401</v>
      </c>
    </row>
    <row r="176" spans="1:8" x14ac:dyDescent="0.25">
      <c r="A176" t="s">
        <v>81</v>
      </c>
      <c r="B176" t="s">
        <v>173</v>
      </c>
      <c r="C176">
        <v>22</v>
      </c>
      <c r="D176">
        <v>154.6</v>
      </c>
      <c r="G176" s="3"/>
    </row>
    <row r="177" spans="1:8" x14ac:dyDescent="0.25">
      <c r="A177" t="s">
        <v>81</v>
      </c>
      <c r="B177" t="s">
        <v>173</v>
      </c>
      <c r="C177">
        <v>22</v>
      </c>
      <c r="D177">
        <v>152.5</v>
      </c>
    </row>
    <row r="178" spans="1:8" x14ac:dyDescent="0.25">
      <c r="A178" s="4" t="s">
        <v>78</v>
      </c>
      <c r="B178" s="4" t="s">
        <v>170</v>
      </c>
      <c r="C178" s="4">
        <v>60</v>
      </c>
      <c r="D178" s="4">
        <v>178.4</v>
      </c>
      <c r="F178">
        <f>AVERAGE(D178:D180)</f>
        <v>178.16666666666666</v>
      </c>
      <c r="G178">
        <f>STDEV(D178:D180)</f>
        <v>0.20816659994661738</v>
      </c>
      <c r="H178">
        <f>(G178/F178)*100</f>
        <v>0.11683812906264773</v>
      </c>
    </row>
    <row r="179" spans="1:8" x14ac:dyDescent="0.25">
      <c r="A179" s="4" t="s">
        <v>78</v>
      </c>
      <c r="B179" s="4" t="s">
        <v>170</v>
      </c>
      <c r="C179" s="4">
        <v>60</v>
      </c>
      <c r="D179" s="4">
        <v>178</v>
      </c>
    </row>
    <row r="180" spans="1:8" x14ac:dyDescent="0.25">
      <c r="A180" s="4" t="s">
        <v>78</v>
      </c>
      <c r="B180" s="4" t="s">
        <v>170</v>
      </c>
      <c r="C180" s="4">
        <v>60</v>
      </c>
      <c r="D180" s="4">
        <v>178.1</v>
      </c>
    </row>
    <row r="181" spans="1:8" x14ac:dyDescent="0.25">
      <c r="A181" t="s">
        <v>82</v>
      </c>
      <c r="B181" t="s">
        <v>174</v>
      </c>
      <c r="C181">
        <v>46</v>
      </c>
      <c r="D181">
        <v>176.1</v>
      </c>
      <c r="F181">
        <f>AVERAGE(D181:D183)</f>
        <v>175.16666666666666</v>
      </c>
      <c r="G181">
        <f>STDEV(D181:D183)</f>
        <v>1.2858201014657293</v>
      </c>
      <c r="H181">
        <f>(G181/F181)*100</f>
        <v>0.73405524346283313</v>
      </c>
    </row>
    <row r="182" spans="1:8" x14ac:dyDescent="0.25">
      <c r="A182" t="s">
        <v>82</v>
      </c>
      <c r="B182" t="s">
        <v>174</v>
      </c>
      <c r="C182">
        <v>46</v>
      </c>
      <c r="D182">
        <v>173.7</v>
      </c>
    </row>
    <row r="183" spans="1:8" x14ac:dyDescent="0.25">
      <c r="A183" t="s">
        <v>82</v>
      </c>
      <c r="B183" t="s">
        <v>174</v>
      </c>
      <c r="C183">
        <v>46</v>
      </c>
      <c r="D183">
        <v>175.7</v>
      </c>
    </row>
    <row r="184" spans="1:8" x14ac:dyDescent="0.25">
      <c r="A184" t="s">
        <v>79</v>
      </c>
      <c r="B184" t="s">
        <v>171</v>
      </c>
      <c r="C184">
        <v>70</v>
      </c>
      <c r="D184">
        <v>179</v>
      </c>
      <c r="F184">
        <f>AVERAGE(D184:D186)</f>
        <v>176.16666666666666</v>
      </c>
      <c r="G184">
        <f>STDEV(D184:D186)</f>
        <v>2.565800719723442</v>
      </c>
      <c r="H184">
        <f>(G184/F184)*100</f>
        <v>1.4564620925582452</v>
      </c>
    </row>
    <row r="185" spans="1:8" x14ac:dyDescent="0.25">
      <c r="A185" t="s">
        <v>79</v>
      </c>
      <c r="B185" t="s">
        <v>171</v>
      </c>
      <c r="C185">
        <v>70</v>
      </c>
      <c r="D185">
        <v>174</v>
      </c>
    </row>
    <row r="186" spans="1:8" x14ac:dyDescent="0.25">
      <c r="A186" t="s">
        <v>79</v>
      </c>
      <c r="B186" t="s">
        <v>171</v>
      </c>
      <c r="C186">
        <v>70</v>
      </c>
      <c r="D186">
        <v>175.5</v>
      </c>
    </row>
    <row r="187" spans="1:8" x14ac:dyDescent="0.25">
      <c r="A187" t="s">
        <v>83</v>
      </c>
      <c r="B187" t="s">
        <v>175</v>
      </c>
      <c r="C187">
        <v>82</v>
      </c>
      <c r="D187">
        <v>0.82099999999999995</v>
      </c>
      <c r="F187">
        <f>AVERAGE(D187:D189)</f>
        <v>0.74266666666666659</v>
      </c>
      <c r="G187">
        <f>STDEV(D187:D189)</f>
        <v>7.0186062244104633E-2</v>
      </c>
      <c r="H187">
        <f>(G187/F187)*100</f>
        <v>9.4505469808040363</v>
      </c>
    </row>
    <row r="188" spans="1:8" x14ac:dyDescent="0.25">
      <c r="A188" t="s">
        <v>83</v>
      </c>
      <c r="B188" t="s">
        <v>175</v>
      </c>
      <c r="C188">
        <v>82</v>
      </c>
      <c r="D188">
        <v>0.72150000000000003</v>
      </c>
    </row>
    <row r="189" spans="1:8" x14ac:dyDescent="0.25">
      <c r="A189" t="s">
        <v>83</v>
      </c>
      <c r="B189" t="s">
        <v>175</v>
      </c>
      <c r="C189">
        <v>82</v>
      </c>
      <c r="D189">
        <v>0.6855</v>
      </c>
    </row>
    <row r="190" spans="1:8" x14ac:dyDescent="0.25">
      <c r="A190" t="s">
        <v>80</v>
      </c>
      <c r="B190" t="s">
        <v>172</v>
      </c>
      <c r="C190">
        <v>36</v>
      </c>
      <c r="D190">
        <v>184.2</v>
      </c>
      <c r="F190">
        <f>AVERAGE(D190:D192)</f>
        <v>179.29999999999998</v>
      </c>
      <c r="G190">
        <f>STDEV(D190:D192)</f>
        <v>5.3450912059571047</v>
      </c>
      <c r="H190">
        <f>(G190/F190)*100</f>
        <v>2.9810882353358088</v>
      </c>
    </row>
    <row r="191" spans="1:8" x14ac:dyDescent="0.25">
      <c r="A191" t="s">
        <v>80</v>
      </c>
      <c r="B191" t="s">
        <v>172</v>
      </c>
      <c r="C191">
        <v>36</v>
      </c>
      <c r="D191">
        <v>180.1</v>
      </c>
    </row>
    <row r="192" spans="1:8" x14ac:dyDescent="0.25">
      <c r="A192" t="s">
        <v>80</v>
      </c>
      <c r="B192" t="s">
        <v>172</v>
      </c>
      <c r="C192">
        <v>36</v>
      </c>
      <c r="D192">
        <v>173.6</v>
      </c>
    </row>
    <row r="193" spans="1:8" s="6" customFormat="1" x14ac:dyDescent="0.25">
      <c r="A193" s="4" t="s">
        <v>84</v>
      </c>
      <c r="B193" s="4" t="s">
        <v>176</v>
      </c>
      <c r="C193" s="4">
        <v>72</v>
      </c>
      <c r="D193" s="4">
        <v>250.1</v>
      </c>
      <c r="F193" s="6">
        <f>AVERAGE(D193:D195)</f>
        <v>247.66666666666666</v>
      </c>
      <c r="G193" s="6">
        <f>STDEV(D193:D195)</f>
        <v>2.2368132093076856</v>
      </c>
      <c r="H193" s="6">
        <f>(G193/F193)*100</f>
        <v>0.90315472784967121</v>
      </c>
    </row>
    <row r="194" spans="1:8" x14ac:dyDescent="0.25">
      <c r="A194" s="4" t="s">
        <v>84</v>
      </c>
      <c r="B194" s="4" t="s">
        <v>176</v>
      </c>
      <c r="C194" s="4">
        <v>72</v>
      </c>
      <c r="D194" s="4">
        <v>245.7</v>
      </c>
    </row>
    <row r="195" spans="1:8" x14ac:dyDescent="0.25">
      <c r="A195" s="4" t="s">
        <v>84</v>
      </c>
      <c r="B195" s="4" t="s">
        <v>176</v>
      </c>
      <c r="C195" s="4">
        <v>72</v>
      </c>
      <c r="D195" s="4">
        <v>247.2</v>
      </c>
    </row>
    <row r="196" spans="1:8" x14ac:dyDescent="0.25">
      <c r="A196" t="s">
        <v>88</v>
      </c>
      <c r="B196" t="s">
        <v>180</v>
      </c>
      <c r="C196">
        <v>23</v>
      </c>
      <c r="D196">
        <v>176.3</v>
      </c>
      <c r="F196">
        <f>AVERAGE(D196:D198)</f>
        <v>173.73333333333335</v>
      </c>
      <c r="G196">
        <f>STDEV(D196:D198)</f>
        <v>2.2233608194203107</v>
      </c>
      <c r="H196">
        <f>(G196/F196)*100</f>
        <v>1.2797548845473774</v>
      </c>
    </row>
    <row r="197" spans="1:8" x14ac:dyDescent="0.25">
      <c r="A197" t="s">
        <v>88</v>
      </c>
      <c r="B197" t="s">
        <v>180</v>
      </c>
      <c r="C197">
        <v>23</v>
      </c>
      <c r="D197">
        <v>172.4</v>
      </c>
    </row>
    <row r="198" spans="1:8" x14ac:dyDescent="0.25">
      <c r="A198" t="s">
        <v>88</v>
      </c>
      <c r="B198" t="s">
        <v>180</v>
      </c>
      <c r="C198">
        <v>23</v>
      </c>
      <c r="D198">
        <v>172.5</v>
      </c>
    </row>
    <row r="199" spans="1:8" x14ac:dyDescent="0.25">
      <c r="A199" t="s">
        <v>85</v>
      </c>
      <c r="B199" t="s">
        <v>177</v>
      </c>
      <c r="C199">
        <v>35</v>
      </c>
      <c r="D199">
        <v>179.7</v>
      </c>
      <c r="F199">
        <f>AVERAGE(D199:D201)</f>
        <v>179.56666666666669</v>
      </c>
      <c r="G199">
        <f>STDEV(D199:D201)</f>
        <v>0.15275252316518598</v>
      </c>
      <c r="H199">
        <f>(G199/F199)*100</f>
        <v>8.5067304528598078E-2</v>
      </c>
    </row>
    <row r="200" spans="1:8" x14ac:dyDescent="0.25">
      <c r="A200" t="s">
        <v>85</v>
      </c>
      <c r="B200" t="s">
        <v>177</v>
      </c>
      <c r="C200">
        <v>35</v>
      </c>
      <c r="D200">
        <v>179.4</v>
      </c>
    </row>
    <row r="201" spans="1:8" x14ac:dyDescent="0.25">
      <c r="A201" t="s">
        <v>85</v>
      </c>
      <c r="B201" t="s">
        <v>177</v>
      </c>
      <c r="C201">
        <v>35</v>
      </c>
      <c r="D201">
        <v>179.6</v>
      </c>
    </row>
    <row r="202" spans="1:8" x14ac:dyDescent="0.25">
      <c r="A202" t="s">
        <v>89</v>
      </c>
      <c r="B202" t="s">
        <v>181</v>
      </c>
      <c r="C202">
        <v>47</v>
      </c>
      <c r="D202">
        <v>171.6</v>
      </c>
      <c r="F202">
        <f>AVERAGE(D202:D204)</f>
        <v>162.89999999999998</v>
      </c>
      <c r="G202">
        <f>STDEV(D202:D204)</f>
        <v>7.9868642156981693</v>
      </c>
      <c r="H202">
        <f>(G202/F202)*100</f>
        <v>4.9029246259657278</v>
      </c>
    </row>
    <row r="203" spans="1:8" x14ac:dyDescent="0.25">
      <c r="A203" t="s">
        <v>89</v>
      </c>
      <c r="B203" t="s">
        <v>181</v>
      </c>
      <c r="C203">
        <v>47</v>
      </c>
      <c r="D203">
        <v>161.19999999999999</v>
      </c>
    </row>
    <row r="204" spans="1:8" x14ac:dyDescent="0.25">
      <c r="A204" t="s">
        <v>89</v>
      </c>
      <c r="B204" t="s">
        <v>181</v>
      </c>
      <c r="C204">
        <v>47</v>
      </c>
      <c r="D204">
        <v>155.9</v>
      </c>
    </row>
    <row r="205" spans="1:8" x14ac:dyDescent="0.25">
      <c r="A205" t="s">
        <v>86</v>
      </c>
      <c r="B205" t="s">
        <v>178</v>
      </c>
      <c r="C205">
        <v>59</v>
      </c>
      <c r="D205">
        <v>184.4</v>
      </c>
      <c r="F205">
        <f>AVERAGE(D205:D207)</f>
        <v>181.9666666666667</v>
      </c>
      <c r="G205">
        <f>STDEV(D205:D207)</f>
        <v>2.1079215671683205</v>
      </c>
      <c r="H205">
        <f>(G205/F205)*100</f>
        <v>1.1584108264343214</v>
      </c>
    </row>
    <row r="206" spans="1:8" x14ac:dyDescent="0.25">
      <c r="A206" t="s">
        <v>86</v>
      </c>
      <c r="B206" t="s">
        <v>178</v>
      </c>
      <c r="C206">
        <v>59</v>
      </c>
      <c r="D206">
        <v>180.7</v>
      </c>
    </row>
    <row r="207" spans="1:8" x14ac:dyDescent="0.25">
      <c r="A207" t="s">
        <v>86</v>
      </c>
      <c r="B207" t="s">
        <v>178</v>
      </c>
      <c r="C207">
        <v>59</v>
      </c>
      <c r="D207">
        <v>180.8</v>
      </c>
    </row>
    <row r="208" spans="1:8" x14ac:dyDescent="0.25">
      <c r="A208" t="s">
        <v>90</v>
      </c>
      <c r="B208" t="s">
        <v>182</v>
      </c>
      <c r="C208">
        <v>83</v>
      </c>
      <c r="D208">
        <v>259.10000000000002</v>
      </c>
      <c r="F208">
        <f>AVERAGE(D208:D210)</f>
        <v>248</v>
      </c>
      <c r="G208">
        <f>STDEV(D208:D210)</f>
        <v>10.635318518972538</v>
      </c>
      <c r="H208">
        <f>(G208/F208)*100</f>
        <v>4.2884348866824746</v>
      </c>
    </row>
    <row r="209" spans="1:8" x14ac:dyDescent="0.25">
      <c r="A209" t="s">
        <v>90</v>
      </c>
      <c r="B209" t="s">
        <v>182</v>
      </c>
      <c r="C209">
        <v>83</v>
      </c>
      <c r="D209">
        <v>247</v>
      </c>
    </row>
    <row r="210" spans="1:8" x14ac:dyDescent="0.25">
      <c r="A210" t="s">
        <v>90</v>
      </c>
      <c r="B210" t="s">
        <v>182</v>
      </c>
      <c r="C210">
        <v>83</v>
      </c>
      <c r="D210">
        <v>237.9</v>
      </c>
    </row>
    <row r="211" spans="1:8" x14ac:dyDescent="0.25">
      <c r="A211" t="s">
        <v>87</v>
      </c>
      <c r="B211" t="s">
        <v>179</v>
      </c>
      <c r="C211">
        <v>48</v>
      </c>
      <c r="D211">
        <v>182.2</v>
      </c>
      <c r="F211">
        <f>AVERAGE(D211:D213)</f>
        <v>179.33333333333334</v>
      </c>
      <c r="G211">
        <f>STDEV(D211:D213)</f>
        <v>2.4846193538112198</v>
      </c>
      <c r="H211">
        <f>(G211/F211)*100</f>
        <v>1.3854754761029107</v>
      </c>
    </row>
    <row r="212" spans="1:8" x14ac:dyDescent="0.25">
      <c r="A212" t="s">
        <v>87</v>
      </c>
      <c r="B212" t="s">
        <v>179</v>
      </c>
      <c r="C212">
        <v>48</v>
      </c>
      <c r="D212">
        <v>178</v>
      </c>
    </row>
    <row r="213" spans="1:8" x14ac:dyDescent="0.25">
      <c r="A213" t="s">
        <v>87</v>
      </c>
      <c r="B213" t="s">
        <v>179</v>
      </c>
      <c r="C213">
        <v>48</v>
      </c>
      <c r="D213">
        <v>177.8</v>
      </c>
    </row>
  </sheetData>
  <sortState ref="A2:D211">
    <sortCondition ref="B2:B211"/>
  </sortState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F8" sqref="F8"/>
    </sheetView>
  </sheetViews>
  <sheetFormatPr defaultRowHeight="13.8" x14ac:dyDescent="0.25"/>
  <cols>
    <col min="1" max="1" width="12.375" customWidth="1"/>
    <col min="3" max="3" width="12" customWidth="1"/>
  </cols>
  <sheetData>
    <row r="1" spans="1:5" s="4" customFormat="1" x14ac:dyDescent="0.25">
      <c r="A1" s="4" t="s">
        <v>183</v>
      </c>
    </row>
    <row r="2" spans="1:5" s="4" customFormat="1" x14ac:dyDescent="0.25">
      <c r="A2" s="10" t="s">
        <v>191</v>
      </c>
    </row>
    <row r="4" spans="1:5" s="8" customFormat="1" ht="28.2" customHeight="1" x14ac:dyDescent="0.25">
      <c r="A4" s="11" t="s">
        <v>187</v>
      </c>
      <c r="B4" s="11" t="s">
        <v>112</v>
      </c>
      <c r="C4" s="11" t="s">
        <v>110</v>
      </c>
      <c r="D4" s="11" t="s">
        <v>188</v>
      </c>
      <c r="E4" s="11" t="s">
        <v>189</v>
      </c>
    </row>
    <row r="5" spans="1:5" x14ac:dyDescent="0.25">
      <c r="A5" s="12" t="s">
        <v>113</v>
      </c>
      <c r="B5" s="12">
        <v>1</v>
      </c>
      <c r="C5" s="13">
        <v>168.33333333333334</v>
      </c>
      <c r="D5" s="14">
        <v>1.0408329997330663</v>
      </c>
      <c r="E5" s="15">
        <v>0.61831663350479182</v>
      </c>
    </row>
    <row r="6" spans="1:5" x14ac:dyDescent="0.25">
      <c r="A6" s="12" t="s">
        <v>117</v>
      </c>
      <c r="B6" s="12">
        <v>13</v>
      </c>
      <c r="C6" s="13">
        <v>162.33333333333334</v>
      </c>
      <c r="D6" s="14">
        <v>3.6226141573914963</v>
      </c>
      <c r="E6" s="15">
        <v>2.2315898300152952</v>
      </c>
    </row>
    <row r="7" spans="1:5" x14ac:dyDescent="0.25">
      <c r="A7" s="12" t="s">
        <v>114</v>
      </c>
      <c r="B7" s="12">
        <v>25</v>
      </c>
      <c r="C7" s="13">
        <v>195.23333333333335</v>
      </c>
      <c r="D7" s="14">
        <v>2.8041635710730777</v>
      </c>
      <c r="E7" s="15">
        <v>1.4363139343041202</v>
      </c>
    </row>
    <row r="8" spans="1:5" x14ac:dyDescent="0.25">
      <c r="A8" s="12" t="s">
        <v>118</v>
      </c>
      <c r="B8" s="12">
        <v>37</v>
      </c>
      <c r="C8" s="13">
        <v>161.23333333333335</v>
      </c>
      <c r="D8" s="14">
        <v>3.9803684921541342</v>
      </c>
      <c r="E8" s="15">
        <v>2.4687007393968163</v>
      </c>
    </row>
    <row r="9" spans="1:5" x14ac:dyDescent="0.25">
      <c r="A9" s="12" t="s">
        <v>115</v>
      </c>
      <c r="B9" s="12">
        <v>49</v>
      </c>
      <c r="C9" s="13">
        <v>158.63333333333333</v>
      </c>
      <c r="D9" s="14">
        <v>0.40414518843274316</v>
      </c>
      <c r="E9" s="15">
        <v>0.25476687650729768</v>
      </c>
    </row>
    <row r="10" spans="1:5" x14ac:dyDescent="0.25">
      <c r="A10" s="12" t="s">
        <v>119</v>
      </c>
      <c r="B10" s="12">
        <v>61</v>
      </c>
      <c r="C10" s="13">
        <v>180.33333333333334</v>
      </c>
      <c r="D10" s="14">
        <v>3.7018013633004885</v>
      </c>
      <c r="E10" s="15">
        <v>2.0527549149540603</v>
      </c>
    </row>
    <row r="11" spans="1:5" x14ac:dyDescent="0.25">
      <c r="A11" s="12" t="s">
        <v>116</v>
      </c>
      <c r="B11" s="12">
        <v>73</v>
      </c>
      <c r="C11" s="13">
        <v>166.26666666666668</v>
      </c>
      <c r="D11" s="14">
        <v>1.0503967504392604</v>
      </c>
      <c r="E11" s="15">
        <v>0.63175426048872907</v>
      </c>
    </row>
    <row r="12" spans="1:5" x14ac:dyDescent="0.25">
      <c r="A12" s="12" t="s">
        <v>120</v>
      </c>
      <c r="B12" s="12">
        <v>2</v>
      </c>
      <c r="C12" s="13">
        <v>167.29999999999998</v>
      </c>
      <c r="D12" s="14">
        <v>0.81853527718724195</v>
      </c>
      <c r="E12" s="15">
        <v>0.48926197082321699</v>
      </c>
    </row>
    <row r="13" spans="1:5" x14ac:dyDescent="0.25">
      <c r="A13" s="12" t="s">
        <v>124</v>
      </c>
      <c r="B13" s="12">
        <v>14</v>
      </c>
      <c r="C13" s="13">
        <v>159.73333333333332</v>
      </c>
      <c r="D13" s="14">
        <v>0.9237604307034144</v>
      </c>
      <c r="E13" s="15">
        <v>0.57831412606641142</v>
      </c>
    </row>
    <row r="14" spans="1:5" x14ac:dyDescent="0.25">
      <c r="A14" s="16" t="s">
        <v>121</v>
      </c>
      <c r="B14" s="16">
        <v>39</v>
      </c>
      <c r="C14" s="13">
        <v>172.30000000000004</v>
      </c>
      <c r="D14" s="14">
        <v>1.3228756555322954</v>
      </c>
      <c r="E14" s="15">
        <v>0.76777461145228965</v>
      </c>
    </row>
    <row r="15" spans="1:5" x14ac:dyDescent="0.25">
      <c r="A15" s="12" t="s">
        <v>125</v>
      </c>
      <c r="B15" s="12">
        <v>38</v>
      </c>
      <c r="C15" s="13">
        <v>169</v>
      </c>
      <c r="D15" s="14">
        <v>0.62449979983983162</v>
      </c>
      <c r="E15" s="15">
        <v>0.36952650878096543</v>
      </c>
    </row>
    <row r="16" spans="1:5" x14ac:dyDescent="0.25">
      <c r="A16" s="12" t="s">
        <v>122</v>
      </c>
      <c r="B16" s="12">
        <v>50</v>
      </c>
      <c r="C16" s="13">
        <v>180.46666666666667</v>
      </c>
      <c r="D16" s="14">
        <v>0.70945988845976182</v>
      </c>
      <c r="E16" s="15">
        <v>0.39312516907633643</v>
      </c>
    </row>
    <row r="17" spans="1:5" x14ac:dyDescent="0.25">
      <c r="A17" s="12" t="s">
        <v>126</v>
      </c>
      <c r="B17" s="12">
        <v>62</v>
      </c>
      <c r="C17" s="13">
        <v>201.1</v>
      </c>
      <c r="D17" s="14">
        <v>0.95393920141694055</v>
      </c>
      <c r="E17" s="15">
        <v>0.47436061731324747</v>
      </c>
    </row>
    <row r="18" spans="1:5" x14ac:dyDescent="0.25">
      <c r="A18" s="12" t="s">
        <v>123</v>
      </c>
      <c r="B18" s="12">
        <v>74</v>
      </c>
      <c r="C18" s="13">
        <v>186.26666666666665</v>
      </c>
      <c r="D18" s="14">
        <v>1.0969655114602923</v>
      </c>
      <c r="E18" s="15">
        <v>0.5889220712922113</v>
      </c>
    </row>
    <row r="19" spans="1:5" x14ac:dyDescent="0.25">
      <c r="A19" s="12" t="s">
        <v>127</v>
      </c>
      <c r="B19" s="12">
        <v>4</v>
      </c>
      <c r="C19" s="13">
        <v>179.73333333333335</v>
      </c>
      <c r="D19" s="14">
        <v>1.6165807537309471</v>
      </c>
      <c r="E19" s="15">
        <v>0.89943291194229258</v>
      </c>
    </row>
    <row r="20" spans="1:5" x14ac:dyDescent="0.25">
      <c r="A20" s="12" t="s">
        <v>131</v>
      </c>
      <c r="B20" s="12">
        <v>16</v>
      </c>
      <c r="C20" s="13">
        <v>133.63333333333333</v>
      </c>
      <c r="D20" s="14">
        <v>0.50332229568471631</v>
      </c>
      <c r="E20" s="15">
        <v>0.37664427215119706</v>
      </c>
    </row>
    <row r="21" spans="1:5" x14ac:dyDescent="0.25">
      <c r="A21" s="12" t="s">
        <v>128</v>
      </c>
      <c r="B21" s="12">
        <v>28</v>
      </c>
      <c r="C21" s="13">
        <v>211.43333333333331</v>
      </c>
      <c r="D21" s="14">
        <v>2.3544284515213678</v>
      </c>
      <c r="E21" s="15">
        <v>1.1135559442793794</v>
      </c>
    </row>
    <row r="22" spans="1:5" x14ac:dyDescent="0.25">
      <c r="A22" s="12" t="s">
        <v>132</v>
      </c>
      <c r="B22" s="12">
        <v>40</v>
      </c>
      <c r="C22" s="13">
        <v>142.13333333333333</v>
      </c>
      <c r="D22" s="14">
        <v>2.5696951829610728</v>
      </c>
      <c r="E22" s="15">
        <v>1.8079468923272088</v>
      </c>
    </row>
    <row r="23" spans="1:5" x14ac:dyDescent="0.25">
      <c r="A23" s="12" t="s">
        <v>129</v>
      </c>
      <c r="B23" s="12">
        <v>64</v>
      </c>
      <c r="C23" s="13">
        <v>186</v>
      </c>
      <c r="D23" s="14">
        <v>0.43588989435406872</v>
      </c>
      <c r="E23" s="15">
        <v>0.23434940556670364</v>
      </c>
    </row>
    <row r="24" spans="1:5" x14ac:dyDescent="0.25">
      <c r="A24" s="12" t="s">
        <v>133</v>
      </c>
      <c r="B24" s="12">
        <v>76</v>
      </c>
      <c r="C24" s="13">
        <v>183.96666666666667</v>
      </c>
      <c r="D24" s="14">
        <v>0.75055534994651385</v>
      </c>
      <c r="E24" s="15">
        <v>0.4079844264974708</v>
      </c>
    </row>
    <row r="25" spans="1:5" x14ac:dyDescent="0.25">
      <c r="A25" s="12" t="s">
        <v>130</v>
      </c>
      <c r="B25" s="12">
        <v>88</v>
      </c>
      <c r="C25" s="13">
        <v>180.83333333333334</v>
      </c>
      <c r="D25" s="14">
        <v>1.5631165450257785</v>
      </c>
      <c r="E25" s="15">
        <v>0.86439624609720467</v>
      </c>
    </row>
    <row r="26" spans="1:5" x14ac:dyDescent="0.25">
      <c r="A26" s="12" t="s">
        <v>134</v>
      </c>
      <c r="B26" s="12">
        <v>5</v>
      </c>
      <c r="C26" s="13">
        <v>197.43333333333331</v>
      </c>
      <c r="D26" s="14">
        <v>2.7006172134038819</v>
      </c>
      <c r="E26" s="15">
        <v>1.3678628465662075</v>
      </c>
    </row>
    <row r="27" spans="1:5" x14ac:dyDescent="0.25">
      <c r="A27" s="12" t="s">
        <v>138</v>
      </c>
      <c r="B27" s="12">
        <v>17</v>
      </c>
      <c r="C27" s="13">
        <v>208.16666666666666</v>
      </c>
      <c r="D27" s="14">
        <v>21.972103525455474</v>
      </c>
      <c r="E27" s="15">
        <v>10.555053735206792</v>
      </c>
    </row>
    <row r="28" spans="1:5" x14ac:dyDescent="0.25">
      <c r="A28" s="12" t="s">
        <v>135</v>
      </c>
      <c r="B28" s="12">
        <v>29</v>
      </c>
      <c r="C28" s="13">
        <v>189.06666666666669</v>
      </c>
      <c r="D28" s="14">
        <v>1.6165807537309587</v>
      </c>
      <c r="E28" s="15">
        <v>0.85503213349662821</v>
      </c>
    </row>
    <row r="29" spans="1:5" x14ac:dyDescent="0.25">
      <c r="A29" s="12" t="s">
        <v>139</v>
      </c>
      <c r="B29" s="12">
        <v>41</v>
      </c>
      <c r="C29" s="13">
        <v>262.76666666666665</v>
      </c>
      <c r="D29" s="14">
        <v>12.712329972642033</v>
      </c>
      <c r="E29" s="15">
        <v>4.8378777011196377</v>
      </c>
    </row>
    <row r="30" spans="1:5" x14ac:dyDescent="0.25">
      <c r="A30" s="12" t="s">
        <v>136</v>
      </c>
      <c r="B30" s="12">
        <v>65</v>
      </c>
      <c r="C30" s="13">
        <v>182.53333333333333</v>
      </c>
      <c r="D30" s="14">
        <v>3.7898988552906432</v>
      </c>
      <c r="E30" s="15">
        <v>2.076277678208899</v>
      </c>
    </row>
    <row r="31" spans="1:5" x14ac:dyDescent="0.25">
      <c r="A31" s="12" t="s">
        <v>140</v>
      </c>
      <c r="B31" s="12">
        <v>77</v>
      </c>
      <c r="C31" s="13">
        <v>361.56666666666661</v>
      </c>
      <c r="D31" s="14">
        <v>40.22540656517139</v>
      </c>
      <c r="E31" s="15">
        <v>11.12530835212632</v>
      </c>
    </row>
    <row r="32" spans="1:5" x14ac:dyDescent="0.25">
      <c r="A32" s="12" t="s">
        <v>137</v>
      </c>
      <c r="B32" s="12">
        <v>89</v>
      </c>
      <c r="C32" s="13">
        <v>233.76666666666665</v>
      </c>
      <c r="D32" s="14">
        <v>24.491903424056979</v>
      </c>
      <c r="E32" s="15">
        <v>10.477072618304712</v>
      </c>
    </row>
    <row r="33" spans="1:5" s="6" customFormat="1" x14ac:dyDescent="0.25">
      <c r="A33" s="16" t="s">
        <v>141</v>
      </c>
      <c r="B33" s="16">
        <v>51</v>
      </c>
      <c r="C33" s="17">
        <v>182.46666666666667</v>
      </c>
      <c r="D33" s="18">
        <v>0.2516611478423591</v>
      </c>
      <c r="E33" s="19">
        <v>0.13792171054568456</v>
      </c>
    </row>
    <row r="34" spans="1:5" x14ac:dyDescent="0.25">
      <c r="A34" s="12" t="s">
        <v>145</v>
      </c>
      <c r="B34" s="12">
        <v>18</v>
      </c>
      <c r="C34" s="13">
        <v>139.20000000000002</v>
      </c>
      <c r="D34" s="14">
        <v>0.36055512754639418</v>
      </c>
      <c r="E34" s="15">
        <v>0.25901948817988085</v>
      </c>
    </row>
    <row r="35" spans="1:5" x14ac:dyDescent="0.25">
      <c r="A35" s="12" t="s">
        <v>142</v>
      </c>
      <c r="B35" s="12">
        <v>30</v>
      </c>
      <c r="C35" s="13">
        <v>188.56666666666669</v>
      </c>
      <c r="D35" s="14">
        <v>0.15275252316518598</v>
      </c>
      <c r="E35" s="15">
        <v>8.1007171556577315E-2</v>
      </c>
    </row>
    <row r="36" spans="1:5" x14ac:dyDescent="0.25">
      <c r="A36" s="12" t="s">
        <v>146</v>
      </c>
      <c r="B36" s="12">
        <v>42</v>
      </c>
      <c r="C36" s="13">
        <v>160.66666666666666</v>
      </c>
      <c r="D36" s="14">
        <v>2.1962088546705409</v>
      </c>
      <c r="E36" s="15">
        <v>1.3669349717866439</v>
      </c>
    </row>
    <row r="37" spans="1:5" x14ac:dyDescent="0.25">
      <c r="A37" s="12" t="s">
        <v>143</v>
      </c>
      <c r="B37" s="12">
        <v>66</v>
      </c>
      <c r="C37" s="13">
        <v>156.10000000000002</v>
      </c>
      <c r="D37" s="14">
        <v>0.6244997998398476</v>
      </c>
      <c r="E37" s="15">
        <v>0.40006393327344486</v>
      </c>
    </row>
    <row r="38" spans="1:5" x14ac:dyDescent="0.25">
      <c r="A38" s="12" t="s">
        <v>147</v>
      </c>
      <c r="B38" s="12">
        <v>78</v>
      </c>
      <c r="C38" s="13">
        <v>235.43333333333331</v>
      </c>
      <c r="D38" s="14">
        <v>4.8180217240412313</v>
      </c>
      <c r="E38" s="15">
        <v>2.0464484174038926</v>
      </c>
    </row>
    <row r="39" spans="1:5" x14ac:dyDescent="0.25">
      <c r="A39" s="12" t="s">
        <v>144</v>
      </c>
      <c r="B39" s="12">
        <v>90</v>
      </c>
      <c r="C39" s="13">
        <v>216.43333333333331</v>
      </c>
      <c r="D39" s="14">
        <v>5.6959049617539614</v>
      </c>
      <c r="E39" s="15">
        <v>2.6317133659728764</v>
      </c>
    </row>
    <row r="40" spans="1:5" x14ac:dyDescent="0.25">
      <c r="A40" s="12" t="s">
        <v>148</v>
      </c>
      <c r="B40" s="12">
        <v>7</v>
      </c>
      <c r="C40" s="13">
        <v>216.23333333333335</v>
      </c>
      <c r="D40" s="14">
        <v>1.6563010998406515</v>
      </c>
      <c r="E40" s="15">
        <v>0.76597861870232065</v>
      </c>
    </row>
    <row r="41" spans="1:5" x14ac:dyDescent="0.25">
      <c r="A41" s="12" t="s">
        <v>152</v>
      </c>
      <c r="B41" s="12">
        <v>19</v>
      </c>
      <c r="C41" s="13">
        <v>179.30000000000004</v>
      </c>
      <c r="D41" s="14">
        <v>4.4395945760846347</v>
      </c>
      <c r="E41" s="15">
        <v>2.4760705945815022</v>
      </c>
    </row>
    <row r="42" spans="1:5" x14ac:dyDescent="0.25">
      <c r="A42" s="12" t="s">
        <v>149</v>
      </c>
      <c r="B42" s="12">
        <v>31</v>
      </c>
      <c r="C42" s="13">
        <v>217.63333333333335</v>
      </c>
      <c r="D42" s="14">
        <v>1.9087517736293973</v>
      </c>
      <c r="E42" s="15">
        <v>0.87704936757362406</v>
      </c>
    </row>
    <row r="43" spans="1:5" x14ac:dyDescent="0.25">
      <c r="A43" s="12" t="s">
        <v>153</v>
      </c>
      <c r="B43" s="12">
        <v>43</v>
      </c>
      <c r="C43" s="13">
        <v>172.36666666666665</v>
      </c>
      <c r="D43" s="14">
        <v>3.2532035493238558</v>
      </c>
      <c r="E43" s="15">
        <v>1.887373940818327</v>
      </c>
    </row>
    <row r="44" spans="1:5" x14ac:dyDescent="0.25">
      <c r="A44" s="12" t="s">
        <v>150</v>
      </c>
      <c r="B44" s="12">
        <v>67</v>
      </c>
      <c r="C44" s="13">
        <v>195.79999999999998</v>
      </c>
      <c r="D44" s="14">
        <v>0.65574385243020616</v>
      </c>
      <c r="E44" s="15">
        <v>0.33490492973963548</v>
      </c>
    </row>
    <row r="45" spans="1:5" x14ac:dyDescent="0.25">
      <c r="A45" s="12" t="s">
        <v>154</v>
      </c>
      <c r="B45" s="12">
        <v>79</v>
      </c>
      <c r="C45" s="13">
        <v>206.6</v>
      </c>
      <c r="D45" s="14">
        <v>7.9981247802219295</v>
      </c>
      <c r="E45" s="15">
        <v>3.8713091869418825</v>
      </c>
    </row>
    <row r="46" spans="1:5" x14ac:dyDescent="0.25">
      <c r="A46" s="12" t="s">
        <v>151</v>
      </c>
      <c r="B46" s="12">
        <v>91</v>
      </c>
      <c r="C46" s="13">
        <v>323.63333333333338</v>
      </c>
      <c r="D46" s="14">
        <v>8.1100760374569401</v>
      </c>
      <c r="E46" s="15">
        <v>2.5059458350366484</v>
      </c>
    </row>
    <row r="47" spans="1:5" x14ac:dyDescent="0.25">
      <c r="A47" s="12" t="s">
        <v>155</v>
      </c>
      <c r="B47" s="12">
        <v>8</v>
      </c>
      <c r="C47" s="13">
        <v>275.8</v>
      </c>
      <c r="D47" s="14">
        <v>0.75498344352707725</v>
      </c>
      <c r="E47" s="15">
        <v>0.27374309047392215</v>
      </c>
    </row>
    <row r="48" spans="1:5" x14ac:dyDescent="0.25">
      <c r="A48" s="16" t="s">
        <v>159</v>
      </c>
      <c r="B48" s="16">
        <v>87</v>
      </c>
      <c r="C48" s="13">
        <v>188.16666666666666</v>
      </c>
      <c r="D48" s="14">
        <v>5.6500737458313992</v>
      </c>
      <c r="E48" s="15">
        <v>3.0026964105392735</v>
      </c>
    </row>
    <row r="49" spans="1:5" x14ac:dyDescent="0.25">
      <c r="A49" s="12" t="s">
        <v>156</v>
      </c>
      <c r="B49" s="12">
        <v>32</v>
      </c>
      <c r="C49" s="13">
        <v>168</v>
      </c>
      <c r="D49" s="14">
        <v>1.2489995996796837</v>
      </c>
      <c r="E49" s="15">
        <v>0.74345214266647841</v>
      </c>
    </row>
    <row r="50" spans="1:5" x14ac:dyDescent="0.25">
      <c r="A50" s="12" t="s">
        <v>160</v>
      </c>
      <c r="B50" s="12">
        <v>44</v>
      </c>
      <c r="C50" s="13">
        <v>178.33333333333334</v>
      </c>
      <c r="D50" s="14">
        <v>11.607038094765313</v>
      </c>
      <c r="E50" s="15">
        <v>6.5086194923917633</v>
      </c>
    </row>
    <row r="51" spans="1:5" x14ac:dyDescent="0.25">
      <c r="A51" s="12" t="s">
        <v>157</v>
      </c>
      <c r="B51" s="12">
        <v>68</v>
      </c>
      <c r="C51" s="13">
        <v>211.06666666666669</v>
      </c>
      <c r="D51" s="14">
        <v>3.917056718166497</v>
      </c>
      <c r="E51" s="15">
        <v>1.8558386219992877</v>
      </c>
    </row>
    <row r="52" spans="1:5" x14ac:dyDescent="0.25">
      <c r="A52" s="12" t="s">
        <v>161</v>
      </c>
      <c r="B52" s="12">
        <v>80</v>
      </c>
      <c r="C52" s="13">
        <v>276.09999999999997</v>
      </c>
      <c r="D52" s="14">
        <v>28.416896382258212</v>
      </c>
      <c r="E52" s="15">
        <v>10.292247874776608</v>
      </c>
    </row>
    <row r="53" spans="1:5" x14ac:dyDescent="0.25">
      <c r="A53" s="12" t="s">
        <v>158</v>
      </c>
      <c r="B53" s="12">
        <v>92</v>
      </c>
      <c r="C53" s="13">
        <v>215.6</v>
      </c>
      <c r="D53" s="14">
        <v>6.1245407991130207</v>
      </c>
      <c r="E53" s="15">
        <v>2.8406961034847038</v>
      </c>
    </row>
    <row r="54" spans="1:5" x14ac:dyDescent="0.25">
      <c r="A54" s="12" t="s">
        <v>162</v>
      </c>
      <c r="B54" s="12">
        <v>9</v>
      </c>
      <c r="C54" s="13">
        <v>225.4</v>
      </c>
      <c r="D54" s="14">
        <v>0.91651513899117487</v>
      </c>
      <c r="E54" s="15">
        <v>0.40661718677514413</v>
      </c>
    </row>
    <row r="55" spans="1:5" x14ac:dyDescent="0.25">
      <c r="A55" s="12" t="s">
        <v>166</v>
      </c>
      <c r="B55" s="12">
        <v>21</v>
      </c>
      <c r="C55" s="13">
        <v>212.29999999999998</v>
      </c>
      <c r="D55" s="14">
        <v>10.671925786848412</v>
      </c>
      <c r="E55" s="15">
        <v>5.0268138421330253</v>
      </c>
    </row>
    <row r="56" spans="1:5" x14ac:dyDescent="0.25">
      <c r="A56" s="12" t="s">
        <v>163</v>
      </c>
      <c r="B56" s="12">
        <v>33</v>
      </c>
      <c r="C56" s="13">
        <v>170.79999999999998</v>
      </c>
      <c r="D56" s="14">
        <v>2.5865034312755109</v>
      </c>
      <c r="E56" s="15">
        <v>1.5143462712385896</v>
      </c>
    </row>
    <row r="57" spans="1:5" x14ac:dyDescent="0.25">
      <c r="A57" s="12" t="s">
        <v>167</v>
      </c>
      <c r="B57" s="12">
        <v>45</v>
      </c>
      <c r="C57" s="13">
        <v>202.20000000000002</v>
      </c>
      <c r="D57" s="14">
        <v>11.262326580240865</v>
      </c>
      <c r="E57" s="15">
        <v>5.5698944511576975</v>
      </c>
    </row>
    <row r="58" spans="1:5" x14ac:dyDescent="0.25">
      <c r="A58" s="12" t="s">
        <v>164</v>
      </c>
      <c r="B58" s="12">
        <v>69</v>
      </c>
      <c r="C58" s="13">
        <v>217.03333333333333</v>
      </c>
      <c r="D58" s="14">
        <v>3.2654759734735972</v>
      </c>
      <c r="E58" s="15">
        <v>1.5045965167287347</v>
      </c>
    </row>
    <row r="59" spans="1:5" x14ac:dyDescent="0.25">
      <c r="A59" s="12" t="s">
        <v>168</v>
      </c>
      <c r="B59" s="12">
        <v>81</v>
      </c>
      <c r="C59" s="13">
        <v>308.8</v>
      </c>
      <c r="D59" s="14">
        <v>16.944320582425249</v>
      </c>
      <c r="E59" s="15">
        <v>5.4871504476765693</v>
      </c>
    </row>
    <row r="60" spans="1:5" x14ac:dyDescent="0.25">
      <c r="A60" s="12" t="s">
        <v>165</v>
      </c>
      <c r="B60" s="12">
        <v>24</v>
      </c>
      <c r="C60" s="13">
        <v>184.0333333333333</v>
      </c>
      <c r="D60" s="14">
        <v>5.0143128475727581</v>
      </c>
      <c r="E60" s="15">
        <v>2.7246764250531204</v>
      </c>
    </row>
    <row r="61" spans="1:5" s="6" customFormat="1" x14ac:dyDescent="0.25">
      <c r="A61" s="16" t="s">
        <v>169</v>
      </c>
      <c r="B61" s="16">
        <v>71</v>
      </c>
      <c r="C61" s="17">
        <v>237.76666666666665</v>
      </c>
      <c r="D61" s="18">
        <v>4.1356176483487159</v>
      </c>
      <c r="E61" s="19">
        <v>1.7393597287321112</v>
      </c>
    </row>
    <row r="62" spans="1:5" x14ac:dyDescent="0.25">
      <c r="A62" s="20" t="s">
        <v>173</v>
      </c>
      <c r="B62" s="20">
        <v>23</v>
      </c>
      <c r="C62" s="13">
        <v>173.73333333333335</v>
      </c>
      <c r="D62" s="14">
        <v>2.2233608194203107</v>
      </c>
      <c r="E62" s="15">
        <v>1.2797548845473774</v>
      </c>
    </row>
    <row r="63" spans="1:5" x14ac:dyDescent="0.25">
      <c r="A63" s="16" t="s">
        <v>170</v>
      </c>
      <c r="B63" s="16">
        <v>60</v>
      </c>
      <c r="C63" s="13">
        <v>178.16666666666666</v>
      </c>
      <c r="D63" s="14">
        <v>0.20816659994661738</v>
      </c>
      <c r="E63" s="15">
        <v>0.11683812906264773</v>
      </c>
    </row>
    <row r="64" spans="1:5" x14ac:dyDescent="0.25">
      <c r="A64" s="20" t="s">
        <v>190</v>
      </c>
      <c r="B64" s="20">
        <v>47</v>
      </c>
      <c r="C64" s="13">
        <v>162.89999999999998</v>
      </c>
      <c r="D64" s="14">
        <v>7.9868642156981693</v>
      </c>
      <c r="E64" s="15">
        <v>4.9029246259657278</v>
      </c>
    </row>
    <row r="65" spans="1:5" x14ac:dyDescent="0.25">
      <c r="A65" s="12" t="s">
        <v>171</v>
      </c>
      <c r="B65" s="12">
        <v>70</v>
      </c>
      <c r="C65" s="13">
        <v>176.16666666666666</v>
      </c>
      <c r="D65" s="14">
        <v>2.565800719723442</v>
      </c>
      <c r="E65" s="15">
        <v>1.4564620925582452</v>
      </c>
    </row>
    <row r="66" spans="1:5" x14ac:dyDescent="0.25">
      <c r="A66" s="20" t="s">
        <v>175</v>
      </c>
      <c r="B66" s="20">
        <v>83</v>
      </c>
      <c r="C66" s="13">
        <v>248</v>
      </c>
      <c r="D66" s="14">
        <v>10.635318518972538</v>
      </c>
      <c r="E66" s="15">
        <v>4.2884348866824746</v>
      </c>
    </row>
    <row r="67" spans="1:5" x14ac:dyDescent="0.25">
      <c r="A67" s="12" t="s">
        <v>172</v>
      </c>
      <c r="B67" s="12">
        <v>36</v>
      </c>
      <c r="C67" s="13">
        <v>179.29999999999998</v>
      </c>
      <c r="D67" s="14">
        <v>5.3450912059571047</v>
      </c>
      <c r="E67" s="15">
        <v>2.9810882353358088</v>
      </c>
    </row>
    <row r="68" spans="1:5" s="6" customFormat="1" x14ac:dyDescent="0.25">
      <c r="A68" s="16" t="s">
        <v>176</v>
      </c>
      <c r="B68" s="16">
        <v>72</v>
      </c>
      <c r="C68" s="17">
        <v>247.66666666666666</v>
      </c>
      <c r="D68" s="18">
        <v>2.2368132093076856</v>
      </c>
      <c r="E68" s="19">
        <v>0.90315472784967121</v>
      </c>
    </row>
    <row r="69" spans="1:5" x14ac:dyDescent="0.25">
      <c r="A69" s="20" t="s">
        <v>180</v>
      </c>
      <c r="B69" s="20">
        <v>22</v>
      </c>
      <c r="C69" s="13">
        <v>153.93333333333331</v>
      </c>
      <c r="D69" s="14">
        <v>1.2423096769056099</v>
      </c>
      <c r="E69" s="15">
        <v>0.80704396507510401</v>
      </c>
    </row>
    <row r="70" spans="1:5" x14ac:dyDescent="0.25">
      <c r="A70" s="12" t="s">
        <v>177</v>
      </c>
      <c r="B70" s="12">
        <v>35</v>
      </c>
      <c r="C70" s="13">
        <v>179.56666666666669</v>
      </c>
      <c r="D70" s="14">
        <v>0.15275252316518598</v>
      </c>
      <c r="E70" s="15">
        <v>8.5067304528598078E-2</v>
      </c>
    </row>
    <row r="71" spans="1:5" x14ac:dyDescent="0.25">
      <c r="A71" s="20" t="s">
        <v>181</v>
      </c>
      <c r="B71" s="20">
        <v>46</v>
      </c>
      <c r="C71" s="13">
        <v>175.16666666666666</v>
      </c>
      <c r="D71" s="14">
        <v>1.2858201014657293</v>
      </c>
      <c r="E71" s="15">
        <v>0.73405524346283313</v>
      </c>
    </row>
    <row r="72" spans="1:5" x14ac:dyDescent="0.25">
      <c r="A72" s="12" t="s">
        <v>178</v>
      </c>
      <c r="B72" s="12">
        <v>59</v>
      </c>
      <c r="C72" s="13">
        <v>181.9666666666667</v>
      </c>
      <c r="D72" s="14">
        <v>2.1079215671683205</v>
      </c>
      <c r="E72" s="15">
        <v>1.1584108264343214</v>
      </c>
    </row>
    <row r="73" spans="1:5" x14ac:dyDescent="0.25">
      <c r="A73" s="20" t="s">
        <v>182</v>
      </c>
      <c r="B73" s="20">
        <v>82</v>
      </c>
      <c r="C73" s="13">
        <v>0.74266666666666659</v>
      </c>
      <c r="D73" s="14">
        <v>7.0186062244104633E-2</v>
      </c>
      <c r="E73" s="15">
        <v>9.4505469808040363</v>
      </c>
    </row>
    <row r="74" spans="1:5" x14ac:dyDescent="0.25">
      <c r="A74" s="12" t="s">
        <v>179</v>
      </c>
      <c r="B74" s="12">
        <v>48</v>
      </c>
      <c r="C74" s="13">
        <v>179.33333333333334</v>
      </c>
      <c r="D74" s="14">
        <v>2.4846193538112198</v>
      </c>
      <c r="E74" s="15">
        <v>1.3854754761029107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abSelected="1" zoomScaleNormal="100" workbookViewId="0"/>
  </sheetViews>
  <sheetFormatPr defaultRowHeight="13.8" x14ac:dyDescent="0.25"/>
  <cols>
    <col min="1" max="1" width="12.375" customWidth="1"/>
    <col min="3" max="3" width="12" customWidth="1"/>
    <col min="6" max="6" width="2.5" customWidth="1"/>
    <col min="8" max="8" width="11.5" customWidth="1"/>
    <col min="9" max="9" width="11.625" customWidth="1"/>
    <col min="10" max="10" width="12.5" customWidth="1"/>
  </cols>
  <sheetData>
    <row r="1" spans="1:10" x14ac:dyDescent="0.25">
      <c r="A1" s="9" t="s">
        <v>192</v>
      </c>
    </row>
    <row r="3" spans="1:10" s="4" customFormat="1" x14ac:dyDescent="0.25">
      <c r="A3" s="4" t="s">
        <v>183</v>
      </c>
    </row>
    <row r="4" spans="1:10" s="4" customFormat="1" x14ac:dyDescent="0.25">
      <c r="A4" s="10" t="s">
        <v>191</v>
      </c>
    </row>
    <row r="6" spans="1:10" s="8" customFormat="1" ht="28.2" customHeight="1" thickBot="1" x14ac:dyDescent="0.3">
      <c r="A6" s="26" t="s">
        <v>187</v>
      </c>
      <c r="B6" s="26" t="s">
        <v>112</v>
      </c>
      <c r="C6" s="26" t="s">
        <v>110</v>
      </c>
      <c r="D6" s="26" t="s">
        <v>188</v>
      </c>
      <c r="E6" s="26" t="s">
        <v>189</v>
      </c>
      <c r="G6" s="27" t="s">
        <v>193</v>
      </c>
      <c r="H6" s="28" t="s">
        <v>110</v>
      </c>
      <c r="I6" s="28" t="s">
        <v>194</v>
      </c>
      <c r="J6" s="29" t="s">
        <v>195</v>
      </c>
    </row>
    <row r="7" spans="1:10" x14ac:dyDescent="0.25">
      <c r="A7" s="30" t="s">
        <v>113</v>
      </c>
      <c r="B7" s="31">
        <v>1</v>
      </c>
      <c r="C7" s="32">
        <v>168.33333333333334</v>
      </c>
      <c r="D7" s="33">
        <v>1.0408329997330663</v>
      </c>
      <c r="E7" s="34">
        <v>0.61831663350479182</v>
      </c>
      <c r="F7" s="35"/>
      <c r="G7" s="31">
        <v>20</v>
      </c>
      <c r="H7" s="32">
        <f>C7*G7</f>
        <v>3366.666666666667</v>
      </c>
      <c r="I7" s="32">
        <f>H7/1000</f>
        <v>3.3666666666666671</v>
      </c>
      <c r="J7" s="36">
        <v>200</v>
      </c>
    </row>
    <row r="8" spans="1:10" x14ac:dyDescent="0.25">
      <c r="A8" s="37" t="s">
        <v>117</v>
      </c>
      <c r="B8" s="12">
        <v>13</v>
      </c>
      <c r="C8" s="13">
        <v>162.33333333333334</v>
      </c>
      <c r="D8" s="14">
        <v>3.6226141573914963</v>
      </c>
      <c r="E8" s="15">
        <v>2.2315898300152952</v>
      </c>
      <c r="F8" s="38"/>
      <c r="G8" s="12">
        <v>20</v>
      </c>
      <c r="H8" s="13">
        <f t="shared" ref="H8:H71" si="0">C8*G8</f>
        <v>3246.666666666667</v>
      </c>
      <c r="I8" s="13">
        <f t="shared" ref="I8:I71" si="1">H8/1000</f>
        <v>3.246666666666667</v>
      </c>
      <c r="J8" s="39">
        <v>200</v>
      </c>
    </row>
    <row r="9" spans="1:10" x14ac:dyDescent="0.25">
      <c r="A9" s="37" t="s">
        <v>114</v>
      </c>
      <c r="B9" s="12">
        <v>25</v>
      </c>
      <c r="C9" s="13">
        <v>195.23333333333335</v>
      </c>
      <c r="D9" s="14">
        <v>2.8041635710730777</v>
      </c>
      <c r="E9" s="15">
        <v>1.4363139343041202</v>
      </c>
      <c r="F9" s="38"/>
      <c r="G9" s="12">
        <v>20</v>
      </c>
      <c r="H9" s="13">
        <f t="shared" si="0"/>
        <v>3904.666666666667</v>
      </c>
      <c r="I9" s="13">
        <f t="shared" si="1"/>
        <v>3.904666666666667</v>
      </c>
      <c r="J9" s="39">
        <v>200</v>
      </c>
    </row>
    <row r="10" spans="1:10" x14ac:dyDescent="0.25">
      <c r="A10" s="37" t="s">
        <v>118</v>
      </c>
      <c r="B10" s="12">
        <v>37</v>
      </c>
      <c r="C10" s="13">
        <v>161.23333333333335</v>
      </c>
      <c r="D10" s="14">
        <v>3.9803684921541342</v>
      </c>
      <c r="E10" s="15">
        <v>2.4687007393968163</v>
      </c>
      <c r="F10" s="38"/>
      <c r="G10" s="12">
        <v>20</v>
      </c>
      <c r="H10" s="13">
        <f t="shared" si="0"/>
        <v>3224.666666666667</v>
      </c>
      <c r="I10" s="13">
        <f t="shared" si="1"/>
        <v>3.2246666666666668</v>
      </c>
      <c r="J10" s="39">
        <v>200</v>
      </c>
    </row>
    <row r="11" spans="1:10" x14ac:dyDescent="0.25">
      <c r="A11" s="37" t="s">
        <v>115</v>
      </c>
      <c r="B11" s="12">
        <v>49</v>
      </c>
      <c r="C11" s="13">
        <v>158.63333333333333</v>
      </c>
      <c r="D11" s="14">
        <v>0.40414518843274316</v>
      </c>
      <c r="E11" s="15">
        <v>0.25476687650729768</v>
      </c>
      <c r="F11" s="38"/>
      <c r="G11" s="12">
        <v>20</v>
      </c>
      <c r="H11" s="13">
        <f t="shared" si="0"/>
        <v>3172.6666666666665</v>
      </c>
      <c r="I11" s="13">
        <f t="shared" si="1"/>
        <v>3.1726666666666663</v>
      </c>
      <c r="J11" s="39">
        <v>200</v>
      </c>
    </row>
    <row r="12" spans="1:10" x14ac:dyDescent="0.25">
      <c r="A12" s="37" t="s">
        <v>119</v>
      </c>
      <c r="B12" s="12">
        <v>61</v>
      </c>
      <c r="C12" s="13">
        <v>180.33333333333334</v>
      </c>
      <c r="D12" s="14">
        <v>3.7018013633004885</v>
      </c>
      <c r="E12" s="15">
        <v>2.0527549149540603</v>
      </c>
      <c r="F12" s="38"/>
      <c r="G12" s="12">
        <v>20</v>
      </c>
      <c r="H12" s="13">
        <f t="shared" si="0"/>
        <v>3606.666666666667</v>
      </c>
      <c r="I12" s="13">
        <f t="shared" si="1"/>
        <v>3.6066666666666669</v>
      </c>
      <c r="J12" s="39">
        <v>200</v>
      </c>
    </row>
    <row r="13" spans="1:10" ht="14.4" thickBot="1" x14ac:dyDescent="0.3">
      <c r="A13" s="40" t="s">
        <v>116</v>
      </c>
      <c r="B13" s="41">
        <v>73</v>
      </c>
      <c r="C13" s="42">
        <v>166.26666666666668</v>
      </c>
      <c r="D13" s="43">
        <v>1.0503967504392604</v>
      </c>
      <c r="E13" s="44">
        <v>0.63175426048872907</v>
      </c>
      <c r="F13" s="45"/>
      <c r="G13" s="41">
        <v>20</v>
      </c>
      <c r="H13" s="42">
        <f t="shared" si="0"/>
        <v>3325.3333333333335</v>
      </c>
      <c r="I13" s="42">
        <f t="shared" si="1"/>
        <v>3.3253333333333335</v>
      </c>
      <c r="J13" s="46">
        <v>200</v>
      </c>
    </row>
    <row r="14" spans="1:10" x14ac:dyDescent="0.25">
      <c r="A14" s="30" t="s">
        <v>120</v>
      </c>
      <c r="B14" s="31">
        <v>2</v>
      </c>
      <c r="C14" s="32">
        <v>167.29999999999998</v>
      </c>
      <c r="D14" s="33">
        <v>0.81853527718724195</v>
      </c>
      <c r="E14" s="34">
        <v>0.48926197082321699</v>
      </c>
      <c r="F14" s="35"/>
      <c r="G14" s="31">
        <v>20</v>
      </c>
      <c r="H14" s="32">
        <f t="shared" si="0"/>
        <v>3345.9999999999995</v>
      </c>
      <c r="I14" s="32">
        <f t="shared" si="1"/>
        <v>3.3459999999999996</v>
      </c>
      <c r="J14" s="36">
        <v>200</v>
      </c>
    </row>
    <row r="15" spans="1:10" x14ac:dyDescent="0.25">
      <c r="A15" s="37" t="s">
        <v>124</v>
      </c>
      <c r="B15" s="12">
        <v>14</v>
      </c>
      <c r="C15" s="13">
        <v>159.73333333333332</v>
      </c>
      <c r="D15" s="14">
        <v>0.9237604307034144</v>
      </c>
      <c r="E15" s="15">
        <v>0.57831412606641142</v>
      </c>
      <c r="F15" s="38"/>
      <c r="G15" s="12">
        <v>20</v>
      </c>
      <c r="H15" s="13">
        <f t="shared" si="0"/>
        <v>3194.6666666666665</v>
      </c>
      <c r="I15" s="13">
        <f t="shared" si="1"/>
        <v>3.1946666666666665</v>
      </c>
      <c r="J15" s="39">
        <v>200</v>
      </c>
    </row>
    <row r="16" spans="1:10" x14ac:dyDescent="0.25">
      <c r="A16" s="47" t="s">
        <v>121</v>
      </c>
      <c r="B16" s="16">
        <v>39</v>
      </c>
      <c r="C16" s="13">
        <v>172.30000000000004</v>
      </c>
      <c r="D16" s="14">
        <v>1.3228756555322954</v>
      </c>
      <c r="E16" s="15">
        <v>0.76777461145228965</v>
      </c>
      <c r="F16" s="38"/>
      <c r="G16" s="12">
        <v>20</v>
      </c>
      <c r="H16" s="13">
        <f t="shared" si="0"/>
        <v>3446.0000000000009</v>
      </c>
      <c r="I16" s="13">
        <f t="shared" si="1"/>
        <v>3.4460000000000011</v>
      </c>
      <c r="J16" s="39">
        <v>200</v>
      </c>
    </row>
    <row r="17" spans="1:10" x14ac:dyDescent="0.25">
      <c r="A17" s="37" t="s">
        <v>125</v>
      </c>
      <c r="B17" s="12">
        <v>38</v>
      </c>
      <c r="C17" s="13">
        <v>169</v>
      </c>
      <c r="D17" s="14">
        <v>0.62449979983983162</v>
      </c>
      <c r="E17" s="15">
        <v>0.36952650878096543</v>
      </c>
      <c r="F17" s="38"/>
      <c r="G17" s="12">
        <v>20</v>
      </c>
      <c r="H17" s="13">
        <f t="shared" si="0"/>
        <v>3380</v>
      </c>
      <c r="I17" s="13">
        <f t="shared" si="1"/>
        <v>3.38</v>
      </c>
      <c r="J17" s="39">
        <v>200</v>
      </c>
    </row>
    <row r="18" spans="1:10" x14ac:dyDescent="0.25">
      <c r="A18" s="37" t="s">
        <v>122</v>
      </c>
      <c r="B18" s="12">
        <v>50</v>
      </c>
      <c r="C18" s="13">
        <v>180.46666666666667</v>
      </c>
      <c r="D18" s="14">
        <v>0.70945988845976182</v>
      </c>
      <c r="E18" s="15">
        <v>0.39312516907633643</v>
      </c>
      <c r="F18" s="38"/>
      <c r="G18" s="12">
        <v>20</v>
      </c>
      <c r="H18" s="13">
        <f t="shared" si="0"/>
        <v>3609.3333333333335</v>
      </c>
      <c r="I18" s="13">
        <f t="shared" si="1"/>
        <v>3.6093333333333333</v>
      </c>
      <c r="J18" s="39">
        <v>200</v>
      </c>
    </row>
    <row r="19" spans="1:10" x14ac:dyDescent="0.25">
      <c r="A19" s="37" t="s">
        <v>126</v>
      </c>
      <c r="B19" s="12">
        <v>62</v>
      </c>
      <c r="C19" s="13">
        <v>201.1</v>
      </c>
      <c r="D19" s="14">
        <v>0.95393920141694055</v>
      </c>
      <c r="E19" s="15">
        <v>0.47436061731324747</v>
      </c>
      <c r="F19" s="38"/>
      <c r="G19" s="12">
        <v>20</v>
      </c>
      <c r="H19" s="13">
        <f t="shared" si="0"/>
        <v>4022</v>
      </c>
      <c r="I19" s="13">
        <f t="shared" si="1"/>
        <v>4.0220000000000002</v>
      </c>
      <c r="J19" s="39">
        <v>200</v>
      </c>
    </row>
    <row r="20" spans="1:10" ht="14.4" thickBot="1" x14ac:dyDescent="0.3">
      <c r="A20" s="40" t="s">
        <v>123</v>
      </c>
      <c r="B20" s="41">
        <v>74</v>
      </c>
      <c r="C20" s="42">
        <v>186.26666666666665</v>
      </c>
      <c r="D20" s="43">
        <v>1.0969655114602923</v>
      </c>
      <c r="E20" s="44">
        <v>0.5889220712922113</v>
      </c>
      <c r="F20" s="45"/>
      <c r="G20" s="41">
        <v>20</v>
      </c>
      <c r="H20" s="42">
        <f t="shared" si="0"/>
        <v>3725.333333333333</v>
      </c>
      <c r="I20" s="42">
        <f t="shared" si="1"/>
        <v>3.7253333333333329</v>
      </c>
      <c r="J20" s="46">
        <v>200</v>
      </c>
    </row>
    <row r="21" spans="1:10" x14ac:dyDescent="0.25">
      <c r="A21" s="30" t="s">
        <v>127</v>
      </c>
      <c r="B21" s="31">
        <v>4</v>
      </c>
      <c r="C21" s="32">
        <v>179.73333333333335</v>
      </c>
      <c r="D21" s="33">
        <v>1.6165807537309471</v>
      </c>
      <c r="E21" s="34">
        <v>0.89943291194229258</v>
      </c>
      <c r="F21" s="35"/>
      <c r="G21" s="31">
        <v>20</v>
      </c>
      <c r="H21" s="32">
        <f t="shared" si="0"/>
        <v>3594.666666666667</v>
      </c>
      <c r="I21" s="32">
        <f t="shared" si="1"/>
        <v>3.5946666666666669</v>
      </c>
      <c r="J21" s="36">
        <v>200</v>
      </c>
    </row>
    <row r="22" spans="1:10" x14ac:dyDescent="0.25">
      <c r="A22" s="37" t="s">
        <v>131</v>
      </c>
      <c r="B22" s="12">
        <v>16</v>
      </c>
      <c r="C22" s="13">
        <v>133.63333333333333</v>
      </c>
      <c r="D22" s="14">
        <v>0.50332229568471631</v>
      </c>
      <c r="E22" s="15">
        <v>0.37664427215119706</v>
      </c>
      <c r="F22" s="38"/>
      <c r="G22" s="12">
        <v>20</v>
      </c>
      <c r="H22" s="13">
        <f t="shared" si="0"/>
        <v>2672.6666666666665</v>
      </c>
      <c r="I22" s="13">
        <f t="shared" si="1"/>
        <v>2.6726666666666663</v>
      </c>
      <c r="J22" s="39">
        <v>200</v>
      </c>
    </row>
    <row r="23" spans="1:10" x14ac:dyDescent="0.25">
      <c r="A23" s="37" t="s">
        <v>128</v>
      </c>
      <c r="B23" s="12">
        <v>28</v>
      </c>
      <c r="C23" s="13">
        <v>211.43333333333331</v>
      </c>
      <c r="D23" s="14">
        <v>2.3544284515213678</v>
      </c>
      <c r="E23" s="15">
        <v>1.1135559442793794</v>
      </c>
      <c r="F23" s="38"/>
      <c r="G23" s="12">
        <v>20</v>
      </c>
      <c r="H23" s="13">
        <f t="shared" si="0"/>
        <v>4228.6666666666661</v>
      </c>
      <c r="I23" s="13">
        <f t="shared" si="1"/>
        <v>4.2286666666666664</v>
      </c>
      <c r="J23" s="39">
        <v>200</v>
      </c>
    </row>
    <row r="24" spans="1:10" x14ac:dyDescent="0.25">
      <c r="A24" s="37" t="s">
        <v>132</v>
      </c>
      <c r="B24" s="12">
        <v>40</v>
      </c>
      <c r="C24" s="13">
        <v>142.13333333333333</v>
      </c>
      <c r="D24" s="14">
        <v>2.5696951829610728</v>
      </c>
      <c r="E24" s="15">
        <v>1.8079468923272088</v>
      </c>
      <c r="F24" s="38"/>
      <c r="G24" s="12">
        <v>20</v>
      </c>
      <c r="H24" s="13">
        <f t="shared" si="0"/>
        <v>2842.6666666666665</v>
      </c>
      <c r="I24" s="13">
        <f t="shared" si="1"/>
        <v>2.8426666666666667</v>
      </c>
      <c r="J24" s="39">
        <v>200</v>
      </c>
    </row>
    <row r="25" spans="1:10" x14ac:dyDescent="0.25">
      <c r="A25" s="37" t="s">
        <v>129</v>
      </c>
      <c r="B25" s="12">
        <v>64</v>
      </c>
      <c r="C25" s="13">
        <v>186</v>
      </c>
      <c r="D25" s="14">
        <v>0.43588989435406872</v>
      </c>
      <c r="E25" s="15">
        <v>0.23434940556670364</v>
      </c>
      <c r="F25" s="38"/>
      <c r="G25" s="12">
        <v>20</v>
      </c>
      <c r="H25" s="13">
        <f t="shared" si="0"/>
        <v>3720</v>
      </c>
      <c r="I25" s="13">
        <f t="shared" si="1"/>
        <v>3.72</v>
      </c>
      <c r="J25" s="39">
        <v>200</v>
      </c>
    </row>
    <row r="26" spans="1:10" x14ac:dyDescent="0.25">
      <c r="A26" s="37" t="s">
        <v>133</v>
      </c>
      <c r="B26" s="12">
        <v>76</v>
      </c>
      <c r="C26" s="13">
        <v>183.96666666666667</v>
      </c>
      <c r="D26" s="14">
        <v>0.75055534994651385</v>
      </c>
      <c r="E26" s="15">
        <v>0.4079844264974708</v>
      </c>
      <c r="F26" s="38"/>
      <c r="G26" s="12">
        <v>20</v>
      </c>
      <c r="H26" s="13">
        <f t="shared" si="0"/>
        <v>3679.3333333333335</v>
      </c>
      <c r="I26" s="13">
        <f t="shared" si="1"/>
        <v>3.6793333333333336</v>
      </c>
      <c r="J26" s="39">
        <v>200</v>
      </c>
    </row>
    <row r="27" spans="1:10" ht="14.4" thickBot="1" x14ac:dyDescent="0.3">
      <c r="A27" s="40" t="s">
        <v>130</v>
      </c>
      <c r="B27" s="41">
        <v>88</v>
      </c>
      <c r="C27" s="42">
        <v>180.83333333333334</v>
      </c>
      <c r="D27" s="43">
        <v>1.5631165450257785</v>
      </c>
      <c r="E27" s="44">
        <v>0.86439624609720467</v>
      </c>
      <c r="F27" s="45"/>
      <c r="G27" s="41">
        <v>20</v>
      </c>
      <c r="H27" s="42">
        <f t="shared" si="0"/>
        <v>3616.666666666667</v>
      </c>
      <c r="I27" s="42">
        <f t="shared" si="1"/>
        <v>3.6166666666666671</v>
      </c>
      <c r="J27" s="46">
        <v>200</v>
      </c>
    </row>
    <row r="28" spans="1:10" x14ac:dyDescent="0.25">
      <c r="A28" s="30" t="s">
        <v>134</v>
      </c>
      <c r="B28" s="31">
        <v>5</v>
      </c>
      <c r="C28" s="32">
        <v>197.43333333333331</v>
      </c>
      <c r="D28" s="33">
        <v>2.7006172134038819</v>
      </c>
      <c r="E28" s="34">
        <v>1.3678628465662075</v>
      </c>
      <c r="F28" s="35"/>
      <c r="G28" s="31">
        <v>20</v>
      </c>
      <c r="H28" s="32">
        <f t="shared" si="0"/>
        <v>3948.6666666666661</v>
      </c>
      <c r="I28" s="32">
        <f t="shared" si="1"/>
        <v>3.9486666666666661</v>
      </c>
      <c r="J28" s="36">
        <v>200</v>
      </c>
    </row>
    <row r="29" spans="1:10" x14ac:dyDescent="0.25">
      <c r="A29" s="37" t="s">
        <v>138</v>
      </c>
      <c r="B29" s="12">
        <v>17</v>
      </c>
      <c r="C29" s="13">
        <v>208.16666666666666</v>
      </c>
      <c r="D29" s="14">
        <v>21.972103525455474</v>
      </c>
      <c r="E29" s="15">
        <v>10.555053735206792</v>
      </c>
      <c r="F29" s="38"/>
      <c r="G29" s="12">
        <v>20</v>
      </c>
      <c r="H29" s="13">
        <f t="shared" si="0"/>
        <v>4163.333333333333</v>
      </c>
      <c r="I29" s="13">
        <f t="shared" si="1"/>
        <v>4.1633333333333331</v>
      </c>
      <c r="J29" s="39">
        <v>200</v>
      </c>
    </row>
    <row r="30" spans="1:10" x14ac:dyDescent="0.25">
      <c r="A30" s="37" t="s">
        <v>135</v>
      </c>
      <c r="B30" s="12">
        <v>29</v>
      </c>
      <c r="C30" s="13">
        <v>189.06666666666669</v>
      </c>
      <c r="D30" s="14">
        <v>1.6165807537309587</v>
      </c>
      <c r="E30" s="15">
        <v>0.85503213349662821</v>
      </c>
      <c r="F30" s="38"/>
      <c r="G30" s="12">
        <v>20</v>
      </c>
      <c r="H30" s="13">
        <f t="shared" si="0"/>
        <v>3781.3333333333339</v>
      </c>
      <c r="I30" s="13">
        <f t="shared" si="1"/>
        <v>3.7813333333333339</v>
      </c>
      <c r="J30" s="39">
        <v>200</v>
      </c>
    </row>
    <row r="31" spans="1:10" x14ac:dyDescent="0.25">
      <c r="A31" s="37" t="s">
        <v>139</v>
      </c>
      <c r="B31" s="12">
        <v>41</v>
      </c>
      <c r="C31" s="13">
        <v>262.76666666666665</v>
      </c>
      <c r="D31" s="14">
        <v>12.712329972642033</v>
      </c>
      <c r="E31" s="15">
        <v>4.8378777011196377</v>
      </c>
      <c r="F31" s="38"/>
      <c r="G31" s="12">
        <v>20</v>
      </c>
      <c r="H31" s="13">
        <f t="shared" si="0"/>
        <v>5255.333333333333</v>
      </c>
      <c r="I31" s="13">
        <f t="shared" si="1"/>
        <v>5.2553333333333327</v>
      </c>
      <c r="J31" s="39">
        <v>200</v>
      </c>
    </row>
    <row r="32" spans="1:10" x14ac:dyDescent="0.25">
      <c r="A32" s="37" t="s">
        <v>136</v>
      </c>
      <c r="B32" s="12">
        <v>65</v>
      </c>
      <c r="C32" s="13">
        <v>182.53333333333333</v>
      </c>
      <c r="D32" s="14">
        <v>3.7898988552906432</v>
      </c>
      <c r="E32" s="15">
        <v>2.076277678208899</v>
      </c>
      <c r="F32" s="38"/>
      <c r="G32" s="12">
        <v>20</v>
      </c>
      <c r="H32" s="13">
        <f t="shared" si="0"/>
        <v>3650.6666666666665</v>
      </c>
      <c r="I32" s="13">
        <f t="shared" si="1"/>
        <v>3.6506666666666665</v>
      </c>
      <c r="J32" s="39">
        <v>200</v>
      </c>
    </row>
    <row r="33" spans="1:10" x14ac:dyDescent="0.25">
      <c r="A33" s="37" t="s">
        <v>140</v>
      </c>
      <c r="B33" s="12">
        <v>77</v>
      </c>
      <c r="C33" s="13">
        <v>361.56666666666661</v>
      </c>
      <c r="D33" s="14">
        <v>40.22540656517139</v>
      </c>
      <c r="E33" s="15">
        <v>11.12530835212632</v>
      </c>
      <c r="F33" s="38"/>
      <c r="G33" s="12">
        <v>20</v>
      </c>
      <c r="H33" s="13">
        <f t="shared" si="0"/>
        <v>7231.3333333333321</v>
      </c>
      <c r="I33" s="13">
        <f t="shared" si="1"/>
        <v>7.2313333333333318</v>
      </c>
      <c r="J33" s="39">
        <v>200</v>
      </c>
    </row>
    <row r="34" spans="1:10" ht="14.4" thickBot="1" x14ac:dyDescent="0.3">
      <c r="A34" s="40" t="s">
        <v>137</v>
      </c>
      <c r="B34" s="41">
        <v>89</v>
      </c>
      <c r="C34" s="42">
        <v>233.76666666666665</v>
      </c>
      <c r="D34" s="43">
        <v>24.491903424056979</v>
      </c>
      <c r="E34" s="44">
        <v>10.477072618304712</v>
      </c>
      <c r="F34" s="45"/>
      <c r="G34" s="41">
        <v>20</v>
      </c>
      <c r="H34" s="42">
        <f t="shared" si="0"/>
        <v>4675.333333333333</v>
      </c>
      <c r="I34" s="42">
        <f t="shared" si="1"/>
        <v>4.6753333333333327</v>
      </c>
      <c r="J34" s="46">
        <v>200</v>
      </c>
    </row>
    <row r="35" spans="1:10" s="6" customFormat="1" x14ac:dyDescent="0.25">
      <c r="A35" s="48" t="s">
        <v>141</v>
      </c>
      <c r="B35" s="49">
        <v>51</v>
      </c>
      <c r="C35" s="50">
        <v>182.46666666666667</v>
      </c>
      <c r="D35" s="51">
        <v>0.2516611478423591</v>
      </c>
      <c r="E35" s="52">
        <v>0.13792171054568456</v>
      </c>
      <c r="F35" s="53"/>
      <c r="G35" s="31">
        <v>20</v>
      </c>
      <c r="H35" s="32">
        <f t="shared" si="0"/>
        <v>3649.3333333333335</v>
      </c>
      <c r="I35" s="32">
        <f t="shared" si="1"/>
        <v>3.6493333333333333</v>
      </c>
      <c r="J35" s="36">
        <v>200</v>
      </c>
    </row>
    <row r="36" spans="1:10" x14ac:dyDescent="0.25">
      <c r="A36" s="37" t="s">
        <v>145</v>
      </c>
      <c r="B36" s="12">
        <v>18</v>
      </c>
      <c r="C36" s="13">
        <v>139.20000000000002</v>
      </c>
      <c r="D36" s="14">
        <v>0.36055512754639418</v>
      </c>
      <c r="E36" s="15">
        <v>0.25901948817988085</v>
      </c>
      <c r="F36" s="38"/>
      <c r="G36" s="12">
        <v>20</v>
      </c>
      <c r="H36" s="13">
        <f t="shared" si="0"/>
        <v>2784.0000000000005</v>
      </c>
      <c r="I36" s="13">
        <f t="shared" si="1"/>
        <v>2.7840000000000003</v>
      </c>
      <c r="J36" s="39">
        <v>200</v>
      </c>
    </row>
    <row r="37" spans="1:10" x14ac:dyDescent="0.25">
      <c r="A37" s="37" t="s">
        <v>142</v>
      </c>
      <c r="B37" s="12">
        <v>30</v>
      </c>
      <c r="C37" s="13">
        <v>188.56666666666669</v>
      </c>
      <c r="D37" s="14">
        <v>0.15275252316518598</v>
      </c>
      <c r="E37" s="15">
        <v>8.1007171556577315E-2</v>
      </c>
      <c r="F37" s="38"/>
      <c r="G37" s="12">
        <v>20</v>
      </c>
      <c r="H37" s="13">
        <f t="shared" si="0"/>
        <v>3771.3333333333339</v>
      </c>
      <c r="I37" s="13">
        <f t="shared" si="1"/>
        <v>3.7713333333333341</v>
      </c>
      <c r="J37" s="39">
        <v>200</v>
      </c>
    </row>
    <row r="38" spans="1:10" x14ac:dyDescent="0.25">
      <c r="A38" s="37" t="s">
        <v>146</v>
      </c>
      <c r="B38" s="12">
        <v>42</v>
      </c>
      <c r="C38" s="13">
        <v>160.66666666666666</v>
      </c>
      <c r="D38" s="14">
        <v>2.1962088546705409</v>
      </c>
      <c r="E38" s="15">
        <v>1.3669349717866439</v>
      </c>
      <c r="F38" s="38"/>
      <c r="G38" s="12">
        <v>20</v>
      </c>
      <c r="H38" s="13">
        <f t="shared" si="0"/>
        <v>3213.333333333333</v>
      </c>
      <c r="I38" s="13">
        <f t="shared" si="1"/>
        <v>3.2133333333333329</v>
      </c>
      <c r="J38" s="39">
        <v>200</v>
      </c>
    </row>
    <row r="39" spans="1:10" x14ac:dyDescent="0.25">
      <c r="A39" s="37" t="s">
        <v>143</v>
      </c>
      <c r="B39" s="12">
        <v>66</v>
      </c>
      <c r="C39" s="13">
        <v>156.10000000000002</v>
      </c>
      <c r="D39" s="14">
        <v>0.6244997998398476</v>
      </c>
      <c r="E39" s="15">
        <v>0.40006393327344486</v>
      </c>
      <c r="F39" s="38"/>
      <c r="G39" s="12">
        <v>20</v>
      </c>
      <c r="H39" s="13">
        <f t="shared" si="0"/>
        <v>3122.0000000000005</v>
      </c>
      <c r="I39" s="13">
        <f t="shared" si="1"/>
        <v>3.1220000000000003</v>
      </c>
      <c r="J39" s="39">
        <v>200</v>
      </c>
    </row>
    <row r="40" spans="1:10" x14ac:dyDescent="0.25">
      <c r="A40" s="37" t="s">
        <v>147</v>
      </c>
      <c r="B40" s="12">
        <v>78</v>
      </c>
      <c r="C40" s="13">
        <v>235.43333333333331</v>
      </c>
      <c r="D40" s="14">
        <v>4.8180217240412313</v>
      </c>
      <c r="E40" s="15">
        <v>2.0464484174038926</v>
      </c>
      <c r="F40" s="38"/>
      <c r="G40" s="12">
        <v>20</v>
      </c>
      <c r="H40" s="13">
        <f t="shared" si="0"/>
        <v>4708.6666666666661</v>
      </c>
      <c r="I40" s="13">
        <f t="shared" si="1"/>
        <v>4.7086666666666659</v>
      </c>
      <c r="J40" s="39">
        <v>200</v>
      </c>
    </row>
    <row r="41" spans="1:10" ht="14.4" thickBot="1" x14ac:dyDescent="0.3">
      <c r="A41" s="40" t="s">
        <v>144</v>
      </c>
      <c r="B41" s="41">
        <v>90</v>
      </c>
      <c r="C41" s="42">
        <v>216.43333333333331</v>
      </c>
      <c r="D41" s="43">
        <v>5.6959049617539614</v>
      </c>
      <c r="E41" s="44">
        <v>2.6317133659728764</v>
      </c>
      <c r="F41" s="45"/>
      <c r="G41" s="41">
        <v>20</v>
      </c>
      <c r="H41" s="42">
        <f t="shared" si="0"/>
        <v>4328.6666666666661</v>
      </c>
      <c r="I41" s="42">
        <f t="shared" si="1"/>
        <v>4.328666666666666</v>
      </c>
      <c r="J41" s="46">
        <v>200</v>
      </c>
    </row>
    <row r="42" spans="1:10" x14ac:dyDescent="0.25">
      <c r="A42" s="30" t="s">
        <v>148</v>
      </c>
      <c r="B42" s="31">
        <v>7</v>
      </c>
      <c r="C42" s="32">
        <v>216.23333333333335</v>
      </c>
      <c r="D42" s="33">
        <v>1.6563010998406515</v>
      </c>
      <c r="E42" s="34">
        <v>0.76597861870232065</v>
      </c>
      <c r="F42" s="35"/>
      <c r="G42" s="31">
        <v>20</v>
      </c>
      <c r="H42" s="32">
        <f t="shared" si="0"/>
        <v>4324.666666666667</v>
      </c>
      <c r="I42" s="32">
        <f t="shared" si="1"/>
        <v>4.3246666666666673</v>
      </c>
      <c r="J42" s="36">
        <v>200</v>
      </c>
    </row>
    <row r="43" spans="1:10" x14ac:dyDescent="0.25">
      <c r="A43" s="37" t="s">
        <v>152</v>
      </c>
      <c r="B43" s="12">
        <v>19</v>
      </c>
      <c r="C43" s="13">
        <v>179.30000000000004</v>
      </c>
      <c r="D43" s="14">
        <v>4.4395945760846347</v>
      </c>
      <c r="E43" s="15">
        <v>2.4760705945815022</v>
      </c>
      <c r="F43" s="38"/>
      <c r="G43" s="12">
        <v>20</v>
      </c>
      <c r="H43" s="13">
        <f t="shared" si="0"/>
        <v>3586.0000000000009</v>
      </c>
      <c r="I43" s="13">
        <f t="shared" si="1"/>
        <v>3.5860000000000007</v>
      </c>
      <c r="J43" s="39">
        <v>200</v>
      </c>
    </row>
    <row r="44" spans="1:10" x14ac:dyDescent="0.25">
      <c r="A44" s="37" t="s">
        <v>149</v>
      </c>
      <c r="B44" s="12">
        <v>31</v>
      </c>
      <c r="C44" s="13">
        <v>217.63333333333335</v>
      </c>
      <c r="D44" s="14">
        <v>1.9087517736293973</v>
      </c>
      <c r="E44" s="15">
        <v>0.87704936757362406</v>
      </c>
      <c r="F44" s="38"/>
      <c r="G44" s="12">
        <v>20</v>
      </c>
      <c r="H44" s="13">
        <f t="shared" si="0"/>
        <v>4352.666666666667</v>
      </c>
      <c r="I44" s="13">
        <f t="shared" si="1"/>
        <v>4.3526666666666669</v>
      </c>
      <c r="J44" s="39">
        <v>200</v>
      </c>
    </row>
    <row r="45" spans="1:10" x14ac:dyDescent="0.25">
      <c r="A45" s="37" t="s">
        <v>153</v>
      </c>
      <c r="B45" s="12">
        <v>43</v>
      </c>
      <c r="C45" s="13">
        <v>172.36666666666665</v>
      </c>
      <c r="D45" s="14">
        <v>3.2532035493238558</v>
      </c>
      <c r="E45" s="15">
        <v>1.887373940818327</v>
      </c>
      <c r="F45" s="38"/>
      <c r="G45" s="12">
        <v>20</v>
      </c>
      <c r="H45" s="13">
        <f t="shared" si="0"/>
        <v>3447.333333333333</v>
      </c>
      <c r="I45" s="13">
        <f t="shared" si="1"/>
        <v>3.4473333333333329</v>
      </c>
      <c r="J45" s="39">
        <v>200</v>
      </c>
    </row>
    <row r="46" spans="1:10" x14ac:dyDescent="0.25">
      <c r="A46" s="37" t="s">
        <v>150</v>
      </c>
      <c r="B46" s="12">
        <v>67</v>
      </c>
      <c r="C46" s="13">
        <v>195.79999999999998</v>
      </c>
      <c r="D46" s="14">
        <v>0.65574385243020616</v>
      </c>
      <c r="E46" s="15">
        <v>0.33490492973963548</v>
      </c>
      <c r="F46" s="38"/>
      <c r="G46" s="12">
        <v>20</v>
      </c>
      <c r="H46" s="13">
        <f t="shared" si="0"/>
        <v>3915.9999999999995</v>
      </c>
      <c r="I46" s="13">
        <f t="shared" si="1"/>
        <v>3.9159999999999995</v>
      </c>
      <c r="J46" s="39">
        <v>200</v>
      </c>
    </row>
    <row r="47" spans="1:10" x14ac:dyDescent="0.25">
      <c r="A47" s="37" t="s">
        <v>154</v>
      </c>
      <c r="B47" s="12">
        <v>79</v>
      </c>
      <c r="C47" s="13">
        <v>206.6</v>
      </c>
      <c r="D47" s="14">
        <v>7.9981247802219295</v>
      </c>
      <c r="E47" s="15">
        <v>3.8713091869418825</v>
      </c>
      <c r="F47" s="38"/>
      <c r="G47" s="12">
        <v>20</v>
      </c>
      <c r="H47" s="13">
        <f t="shared" si="0"/>
        <v>4132</v>
      </c>
      <c r="I47" s="13">
        <f t="shared" si="1"/>
        <v>4.1319999999999997</v>
      </c>
      <c r="J47" s="39">
        <v>200</v>
      </c>
    </row>
    <row r="48" spans="1:10" ht="14.4" thickBot="1" x14ac:dyDescent="0.3">
      <c r="A48" s="40" t="s">
        <v>151</v>
      </c>
      <c r="B48" s="41">
        <v>91</v>
      </c>
      <c r="C48" s="42">
        <v>323.63333333333338</v>
      </c>
      <c r="D48" s="43">
        <v>8.1100760374569401</v>
      </c>
      <c r="E48" s="44">
        <v>2.5059458350366484</v>
      </c>
      <c r="F48" s="45"/>
      <c r="G48" s="41">
        <v>20</v>
      </c>
      <c r="H48" s="42">
        <f t="shared" si="0"/>
        <v>6472.6666666666679</v>
      </c>
      <c r="I48" s="42">
        <f t="shared" si="1"/>
        <v>6.4726666666666679</v>
      </c>
      <c r="J48" s="46">
        <v>200</v>
      </c>
    </row>
    <row r="49" spans="1:10" x14ac:dyDescent="0.25">
      <c r="A49" s="30" t="s">
        <v>155</v>
      </c>
      <c r="B49" s="31">
        <v>8</v>
      </c>
      <c r="C49" s="32">
        <v>275.8</v>
      </c>
      <c r="D49" s="33">
        <v>0.75498344352707725</v>
      </c>
      <c r="E49" s="34">
        <v>0.27374309047392215</v>
      </c>
      <c r="F49" s="35"/>
      <c r="G49" s="31">
        <v>20</v>
      </c>
      <c r="H49" s="32">
        <f t="shared" si="0"/>
        <v>5516</v>
      </c>
      <c r="I49" s="32">
        <f t="shared" si="1"/>
        <v>5.516</v>
      </c>
      <c r="J49" s="36">
        <v>200</v>
      </c>
    </row>
    <row r="50" spans="1:10" x14ac:dyDescent="0.25">
      <c r="A50" s="47" t="s">
        <v>159</v>
      </c>
      <c r="B50" s="16">
        <v>87</v>
      </c>
      <c r="C50" s="13">
        <v>188.16666666666666</v>
      </c>
      <c r="D50" s="14">
        <v>5.6500737458313992</v>
      </c>
      <c r="E50" s="15">
        <v>3.0026964105392735</v>
      </c>
      <c r="F50" s="38"/>
      <c r="G50" s="12">
        <v>20</v>
      </c>
      <c r="H50" s="13">
        <f t="shared" si="0"/>
        <v>3763.333333333333</v>
      </c>
      <c r="I50" s="13">
        <f t="shared" si="1"/>
        <v>3.7633333333333332</v>
      </c>
      <c r="J50" s="39">
        <v>200</v>
      </c>
    </row>
    <row r="51" spans="1:10" x14ac:dyDescent="0.25">
      <c r="A51" s="37" t="s">
        <v>156</v>
      </c>
      <c r="B51" s="12">
        <v>32</v>
      </c>
      <c r="C51" s="13">
        <v>168</v>
      </c>
      <c r="D51" s="14">
        <v>1.2489995996796837</v>
      </c>
      <c r="E51" s="15">
        <v>0.74345214266647841</v>
      </c>
      <c r="F51" s="38"/>
      <c r="G51" s="12">
        <v>20</v>
      </c>
      <c r="H51" s="13">
        <f t="shared" si="0"/>
        <v>3360</v>
      </c>
      <c r="I51" s="13">
        <f t="shared" si="1"/>
        <v>3.36</v>
      </c>
      <c r="J51" s="39">
        <v>200</v>
      </c>
    </row>
    <row r="52" spans="1:10" x14ac:dyDescent="0.25">
      <c r="A52" s="37" t="s">
        <v>160</v>
      </c>
      <c r="B52" s="12">
        <v>44</v>
      </c>
      <c r="C52" s="13">
        <v>178.33333333333334</v>
      </c>
      <c r="D52" s="14">
        <v>11.607038094765313</v>
      </c>
      <c r="E52" s="15">
        <v>6.5086194923917633</v>
      </c>
      <c r="F52" s="38"/>
      <c r="G52" s="12">
        <v>20</v>
      </c>
      <c r="H52" s="13">
        <f t="shared" si="0"/>
        <v>3566.666666666667</v>
      </c>
      <c r="I52" s="13">
        <f t="shared" si="1"/>
        <v>3.5666666666666669</v>
      </c>
      <c r="J52" s="39">
        <v>200</v>
      </c>
    </row>
    <row r="53" spans="1:10" x14ac:dyDescent="0.25">
      <c r="A53" s="37" t="s">
        <v>157</v>
      </c>
      <c r="B53" s="12">
        <v>68</v>
      </c>
      <c r="C53" s="13">
        <v>211.06666666666669</v>
      </c>
      <c r="D53" s="14">
        <v>3.917056718166497</v>
      </c>
      <c r="E53" s="15">
        <v>1.8558386219992877</v>
      </c>
      <c r="F53" s="38"/>
      <c r="G53" s="12">
        <v>20</v>
      </c>
      <c r="H53" s="13">
        <f t="shared" si="0"/>
        <v>4221.3333333333339</v>
      </c>
      <c r="I53" s="13">
        <f t="shared" si="1"/>
        <v>4.2213333333333338</v>
      </c>
      <c r="J53" s="39">
        <v>200</v>
      </c>
    </row>
    <row r="54" spans="1:10" x14ac:dyDescent="0.25">
      <c r="A54" s="37" t="s">
        <v>161</v>
      </c>
      <c r="B54" s="12">
        <v>80</v>
      </c>
      <c r="C54" s="13">
        <v>276.09999999999997</v>
      </c>
      <c r="D54" s="14">
        <v>28.416896382258212</v>
      </c>
      <c r="E54" s="15">
        <v>10.292247874776608</v>
      </c>
      <c r="F54" s="38"/>
      <c r="G54" s="12">
        <v>20</v>
      </c>
      <c r="H54" s="13">
        <f t="shared" si="0"/>
        <v>5521.9999999999991</v>
      </c>
      <c r="I54" s="13">
        <f t="shared" si="1"/>
        <v>5.5219999999999994</v>
      </c>
      <c r="J54" s="39">
        <v>200</v>
      </c>
    </row>
    <row r="55" spans="1:10" ht="14.4" thickBot="1" x14ac:dyDescent="0.3">
      <c r="A55" s="40" t="s">
        <v>158</v>
      </c>
      <c r="B55" s="41">
        <v>92</v>
      </c>
      <c r="C55" s="42">
        <v>215.6</v>
      </c>
      <c r="D55" s="43">
        <v>6.1245407991130207</v>
      </c>
      <c r="E55" s="44">
        <v>2.8406961034847038</v>
      </c>
      <c r="F55" s="45"/>
      <c r="G55" s="41">
        <v>20</v>
      </c>
      <c r="H55" s="42">
        <f t="shared" si="0"/>
        <v>4312</v>
      </c>
      <c r="I55" s="42">
        <f t="shared" si="1"/>
        <v>4.3120000000000003</v>
      </c>
      <c r="J55" s="46">
        <v>200</v>
      </c>
    </row>
    <row r="56" spans="1:10" x14ac:dyDescent="0.25">
      <c r="A56" s="30" t="s">
        <v>162</v>
      </c>
      <c r="B56" s="31">
        <v>9</v>
      </c>
      <c r="C56" s="32">
        <v>225.4</v>
      </c>
      <c r="D56" s="33">
        <v>0.91651513899117487</v>
      </c>
      <c r="E56" s="34">
        <v>0.40661718677514413</v>
      </c>
      <c r="F56" s="35"/>
      <c r="G56" s="31">
        <v>20</v>
      </c>
      <c r="H56" s="32">
        <f t="shared" si="0"/>
        <v>4508</v>
      </c>
      <c r="I56" s="32">
        <f t="shared" si="1"/>
        <v>4.508</v>
      </c>
      <c r="J56" s="36">
        <v>200</v>
      </c>
    </row>
    <row r="57" spans="1:10" x14ac:dyDescent="0.25">
      <c r="A57" s="37" t="s">
        <v>166</v>
      </c>
      <c r="B57" s="12">
        <v>21</v>
      </c>
      <c r="C57" s="13">
        <v>212.29999999999998</v>
      </c>
      <c r="D57" s="14">
        <v>10.671925786848412</v>
      </c>
      <c r="E57" s="15">
        <v>5.0268138421330253</v>
      </c>
      <c r="F57" s="38"/>
      <c r="G57" s="12">
        <v>20</v>
      </c>
      <c r="H57" s="13">
        <f t="shared" si="0"/>
        <v>4246</v>
      </c>
      <c r="I57" s="13">
        <f t="shared" si="1"/>
        <v>4.2460000000000004</v>
      </c>
      <c r="J57" s="39">
        <v>200</v>
      </c>
    </row>
    <row r="58" spans="1:10" x14ac:dyDescent="0.25">
      <c r="A58" s="37" t="s">
        <v>163</v>
      </c>
      <c r="B58" s="12">
        <v>33</v>
      </c>
      <c r="C58" s="13">
        <v>170.79999999999998</v>
      </c>
      <c r="D58" s="14">
        <v>2.5865034312755109</v>
      </c>
      <c r="E58" s="15">
        <v>1.5143462712385896</v>
      </c>
      <c r="F58" s="38"/>
      <c r="G58" s="12">
        <v>20</v>
      </c>
      <c r="H58" s="13">
        <f t="shared" si="0"/>
        <v>3415.9999999999995</v>
      </c>
      <c r="I58" s="13">
        <f t="shared" si="1"/>
        <v>3.4159999999999995</v>
      </c>
      <c r="J58" s="39">
        <v>200</v>
      </c>
    </row>
    <row r="59" spans="1:10" x14ac:dyDescent="0.25">
      <c r="A59" s="37" t="s">
        <v>167</v>
      </c>
      <c r="B59" s="12">
        <v>45</v>
      </c>
      <c r="C59" s="13">
        <v>202.20000000000002</v>
      </c>
      <c r="D59" s="14">
        <v>11.262326580240865</v>
      </c>
      <c r="E59" s="15">
        <v>5.5698944511576975</v>
      </c>
      <c r="F59" s="38"/>
      <c r="G59" s="12">
        <v>20</v>
      </c>
      <c r="H59" s="13">
        <f t="shared" si="0"/>
        <v>4044.0000000000005</v>
      </c>
      <c r="I59" s="13">
        <f t="shared" si="1"/>
        <v>4.0440000000000005</v>
      </c>
      <c r="J59" s="39">
        <v>200</v>
      </c>
    </row>
    <row r="60" spans="1:10" x14ac:dyDescent="0.25">
      <c r="A60" s="37" t="s">
        <v>164</v>
      </c>
      <c r="B60" s="12">
        <v>69</v>
      </c>
      <c r="C60" s="13">
        <v>217.03333333333333</v>
      </c>
      <c r="D60" s="14">
        <v>3.2654759734735972</v>
      </c>
      <c r="E60" s="15">
        <v>1.5045965167287347</v>
      </c>
      <c r="F60" s="38"/>
      <c r="G60" s="12">
        <v>20</v>
      </c>
      <c r="H60" s="13">
        <f t="shared" si="0"/>
        <v>4340.666666666667</v>
      </c>
      <c r="I60" s="13">
        <f t="shared" si="1"/>
        <v>4.3406666666666673</v>
      </c>
      <c r="J60" s="39">
        <v>200</v>
      </c>
    </row>
    <row r="61" spans="1:10" x14ac:dyDescent="0.25">
      <c r="A61" s="37" t="s">
        <v>168</v>
      </c>
      <c r="B61" s="12">
        <v>81</v>
      </c>
      <c r="C61" s="13">
        <v>308.8</v>
      </c>
      <c r="D61" s="14">
        <v>16.944320582425249</v>
      </c>
      <c r="E61" s="15">
        <v>5.4871504476765693</v>
      </c>
      <c r="F61" s="38"/>
      <c r="G61" s="12">
        <v>20</v>
      </c>
      <c r="H61" s="13">
        <f t="shared" si="0"/>
        <v>6176</v>
      </c>
      <c r="I61" s="13">
        <f t="shared" si="1"/>
        <v>6.1760000000000002</v>
      </c>
      <c r="J61" s="39">
        <v>200</v>
      </c>
    </row>
    <row r="62" spans="1:10" ht="14.4" thickBot="1" x14ac:dyDescent="0.3">
      <c r="A62" s="40" t="s">
        <v>165</v>
      </c>
      <c r="B62" s="41">
        <v>24</v>
      </c>
      <c r="C62" s="42">
        <v>184.0333333333333</v>
      </c>
      <c r="D62" s="43">
        <v>5.0143128475727581</v>
      </c>
      <c r="E62" s="44">
        <v>2.7246764250531204</v>
      </c>
      <c r="F62" s="45"/>
      <c r="G62" s="41">
        <v>20</v>
      </c>
      <c r="H62" s="42">
        <f t="shared" si="0"/>
        <v>3680.6666666666661</v>
      </c>
      <c r="I62" s="42">
        <f t="shared" si="1"/>
        <v>3.6806666666666659</v>
      </c>
      <c r="J62" s="46">
        <v>200</v>
      </c>
    </row>
    <row r="63" spans="1:10" s="6" customFormat="1" x14ac:dyDescent="0.25">
      <c r="A63" s="48" t="s">
        <v>169</v>
      </c>
      <c r="B63" s="49">
        <v>71</v>
      </c>
      <c r="C63" s="50">
        <v>237.76666666666665</v>
      </c>
      <c r="D63" s="51">
        <v>4.1356176483487159</v>
      </c>
      <c r="E63" s="52">
        <v>1.7393597287321112</v>
      </c>
      <c r="F63" s="53"/>
      <c r="G63" s="31">
        <v>20</v>
      </c>
      <c r="H63" s="32">
        <f t="shared" si="0"/>
        <v>4755.333333333333</v>
      </c>
      <c r="I63" s="32">
        <f t="shared" si="1"/>
        <v>4.7553333333333327</v>
      </c>
      <c r="J63" s="36">
        <v>200</v>
      </c>
    </row>
    <row r="64" spans="1:10" x14ac:dyDescent="0.25">
      <c r="A64" s="54" t="s">
        <v>173</v>
      </c>
      <c r="B64" s="20">
        <v>23</v>
      </c>
      <c r="C64" s="13">
        <v>173.73333333333335</v>
      </c>
      <c r="D64" s="14">
        <v>2.2233608194203107</v>
      </c>
      <c r="E64" s="15">
        <v>1.2797548845473774</v>
      </c>
      <c r="F64" s="38"/>
      <c r="G64" s="12">
        <v>20</v>
      </c>
      <c r="H64" s="13">
        <f t="shared" si="0"/>
        <v>3474.666666666667</v>
      </c>
      <c r="I64" s="13">
        <f t="shared" si="1"/>
        <v>3.4746666666666668</v>
      </c>
      <c r="J64" s="39">
        <v>200</v>
      </c>
    </row>
    <row r="65" spans="1:10" x14ac:dyDescent="0.25">
      <c r="A65" s="47" t="s">
        <v>170</v>
      </c>
      <c r="B65" s="16">
        <v>60</v>
      </c>
      <c r="C65" s="13">
        <v>178.16666666666666</v>
      </c>
      <c r="D65" s="14">
        <v>0.20816659994661738</v>
      </c>
      <c r="E65" s="15">
        <v>0.11683812906264773</v>
      </c>
      <c r="F65" s="38"/>
      <c r="G65" s="12">
        <v>20</v>
      </c>
      <c r="H65" s="13">
        <f t="shared" si="0"/>
        <v>3563.333333333333</v>
      </c>
      <c r="I65" s="13">
        <f t="shared" si="1"/>
        <v>3.563333333333333</v>
      </c>
      <c r="J65" s="39">
        <v>200</v>
      </c>
    </row>
    <row r="66" spans="1:10" x14ac:dyDescent="0.25">
      <c r="A66" s="54" t="s">
        <v>190</v>
      </c>
      <c r="B66" s="20">
        <v>47</v>
      </c>
      <c r="C66" s="13">
        <v>162.89999999999998</v>
      </c>
      <c r="D66" s="14">
        <v>7.9868642156981693</v>
      </c>
      <c r="E66" s="15">
        <v>4.9029246259657278</v>
      </c>
      <c r="F66" s="38"/>
      <c r="G66" s="12">
        <v>20</v>
      </c>
      <c r="H66" s="13">
        <f t="shared" si="0"/>
        <v>3257.9999999999995</v>
      </c>
      <c r="I66" s="13">
        <f t="shared" si="1"/>
        <v>3.2579999999999996</v>
      </c>
      <c r="J66" s="39">
        <v>200</v>
      </c>
    </row>
    <row r="67" spans="1:10" x14ac:dyDescent="0.25">
      <c r="A67" s="37" t="s">
        <v>171</v>
      </c>
      <c r="B67" s="12">
        <v>70</v>
      </c>
      <c r="C67" s="13">
        <v>176.16666666666666</v>
      </c>
      <c r="D67" s="14">
        <v>2.565800719723442</v>
      </c>
      <c r="E67" s="15">
        <v>1.4564620925582452</v>
      </c>
      <c r="F67" s="38"/>
      <c r="G67" s="12">
        <v>20</v>
      </c>
      <c r="H67" s="13">
        <f t="shared" si="0"/>
        <v>3523.333333333333</v>
      </c>
      <c r="I67" s="13">
        <f t="shared" si="1"/>
        <v>3.523333333333333</v>
      </c>
      <c r="J67" s="39">
        <v>200</v>
      </c>
    </row>
    <row r="68" spans="1:10" x14ac:dyDescent="0.25">
      <c r="A68" s="54" t="s">
        <v>175</v>
      </c>
      <c r="B68" s="20">
        <v>83</v>
      </c>
      <c r="C68" s="13">
        <v>248</v>
      </c>
      <c r="D68" s="14">
        <v>10.635318518972538</v>
      </c>
      <c r="E68" s="15">
        <v>4.2884348866824746</v>
      </c>
      <c r="F68" s="38"/>
      <c r="G68" s="12">
        <v>20</v>
      </c>
      <c r="H68" s="13">
        <f t="shared" si="0"/>
        <v>4960</v>
      </c>
      <c r="I68" s="13">
        <f t="shared" si="1"/>
        <v>4.96</v>
      </c>
      <c r="J68" s="39">
        <v>200</v>
      </c>
    </row>
    <row r="69" spans="1:10" ht="14.4" thickBot="1" x14ac:dyDescent="0.3">
      <c r="A69" s="40" t="s">
        <v>172</v>
      </c>
      <c r="B69" s="41">
        <v>36</v>
      </c>
      <c r="C69" s="42">
        <v>179.29999999999998</v>
      </c>
      <c r="D69" s="43">
        <v>5.3450912059571047</v>
      </c>
      <c r="E69" s="44">
        <v>2.9810882353358088</v>
      </c>
      <c r="F69" s="45"/>
      <c r="G69" s="41">
        <v>20</v>
      </c>
      <c r="H69" s="42">
        <f t="shared" si="0"/>
        <v>3585.9999999999995</v>
      </c>
      <c r="I69" s="42">
        <f t="shared" si="1"/>
        <v>3.5859999999999994</v>
      </c>
      <c r="J69" s="46">
        <v>200</v>
      </c>
    </row>
    <row r="70" spans="1:10" s="6" customFormat="1" x14ac:dyDescent="0.25">
      <c r="A70" s="48" t="s">
        <v>176</v>
      </c>
      <c r="B70" s="49">
        <v>72</v>
      </c>
      <c r="C70" s="50">
        <v>247.66666666666666</v>
      </c>
      <c r="D70" s="51">
        <v>2.2368132093076856</v>
      </c>
      <c r="E70" s="52">
        <v>0.90315472784967121</v>
      </c>
      <c r="F70" s="53"/>
      <c r="G70" s="31">
        <v>20</v>
      </c>
      <c r="H70" s="32">
        <f t="shared" si="0"/>
        <v>4953.333333333333</v>
      </c>
      <c r="I70" s="32">
        <f t="shared" si="1"/>
        <v>4.9533333333333331</v>
      </c>
      <c r="J70" s="36">
        <v>200</v>
      </c>
    </row>
    <row r="71" spans="1:10" x14ac:dyDescent="0.25">
      <c r="A71" s="54" t="s">
        <v>180</v>
      </c>
      <c r="B71" s="20">
        <v>22</v>
      </c>
      <c r="C71" s="13">
        <v>153.93333333333331</v>
      </c>
      <c r="D71" s="14">
        <v>1.2423096769056099</v>
      </c>
      <c r="E71" s="15">
        <v>0.80704396507510401</v>
      </c>
      <c r="F71" s="38"/>
      <c r="G71" s="12">
        <v>20</v>
      </c>
      <c r="H71" s="13">
        <f t="shared" si="0"/>
        <v>3078.6666666666661</v>
      </c>
      <c r="I71" s="13">
        <f t="shared" si="1"/>
        <v>3.078666666666666</v>
      </c>
      <c r="J71" s="39">
        <v>200</v>
      </c>
    </row>
    <row r="72" spans="1:10" x14ac:dyDescent="0.25">
      <c r="A72" s="37" t="s">
        <v>177</v>
      </c>
      <c r="B72" s="12">
        <v>35</v>
      </c>
      <c r="C72" s="13">
        <v>179.56666666666669</v>
      </c>
      <c r="D72" s="14">
        <v>0.15275252316518598</v>
      </c>
      <c r="E72" s="15">
        <v>8.5067304528598078E-2</v>
      </c>
      <c r="F72" s="38"/>
      <c r="G72" s="12">
        <v>20</v>
      </c>
      <c r="H72" s="13">
        <f t="shared" ref="H72:H76" si="2">C72*G72</f>
        <v>3591.3333333333339</v>
      </c>
      <c r="I72" s="13">
        <f t="shared" ref="I72:I76" si="3">H72/1000</f>
        <v>3.5913333333333339</v>
      </c>
      <c r="J72" s="39">
        <v>200</v>
      </c>
    </row>
    <row r="73" spans="1:10" x14ac:dyDescent="0.25">
      <c r="A73" s="54" t="s">
        <v>181</v>
      </c>
      <c r="B73" s="20">
        <v>46</v>
      </c>
      <c r="C73" s="13">
        <v>175.16666666666666</v>
      </c>
      <c r="D73" s="14">
        <v>1.2858201014657293</v>
      </c>
      <c r="E73" s="15">
        <v>0.73405524346283313</v>
      </c>
      <c r="F73" s="38"/>
      <c r="G73" s="12">
        <v>20</v>
      </c>
      <c r="H73" s="13">
        <f t="shared" si="2"/>
        <v>3503.333333333333</v>
      </c>
      <c r="I73" s="13">
        <f t="shared" si="3"/>
        <v>3.503333333333333</v>
      </c>
      <c r="J73" s="39">
        <v>200</v>
      </c>
    </row>
    <row r="74" spans="1:10" x14ac:dyDescent="0.25">
      <c r="A74" s="37" t="s">
        <v>178</v>
      </c>
      <c r="B74" s="12">
        <v>59</v>
      </c>
      <c r="C74" s="13">
        <v>181.9666666666667</v>
      </c>
      <c r="D74" s="14">
        <v>2.1079215671683205</v>
      </c>
      <c r="E74" s="15">
        <v>1.1584108264343214</v>
      </c>
      <c r="F74" s="38"/>
      <c r="G74" s="12">
        <v>20</v>
      </c>
      <c r="H74" s="13">
        <f t="shared" si="2"/>
        <v>3639.3333333333339</v>
      </c>
      <c r="I74" s="13">
        <f t="shared" si="3"/>
        <v>3.639333333333334</v>
      </c>
      <c r="J74" s="39">
        <v>200</v>
      </c>
    </row>
    <row r="75" spans="1:10" x14ac:dyDescent="0.25">
      <c r="A75" s="55" t="s">
        <v>182</v>
      </c>
      <c r="B75" s="21">
        <v>82</v>
      </c>
      <c r="C75" s="22">
        <v>0.74266666666666659</v>
      </c>
      <c r="D75" s="23">
        <v>7.0186062244104633E-2</v>
      </c>
      <c r="E75" s="24">
        <v>9.4505469808040363</v>
      </c>
      <c r="F75" s="56"/>
      <c r="G75" s="25">
        <v>20</v>
      </c>
      <c r="H75" s="22">
        <f t="shared" si="2"/>
        <v>14.853333333333332</v>
      </c>
      <c r="I75" s="22">
        <f t="shared" si="3"/>
        <v>1.4853333333333331E-2</v>
      </c>
      <c r="J75" s="57">
        <v>200</v>
      </c>
    </row>
    <row r="76" spans="1:10" ht="14.4" thickBot="1" x14ac:dyDescent="0.3">
      <c r="A76" s="40" t="s">
        <v>179</v>
      </c>
      <c r="B76" s="41">
        <v>48</v>
      </c>
      <c r="C76" s="42">
        <v>179.33333333333334</v>
      </c>
      <c r="D76" s="43">
        <v>2.4846193538112198</v>
      </c>
      <c r="E76" s="44">
        <v>1.3854754761029107</v>
      </c>
      <c r="F76" s="45"/>
      <c r="G76" s="41">
        <v>20</v>
      </c>
      <c r="H76" s="42">
        <f t="shared" si="2"/>
        <v>3586.666666666667</v>
      </c>
      <c r="I76" s="42">
        <f t="shared" si="3"/>
        <v>3.5866666666666669</v>
      </c>
      <c r="J76" s="46">
        <v>200</v>
      </c>
    </row>
  </sheetData>
  <phoneticPr fontId="1"/>
  <pageMargins left="0.23622047244094491" right="0.23622047244094491" top="0.35433070866141736" bottom="0.35433070866141736" header="0" footer="0"/>
  <pageSetup paperSize="9" scale="6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original</vt:lpstr>
      <vt:lpstr>edit</vt:lpstr>
      <vt:lpstr>edit (2)</vt:lpstr>
      <vt:lpstr>edit (3)</vt:lpstr>
      <vt:lpstr>edit (4)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加藤 紗智 ( Kato Sachi )</dc:creator>
  <cp:lastModifiedBy>加藤 紗智 ( Kato Sachi )</cp:lastModifiedBy>
  <cp:lastPrinted>2018-05-28T07:06:37Z</cp:lastPrinted>
  <dcterms:created xsi:type="dcterms:W3CDTF">2018-05-28T06:17:48Z</dcterms:created>
  <dcterms:modified xsi:type="dcterms:W3CDTF">2018-05-28T07:07:27Z</dcterms:modified>
</cp:coreProperties>
</file>