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730"/>
  <workbookPr defaultThemeVersion="124226"/>
  <mc:AlternateContent xmlns:mc="http://schemas.openxmlformats.org/markup-compatibility/2006">
    <mc:Choice Requires="x15">
      <x15ac:absPath xmlns:x15ac="http://schemas.microsoft.com/office/spreadsheetml/2010/11/ac" url="C:\Users\maxoi\GitHub\urbs-extension\Input\urbs_intertemporal_2050\"/>
    </mc:Choice>
  </mc:AlternateContent>
  <xr:revisionPtr revIDLastSave="0" documentId="13_ncr:1_{F0310EB8-B198-46BC-9B5F-FD6C789E7A05}" xr6:coauthVersionLast="47" xr6:coauthVersionMax="47" xr10:uidLastSave="{00000000-0000-0000-0000-000000000000}"/>
  <bookViews>
    <workbookView xWindow="67080" yWindow="-1935" windowWidth="29040" windowHeight="17520" tabRatio="796" activeTab="4" xr2:uid="{00000000-000D-0000-FFFF-FFFF00000000}"/>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 name="TimeVarEff" sheetId="15" r:id="rId12"/>
  </sheets>
  <definedNames>
    <definedName name="_xlnm._FilterDatabase" localSheetId="2" hidden="1">Commodity!$B$1:$F$5</definedName>
    <definedName name="_xlnm._FilterDatabase" localSheetId="7" hidden="1">DSM!$A$1:$G$1</definedName>
    <definedName name="_xlnm._FilterDatabase" localSheetId="3">Process!$A$1:$N$1</definedName>
    <definedName name="_xlnm._FilterDatabase" localSheetId="4" hidden="1">'Process-Commodity'!$A$1:$E$1</definedName>
    <definedName name="_xlnm._FilterDatabase" localSheetId="6" hidden="1">Storage!$A$1:$U$1</definedName>
    <definedName name="_xlnm._FilterDatabase" localSheetId="5" hidden="1">Transmission!$A$1:$N$1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10" l="1"/>
  <c r="E26" i="10"/>
  <c r="E31" i="10"/>
  <c r="E30" i="10"/>
  <c r="E28" i="10" l="1"/>
  <c r="E27" i="10"/>
  <c r="E23" i="10"/>
  <c r="E25" i="10" s="1"/>
  <c r="E21" i="10"/>
  <c r="E24" i="10" s="1"/>
  <c r="E20" i="10"/>
  <c r="E22" i="10" s="1"/>
  <c r="E19" i="10"/>
  <c r="E18" i="10"/>
  <c r="E17" i="10"/>
  <c r="E16" i="10"/>
  <c r="E15" i="10"/>
  <c r="E14" i="10"/>
  <c r="E12" i="10"/>
  <c r="E11" i="10"/>
  <c r="E10" i="10"/>
  <c r="E9" i="10"/>
  <c r="E8" i="10"/>
  <c r="E7" i="10"/>
  <c r="E6" i="10"/>
  <c r="E3" i="10"/>
  <c r="F3" i="5"/>
  <c r="E3" i="5"/>
  <c r="D3" i="5"/>
  <c r="F2" i="5"/>
  <c r="E2" i="5"/>
  <c r="D2" i="5"/>
  <c r="O3" i="7" l="1"/>
</calcChain>
</file>

<file path=xl/sharedStrings.xml><?xml version="1.0" encoding="utf-8"?>
<sst xmlns="http://schemas.openxmlformats.org/spreadsheetml/2006/main" count="278" uniqueCount="105">
  <si>
    <t>t</t>
  </si>
  <si>
    <t>Hydro</t>
  </si>
  <si>
    <t>Type</t>
  </si>
  <si>
    <t>SupIm</t>
  </si>
  <si>
    <t>Demand</t>
  </si>
  <si>
    <t>Stock</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</si>
  <si>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</si>
  <si>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</si>
  <si>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</si>
  <si>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</si>
  <si>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</si>
  <si>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</si>
  <si>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</si>
  <si>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</si>
  <si>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</si>
  <si>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</si>
  <si>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</si>
  <si>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</si>
  <si>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</si>
  <si>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</si>
  <si>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</si>
  <si>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</si>
  <si>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</si>
  <si>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</si>
  <si>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</si>
  <si>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</si>
  <si>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</si>
  <si>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</si>
  <si>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inv-cost-c</t>
  </si>
  <si>
    <t>inv-cost-p</t>
  </si>
  <si>
    <t>fix-cost-p</t>
  </si>
  <si>
    <t>fix-cost-c</t>
  </si>
  <si>
    <t>var-cost-p</t>
  </si>
  <si>
    <t>var-cost-c</t>
  </si>
  <si>
    <t>init</t>
  </si>
  <si>
    <t>Elec</t>
  </si>
  <si>
    <t>Lignite</t>
  </si>
  <si>
    <t>Direction</t>
  </si>
  <si>
    <t>Commodity</t>
  </si>
  <si>
    <t>In</t>
  </si>
  <si>
    <t>Out</t>
  </si>
  <si>
    <t>ratio</t>
  </si>
  <si>
    <t>Process</t>
  </si>
  <si>
    <t>Site</t>
  </si>
  <si>
    <t>Storage</t>
  </si>
  <si>
    <t>Transmission</t>
  </si>
  <si>
    <t>Site Out</t>
  </si>
  <si>
    <t>Site In</t>
  </si>
  <si>
    <t>Name</t>
  </si>
  <si>
    <t>max-grad</t>
  </si>
  <si>
    <t>delay</t>
  </si>
  <si>
    <t>recov</t>
  </si>
  <si>
    <t>cap-max-do</t>
  </si>
  <si>
    <t>cap-max-up</t>
  </si>
  <si>
    <t>ratio-min</t>
  </si>
  <si>
    <t>min-fraction</t>
  </si>
  <si>
    <t>area</t>
  </si>
  <si>
    <t>area-per-cap</t>
  </si>
  <si>
    <t>discharge</t>
  </si>
  <si>
    <t>Property</t>
  </si>
  <si>
    <t>CO2 limit</t>
  </si>
  <si>
    <t>value</t>
  </si>
  <si>
    <t>description</t>
  </si>
  <si>
    <t>maxperhour</t>
  </si>
  <si>
    <t>ep-ratio</t>
  </si>
  <si>
    <t>Support timeframe</t>
  </si>
  <si>
    <t>Modelled year for intertemporal planning</t>
  </si>
  <si>
    <t>Discount rate</t>
  </si>
  <si>
    <t>Discount utility factor for intertemporal planning</t>
  </si>
  <si>
    <t>Limits the sum of all created (as calculated by commodity_balance) CO2 in all sites in one year
To disable, set value to "inf" or simply delete this line</t>
  </si>
  <si>
    <t>Maximum allowed total costs for the entire modeling period</t>
  </si>
  <si>
    <t>CO2 budget</t>
  </si>
  <si>
    <t>CO2 budget for the entire modeling period
To disable, set value to "inf" or simply delete this line</t>
  </si>
  <si>
    <t>lifetime</t>
  </si>
  <si>
    <t>startup-cost</t>
  </si>
  <si>
    <t>Cost budget</t>
  </si>
  <si>
    <t>reactance</t>
  </si>
  <si>
    <t>difflimit</t>
  </si>
  <si>
    <t>base_voltage</t>
  </si>
  <si>
    <t>Elec buy</t>
  </si>
  <si>
    <t>Elec sell</t>
  </si>
  <si>
    <t>Hydrogen</t>
  </si>
  <si>
    <t>Pump storage</t>
  </si>
  <si>
    <t>Li-ion battery</t>
  </si>
  <si>
    <t>Hydro (run-of-river)</t>
  </si>
  <si>
    <t>Hydro (reservoir)</t>
  </si>
  <si>
    <t>Coal Plant</t>
  </si>
  <si>
    <t>Coal Lignite</t>
  </si>
  <si>
    <t>Gas Plant (CCGT)</t>
  </si>
  <si>
    <t>Nuclear Plant</t>
  </si>
  <si>
    <t>Biomass Plant</t>
  </si>
  <si>
    <t>Biomass</t>
  </si>
  <si>
    <t>Nuclear Fuel</t>
  </si>
  <si>
    <t>Coal</t>
  </si>
  <si>
    <t>EU27</t>
  </si>
  <si>
    <t>EU27.Elec</t>
  </si>
  <si>
    <t>EU27.Hydro</t>
  </si>
  <si>
    <t>EU27.Lignite plant</t>
  </si>
  <si>
    <t>EU27.Gas plant</t>
  </si>
  <si>
    <t>Coal CCUS</t>
  </si>
  <si>
    <t>Coal Lignite CCUS</t>
  </si>
  <si>
    <t>Gas Plant (CCGT) CCUS</t>
  </si>
  <si>
    <t>Piped Gas</t>
  </si>
  <si>
    <t xml:space="preserve">LNG </t>
  </si>
  <si>
    <t>Gas Plant (CCGT) LNG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</si>
</sst>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_-* #,##0.00\ &quot;€&quot;_-;\-* #,##0.00\ &quot;€&quot;_-;_-* &quot;-&quot;??\ &quot;€&quot;_-;_-@_-"/>
    <numFmt numFmtId="165" formatCode="_-* #,##0.00\ _€_-;\-* #,##0.00\ _€_-;_-* &quot;-&quot;??\ _€_-;_-@_-"/>
    <numFmt numFmtId="166" formatCode="0.0000"/>
    <numFmt numFmtId="167" formatCode="0.0"/>
    <numFmt numFmtId="168" formatCode="_-* #,##0_-;\-* #,##0_-;_-* &quot;-&quot;??_-;_-@_-"/>
  </numFmts>
  <fonts count="45">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7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tint="-9.9978637043366805E-2"/>
        <bgColor indexed="64"/>
      </patternFill>
    </fill>
    <fill>
      <patternFill patternType="solid">
        <fgColor theme="3" tint="0.39997558519241921"/>
        <bgColor indexed="64"/>
      </patternFill>
    </fill>
    <fill>
      <patternFill patternType="solid">
        <fgColor theme="5" tint="-0.249977111117893"/>
        <bgColor indexed="64"/>
      </patternFill>
    </fill>
    <fill>
      <patternFill patternType="solid">
        <fgColor theme="9" tint="0.79998168889431442"/>
        <bgColor indexed="64"/>
      </patternFill>
    </fill>
    <fill>
      <patternFill patternType="solid">
        <fgColor theme="7"/>
        <bgColor indexed="64"/>
      </patternFill>
    </fill>
    <fill>
      <patternFill patternType="solid">
        <fgColor rgb="FF92D050"/>
        <bgColor indexed="64"/>
      </patternFill>
    </fill>
    <fill>
      <patternFill patternType="solid">
        <fgColor rgb="FF00B0F0"/>
        <bgColor indexed="64"/>
      </patternFill>
    </fill>
    <fill>
      <patternFill patternType="solid">
        <fgColor theme="8" tint="0.79998168889431442"/>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theme="5" tint="0.59999389629810485"/>
        <bgColor indexed="64"/>
      </patternFill>
    </fill>
  </fills>
  <borders count="21">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bottom/>
      <diagonal/>
    </border>
    <border>
      <left/>
      <right/>
      <top/>
      <bottom style="thin">
        <color indexed="64"/>
      </bottom>
      <diagonal/>
    </border>
  </borders>
  <cellStyleXfs count="437">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6" fillId="0" borderId="10" applyNumberFormat="0" applyFill="0" applyAlignment="0" applyProtection="0"/>
    <xf numFmtId="0" fontId="27" fillId="0" borderId="11" applyNumberFormat="0" applyFill="0" applyAlignment="0" applyProtection="0"/>
    <xf numFmtId="0" fontId="28" fillId="0" borderId="12" applyNumberFormat="0" applyFill="0" applyAlignment="0" applyProtection="0"/>
    <xf numFmtId="0" fontId="28" fillId="0" borderId="0" applyNumberFormat="0" applyFill="0" applyBorder="0" applyAlignment="0" applyProtection="0"/>
    <xf numFmtId="0" fontId="29" fillId="30" borderId="0" applyNumberFormat="0" applyBorder="0" applyAlignment="0" applyProtection="0"/>
    <xf numFmtId="0" fontId="30" fillId="31" borderId="0" applyNumberFormat="0" applyBorder="0" applyAlignment="0" applyProtection="0"/>
    <xf numFmtId="0" fontId="31" fillId="32" borderId="0" applyNumberFormat="0" applyBorder="0" applyAlignment="0" applyProtection="0"/>
    <xf numFmtId="0" fontId="32" fillId="33" borderId="13" applyNumberFormat="0" applyAlignment="0" applyProtection="0"/>
    <xf numFmtId="0" fontId="33" fillId="34" borderId="14" applyNumberFormat="0" applyAlignment="0" applyProtection="0"/>
    <xf numFmtId="0" fontId="34" fillId="34" borderId="13" applyNumberFormat="0" applyAlignment="0" applyProtection="0"/>
    <xf numFmtId="0" fontId="35" fillId="0" borderId="15" applyNumberFormat="0" applyFill="0" applyAlignment="0" applyProtection="0"/>
    <xf numFmtId="0" fontId="36" fillId="35" borderId="16" applyNumberFormat="0" applyAlignment="0" applyProtection="0"/>
    <xf numFmtId="0" fontId="37" fillId="0" borderId="0" applyNumberFormat="0" applyFill="0" applyBorder="0" applyAlignment="0" applyProtection="0"/>
    <xf numFmtId="0" fontId="21" fillId="36" borderId="17" applyNumberFormat="0" applyFont="0" applyAlignment="0" applyProtection="0"/>
    <xf numFmtId="0" fontId="38" fillId="0" borderId="0" applyNumberFormat="0" applyFill="0" applyBorder="0" applyAlignment="0" applyProtection="0"/>
    <xf numFmtId="0" fontId="39" fillId="0" borderId="18" applyNumberFormat="0" applyFill="0" applyAlignment="0" applyProtection="0"/>
    <xf numFmtId="0" fontId="40"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40" fillId="40" borderId="0" applyNumberFormat="0" applyBorder="0" applyAlignment="0" applyProtection="0"/>
    <xf numFmtId="0" fontId="40"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40" fillId="44" borderId="0" applyNumberFormat="0" applyBorder="0" applyAlignment="0" applyProtection="0"/>
    <xf numFmtId="0" fontId="40"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40" fillId="48" borderId="0" applyNumberFormat="0" applyBorder="0" applyAlignment="0" applyProtection="0"/>
    <xf numFmtId="0" fontId="40"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40" fillId="52" borderId="0" applyNumberFormat="0" applyBorder="0" applyAlignment="0" applyProtection="0"/>
    <xf numFmtId="0" fontId="40"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40" fillId="56" borderId="0" applyNumberFormat="0" applyBorder="0" applyAlignment="0" applyProtection="0"/>
    <xf numFmtId="0" fontId="40"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40"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1" fillId="0" borderId="0" applyNumberFormat="0" applyFill="0" applyBorder="0" applyAlignment="0" applyProtection="0"/>
    <xf numFmtId="0" fontId="42" fillId="0" borderId="0"/>
    <xf numFmtId="0" fontId="43" fillId="0" borderId="0"/>
    <xf numFmtId="0" fontId="42" fillId="0" borderId="0"/>
    <xf numFmtId="0" fontId="44"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164" fontId="2" fillId="0" borderId="0" applyFont="0" applyFill="0" applyBorder="0" applyAlignment="0" applyProtection="0"/>
    <xf numFmtId="0" fontId="2" fillId="0" borderId="0"/>
    <xf numFmtId="164" fontId="2" fillId="0" borderId="0" applyFont="0" applyFill="0" applyBorder="0" applyAlignment="0" applyProtection="0"/>
    <xf numFmtId="0" fontId="44" fillId="0" borderId="0"/>
    <xf numFmtId="0" fontId="42" fillId="0" borderId="0"/>
    <xf numFmtId="0" fontId="44" fillId="0" borderId="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5" fontId="21" fillId="0" borderId="0" applyFont="0" applyFill="0" applyBorder="0" applyAlignment="0" applyProtection="0"/>
    <xf numFmtId="0" fontId="21" fillId="0" borderId="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31" fillId="32" borderId="0" applyNumberFormat="0" applyBorder="0" applyAlignment="0" applyProtection="0"/>
    <xf numFmtId="0" fontId="40" fillId="40" borderId="0" applyNumberFormat="0" applyBorder="0" applyAlignment="0" applyProtection="0"/>
    <xf numFmtId="0" fontId="40" fillId="44" borderId="0" applyNumberFormat="0" applyBorder="0" applyAlignment="0" applyProtection="0"/>
    <xf numFmtId="0" fontId="40" fillId="48" borderId="0" applyNumberFormat="0" applyBorder="0" applyAlignment="0" applyProtection="0"/>
    <xf numFmtId="0" fontId="40" fillId="52" borderId="0" applyNumberFormat="0" applyBorder="0" applyAlignment="0" applyProtection="0"/>
    <xf numFmtId="0" fontId="40" fillId="56" borderId="0" applyNumberFormat="0" applyBorder="0" applyAlignment="0" applyProtection="0"/>
    <xf numFmtId="0" fontId="40" fillId="60" borderId="0" applyNumberFormat="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cellStyleXfs>
  <cellXfs count="67">
    <xf numFmtId="0" fontId="0" fillId="0" borderId="0" xfId="0"/>
    <xf numFmtId="49" fontId="0" fillId="0" borderId="0" xfId="0" applyNumberFormat="1" applyAlignment="1">
      <alignment horizontal="left"/>
    </xf>
    <xf numFmtId="166"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25" borderId="0" xfId="0" applyFill="1"/>
    <xf numFmtId="3" fontId="0" fillId="25" borderId="0" xfId="0" applyNumberFormat="1" applyFill="1"/>
    <xf numFmtId="49" fontId="0" fillId="0" borderId="0" xfId="0" applyNumberFormat="1"/>
    <xf numFmtId="166" fontId="0" fillId="24" borderId="0" xfId="0" applyNumberFormat="1" applyFill="1"/>
    <xf numFmtId="166" fontId="0" fillId="0" borderId="0" xfId="0" applyNumberForma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7"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7" fontId="0" fillId="0" borderId="0" xfId="0" applyNumberFormat="1" applyAlignment="1">
      <alignment horizontal="right" indent="2"/>
    </xf>
    <xf numFmtId="0" fontId="0" fillId="0" borderId="0" xfId="0" applyAlignment="1">
      <alignment horizontal="right" indent="2"/>
    </xf>
    <xf numFmtId="2"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6"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8" borderId="0" xfId="0" applyFill="1" applyAlignment="1">
      <alignment vertical="top"/>
    </xf>
    <xf numFmtId="11" fontId="0" fillId="28" borderId="0" xfId="0" applyNumberFormat="1" applyFill="1" applyAlignment="1">
      <alignment vertical="top"/>
    </xf>
    <xf numFmtId="3" fontId="0" fillId="28" borderId="0" xfId="0" applyNumberFormat="1" applyFill="1" applyAlignment="1">
      <alignment horizontal="right" indent="2"/>
    </xf>
    <xf numFmtId="11" fontId="0" fillId="28" borderId="0" xfId="0" applyNumberFormat="1" applyFill="1" applyAlignment="1">
      <alignment horizontal="right" indent="2"/>
    </xf>
    <xf numFmtId="0" fontId="0" fillId="61" borderId="0" xfId="0" applyFill="1" applyAlignment="1">
      <alignment horizontal="left"/>
    </xf>
    <xf numFmtId="0" fontId="25" fillId="64" borderId="0" xfId="0" applyFont="1" applyFill="1"/>
    <xf numFmtId="2" fontId="0" fillId="63" borderId="0" xfId="0" applyNumberFormat="1" applyFill="1" applyAlignment="1">
      <alignment horizontal="right" indent="2"/>
    </xf>
    <xf numFmtId="0" fontId="0" fillId="62" borderId="0" xfId="0" applyFill="1"/>
    <xf numFmtId="0" fontId="0" fillId="65" borderId="0" xfId="0" applyFill="1"/>
    <xf numFmtId="1" fontId="0" fillId="28" borderId="0" xfId="0" applyNumberFormat="1" applyFill="1" applyAlignment="1">
      <alignment horizontal="right" indent="2"/>
    </xf>
    <xf numFmtId="0" fontId="0" fillId="61" borderId="0" xfId="0" applyFill="1"/>
    <xf numFmtId="0" fontId="0" fillId="66" borderId="0" xfId="0" applyFill="1"/>
    <xf numFmtId="0" fontId="0" fillId="24" borderId="19" xfId="0" applyFill="1" applyBorder="1" applyAlignment="1">
      <alignment horizontal="left"/>
    </xf>
    <xf numFmtId="0" fontId="25" fillId="66" borderId="0" xfId="0" applyFont="1" applyFill="1"/>
    <xf numFmtId="0" fontId="25" fillId="67" borderId="0" xfId="0" applyFont="1" applyFill="1"/>
    <xf numFmtId="0" fontId="0" fillId="68" borderId="0" xfId="0" applyFill="1" applyAlignment="1">
      <alignment horizontal="right"/>
    </xf>
    <xf numFmtId="0" fontId="0" fillId="68" borderId="0" xfId="0" applyFill="1"/>
    <xf numFmtId="167" fontId="0" fillId="69" borderId="0" xfId="0" applyNumberFormat="1" applyFill="1"/>
    <xf numFmtId="0" fontId="0" fillId="69" borderId="0" xfId="0" applyFill="1"/>
    <xf numFmtId="3" fontId="0" fillId="69" borderId="0" xfId="0" applyNumberFormat="1" applyFill="1"/>
    <xf numFmtId="3" fontId="0" fillId="69" borderId="0" xfId="0" applyNumberFormat="1" applyFill="1" applyAlignment="1">
      <alignment horizontal="right"/>
    </xf>
    <xf numFmtId="0" fontId="0" fillId="70" borderId="0" xfId="0" applyFill="1"/>
    <xf numFmtId="0" fontId="0" fillId="28" borderId="0" xfId="0" applyFill="1" applyAlignment="1">
      <alignment horizontal="left"/>
    </xf>
    <xf numFmtId="0" fontId="0" fillId="0" borderId="20" xfId="0" applyBorder="1"/>
    <xf numFmtId="3" fontId="0" fillId="0" borderId="0" xfId="0" applyNumberFormat="1" applyAlignment="1">
      <alignment vertical="top"/>
    </xf>
    <xf numFmtId="3" fontId="0" fillId="0" borderId="0" xfId="0" applyNumberFormat="1" applyAlignment="1">
      <alignment vertical="center" wrapText="1"/>
    </xf>
    <xf numFmtId="168" fontId="0" fillId="0" borderId="0" xfId="0" applyNumberFormat="1" applyAlignment="1">
      <alignment horizontal="center"/>
    </xf>
    <xf numFmtId="0" fontId="0" fillId="66" borderId="19" xfId="0" applyFill="1" applyBorder="1" applyAlignment="1">
      <alignment horizontal="left"/>
    </xf>
    <xf numFmtId="0" fontId="0" fillId="71" borderId="0" xfId="0" applyFill="1"/>
    <xf numFmtId="0" fontId="0" fillId="66" borderId="0" xfId="0" applyFill="1" applyAlignment="1">
      <alignment horizontal="right" indent="2"/>
    </xf>
  </cellXfs>
  <cellStyles count="437">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xr:uid="{00000000-0005-0000-0000-000006000000}"/>
    <cellStyle name="20% - Akzent1 2" xfId="2" xr:uid="{00000000-0005-0000-0000-000007000000}"/>
    <cellStyle name="20% - Akzent1 2 2" xfId="361" xr:uid="{00000000-0005-0000-0000-000008000000}"/>
    <cellStyle name="20% - Akzent1 2 3" xfId="323" xr:uid="{00000000-0005-0000-0000-000009000000}"/>
    <cellStyle name="20% - Akzent1 2 4" xfId="290" xr:uid="{00000000-0005-0000-0000-00000A000000}"/>
    <cellStyle name="20% - Akzent1 2 5" xfId="257" xr:uid="{00000000-0005-0000-0000-00000B000000}"/>
    <cellStyle name="20% - Akzent1 3" xfId="360" xr:uid="{00000000-0005-0000-0000-00000C000000}"/>
    <cellStyle name="20% - Akzent1 4" xfId="322" xr:uid="{00000000-0005-0000-0000-00000D000000}"/>
    <cellStyle name="20% - Akzent1 5" xfId="289" xr:uid="{00000000-0005-0000-0000-00000E000000}"/>
    <cellStyle name="20% - Akzent1 6" xfId="256" xr:uid="{00000000-0005-0000-0000-00000F000000}"/>
    <cellStyle name="20% - Akzent2" xfId="3" xr:uid="{00000000-0005-0000-0000-000010000000}"/>
    <cellStyle name="20% - Akzent2 2" xfId="4" xr:uid="{00000000-0005-0000-0000-000011000000}"/>
    <cellStyle name="20% - Akzent2 2 2" xfId="363" xr:uid="{00000000-0005-0000-0000-000012000000}"/>
    <cellStyle name="20% - Akzent2 2 3" xfId="325" xr:uid="{00000000-0005-0000-0000-000013000000}"/>
    <cellStyle name="20% - Akzent2 2 4" xfId="292" xr:uid="{00000000-0005-0000-0000-000014000000}"/>
    <cellStyle name="20% - Akzent2 2 5" xfId="259" xr:uid="{00000000-0005-0000-0000-000015000000}"/>
    <cellStyle name="20% - Akzent2 3" xfId="362" xr:uid="{00000000-0005-0000-0000-000016000000}"/>
    <cellStyle name="20% - Akzent2 4" xfId="324" xr:uid="{00000000-0005-0000-0000-000017000000}"/>
    <cellStyle name="20% - Akzent2 5" xfId="291" xr:uid="{00000000-0005-0000-0000-000018000000}"/>
    <cellStyle name="20% - Akzent2 6" xfId="258" xr:uid="{00000000-0005-0000-0000-000019000000}"/>
    <cellStyle name="20% - Akzent3" xfId="5" xr:uid="{00000000-0005-0000-0000-00001A000000}"/>
    <cellStyle name="20% - Akzent3 2" xfId="6" xr:uid="{00000000-0005-0000-0000-00001B000000}"/>
    <cellStyle name="20% - Akzent3 2 2" xfId="365" xr:uid="{00000000-0005-0000-0000-00001C000000}"/>
    <cellStyle name="20% - Akzent3 2 3" xfId="327" xr:uid="{00000000-0005-0000-0000-00001D000000}"/>
    <cellStyle name="20% - Akzent3 2 4" xfId="294" xr:uid="{00000000-0005-0000-0000-00001E000000}"/>
    <cellStyle name="20% - Akzent3 2 5" xfId="261" xr:uid="{00000000-0005-0000-0000-00001F000000}"/>
    <cellStyle name="20% - Akzent3 3" xfId="364" xr:uid="{00000000-0005-0000-0000-000020000000}"/>
    <cellStyle name="20% - Akzent3 4" xfId="326" xr:uid="{00000000-0005-0000-0000-000021000000}"/>
    <cellStyle name="20% - Akzent3 5" xfId="293" xr:uid="{00000000-0005-0000-0000-000022000000}"/>
    <cellStyle name="20% - Akzent3 6" xfId="260" xr:uid="{00000000-0005-0000-0000-000023000000}"/>
    <cellStyle name="20% - Akzent4" xfId="7" xr:uid="{00000000-0005-0000-0000-000024000000}"/>
    <cellStyle name="20% - Akzent4 2" xfId="8" xr:uid="{00000000-0005-0000-0000-000025000000}"/>
    <cellStyle name="20% - Akzent4 2 2" xfId="367" xr:uid="{00000000-0005-0000-0000-000026000000}"/>
    <cellStyle name="20% - Akzent4 2 3" xfId="329" xr:uid="{00000000-0005-0000-0000-000027000000}"/>
    <cellStyle name="20% - Akzent4 2 4" xfId="296" xr:uid="{00000000-0005-0000-0000-000028000000}"/>
    <cellStyle name="20% - Akzent4 2 5" xfId="263" xr:uid="{00000000-0005-0000-0000-000029000000}"/>
    <cellStyle name="20% - Akzent4 3" xfId="366" xr:uid="{00000000-0005-0000-0000-00002A000000}"/>
    <cellStyle name="20% - Akzent4 4" xfId="328" xr:uid="{00000000-0005-0000-0000-00002B000000}"/>
    <cellStyle name="20% - Akzent4 5" xfId="295" xr:uid="{00000000-0005-0000-0000-00002C000000}"/>
    <cellStyle name="20% - Akzent4 6" xfId="262" xr:uid="{00000000-0005-0000-0000-00002D000000}"/>
    <cellStyle name="20% - Akzent5" xfId="9" xr:uid="{00000000-0005-0000-0000-00002E000000}"/>
    <cellStyle name="20% - Akzent5 2" xfId="10" xr:uid="{00000000-0005-0000-0000-00002F000000}"/>
    <cellStyle name="20% - Akzent5 2 2" xfId="369" xr:uid="{00000000-0005-0000-0000-000030000000}"/>
    <cellStyle name="20% - Akzent5 2 3" xfId="331" xr:uid="{00000000-0005-0000-0000-000031000000}"/>
    <cellStyle name="20% - Akzent5 2 4" xfId="298" xr:uid="{00000000-0005-0000-0000-000032000000}"/>
    <cellStyle name="20% - Akzent5 2 5" xfId="265" xr:uid="{00000000-0005-0000-0000-000033000000}"/>
    <cellStyle name="20% - Akzent5 3" xfId="368" xr:uid="{00000000-0005-0000-0000-000034000000}"/>
    <cellStyle name="20% - Akzent5 4" xfId="330" xr:uid="{00000000-0005-0000-0000-000035000000}"/>
    <cellStyle name="20% - Akzent5 5" xfId="297" xr:uid="{00000000-0005-0000-0000-000036000000}"/>
    <cellStyle name="20% - Akzent5 6" xfId="264" xr:uid="{00000000-0005-0000-0000-000037000000}"/>
    <cellStyle name="20% - Akzent6" xfId="11" xr:uid="{00000000-0005-0000-0000-000038000000}"/>
    <cellStyle name="20% - Akzent6 2" xfId="12" xr:uid="{00000000-0005-0000-0000-000039000000}"/>
    <cellStyle name="20% - Akzent6 2 2" xfId="371" xr:uid="{00000000-0005-0000-0000-00003A000000}"/>
    <cellStyle name="20% - Akzent6 2 3" xfId="333" xr:uid="{00000000-0005-0000-0000-00003B000000}"/>
    <cellStyle name="20% - Akzent6 2 4" xfId="300" xr:uid="{00000000-0005-0000-0000-00003C000000}"/>
    <cellStyle name="20% - Akzent6 2 5" xfId="267" xr:uid="{00000000-0005-0000-0000-00003D000000}"/>
    <cellStyle name="20% - Akzent6 3" xfId="370" xr:uid="{00000000-0005-0000-0000-00003E000000}"/>
    <cellStyle name="20% - Akzent6 4" xfId="332" xr:uid="{00000000-0005-0000-0000-00003F000000}"/>
    <cellStyle name="20% - Akzent6 5" xfId="299" xr:uid="{00000000-0005-0000-0000-000040000000}"/>
    <cellStyle name="20% - Akzent6 6" xfId="266" xr:uid="{00000000-0005-0000-0000-000041000000}"/>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xr:uid="{00000000-0005-0000-0000-000048000000}"/>
    <cellStyle name="40% - Akzent1 2" xfId="14" xr:uid="{00000000-0005-0000-0000-000049000000}"/>
    <cellStyle name="40% - Akzent1 2 2" xfId="373" xr:uid="{00000000-0005-0000-0000-00004A000000}"/>
    <cellStyle name="40% - Akzent1 2 3" xfId="335" xr:uid="{00000000-0005-0000-0000-00004B000000}"/>
    <cellStyle name="40% - Akzent1 2 4" xfId="302" xr:uid="{00000000-0005-0000-0000-00004C000000}"/>
    <cellStyle name="40% - Akzent1 2 5" xfId="269" xr:uid="{00000000-0005-0000-0000-00004D000000}"/>
    <cellStyle name="40% - Akzent1 3" xfId="372" xr:uid="{00000000-0005-0000-0000-00004E000000}"/>
    <cellStyle name="40% - Akzent1 4" xfId="334" xr:uid="{00000000-0005-0000-0000-00004F000000}"/>
    <cellStyle name="40% - Akzent1 5" xfId="301" xr:uid="{00000000-0005-0000-0000-000050000000}"/>
    <cellStyle name="40% - Akzent1 6" xfId="268" xr:uid="{00000000-0005-0000-0000-000051000000}"/>
    <cellStyle name="40% - Akzent2" xfId="15" xr:uid="{00000000-0005-0000-0000-000052000000}"/>
    <cellStyle name="40% - Akzent2 2" xfId="16" xr:uid="{00000000-0005-0000-0000-000053000000}"/>
    <cellStyle name="40% - Akzent2 2 2" xfId="375" xr:uid="{00000000-0005-0000-0000-000054000000}"/>
    <cellStyle name="40% - Akzent2 2 3" xfId="337" xr:uid="{00000000-0005-0000-0000-000055000000}"/>
    <cellStyle name="40% - Akzent2 2 4" xfId="304" xr:uid="{00000000-0005-0000-0000-000056000000}"/>
    <cellStyle name="40% - Akzent2 2 5" xfId="271" xr:uid="{00000000-0005-0000-0000-000057000000}"/>
    <cellStyle name="40% - Akzent2 3" xfId="374" xr:uid="{00000000-0005-0000-0000-000058000000}"/>
    <cellStyle name="40% - Akzent2 4" xfId="336" xr:uid="{00000000-0005-0000-0000-000059000000}"/>
    <cellStyle name="40% - Akzent2 5" xfId="303" xr:uid="{00000000-0005-0000-0000-00005A000000}"/>
    <cellStyle name="40% - Akzent2 6" xfId="270" xr:uid="{00000000-0005-0000-0000-00005B000000}"/>
    <cellStyle name="40% - Akzent3" xfId="17" xr:uid="{00000000-0005-0000-0000-00005C000000}"/>
    <cellStyle name="40% - Akzent3 2" xfId="18" xr:uid="{00000000-0005-0000-0000-00005D000000}"/>
    <cellStyle name="40% - Akzent3 2 2" xfId="377" xr:uid="{00000000-0005-0000-0000-00005E000000}"/>
    <cellStyle name="40% - Akzent3 2 3" xfId="339" xr:uid="{00000000-0005-0000-0000-00005F000000}"/>
    <cellStyle name="40% - Akzent3 2 4" xfId="306" xr:uid="{00000000-0005-0000-0000-000060000000}"/>
    <cellStyle name="40% - Akzent3 2 5" xfId="273" xr:uid="{00000000-0005-0000-0000-000061000000}"/>
    <cellStyle name="40% - Akzent3 3" xfId="376" xr:uid="{00000000-0005-0000-0000-000062000000}"/>
    <cellStyle name="40% - Akzent3 4" xfId="338" xr:uid="{00000000-0005-0000-0000-000063000000}"/>
    <cellStyle name="40% - Akzent3 5" xfId="305" xr:uid="{00000000-0005-0000-0000-000064000000}"/>
    <cellStyle name="40% - Akzent3 6" xfId="272" xr:uid="{00000000-0005-0000-0000-000065000000}"/>
    <cellStyle name="40% - Akzent4" xfId="19" xr:uid="{00000000-0005-0000-0000-000066000000}"/>
    <cellStyle name="40% - Akzent4 2" xfId="20" xr:uid="{00000000-0005-0000-0000-000067000000}"/>
    <cellStyle name="40% - Akzent4 2 2" xfId="379" xr:uid="{00000000-0005-0000-0000-000068000000}"/>
    <cellStyle name="40% - Akzent4 2 3" xfId="341" xr:uid="{00000000-0005-0000-0000-000069000000}"/>
    <cellStyle name="40% - Akzent4 2 4" xfId="308" xr:uid="{00000000-0005-0000-0000-00006A000000}"/>
    <cellStyle name="40% - Akzent4 2 5" xfId="275" xr:uid="{00000000-0005-0000-0000-00006B000000}"/>
    <cellStyle name="40% - Akzent4 3" xfId="378" xr:uid="{00000000-0005-0000-0000-00006C000000}"/>
    <cellStyle name="40% - Akzent4 4" xfId="340" xr:uid="{00000000-0005-0000-0000-00006D000000}"/>
    <cellStyle name="40% - Akzent4 5" xfId="307" xr:uid="{00000000-0005-0000-0000-00006E000000}"/>
    <cellStyle name="40% - Akzent4 6" xfId="274" xr:uid="{00000000-0005-0000-0000-00006F000000}"/>
    <cellStyle name="40% - Akzent5" xfId="21" xr:uid="{00000000-0005-0000-0000-000070000000}"/>
    <cellStyle name="40% - Akzent5 2" xfId="22" xr:uid="{00000000-0005-0000-0000-000071000000}"/>
    <cellStyle name="40% - Akzent5 2 2" xfId="381" xr:uid="{00000000-0005-0000-0000-000072000000}"/>
    <cellStyle name="40% - Akzent5 2 3" xfId="343" xr:uid="{00000000-0005-0000-0000-000073000000}"/>
    <cellStyle name="40% - Akzent5 2 4" xfId="310" xr:uid="{00000000-0005-0000-0000-000074000000}"/>
    <cellStyle name="40% - Akzent5 2 5" xfId="277" xr:uid="{00000000-0005-0000-0000-000075000000}"/>
    <cellStyle name="40% - Akzent5 3" xfId="380" xr:uid="{00000000-0005-0000-0000-000076000000}"/>
    <cellStyle name="40% - Akzent5 4" xfId="342" xr:uid="{00000000-0005-0000-0000-000077000000}"/>
    <cellStyle name="40% - Akzent5 5" xfId="309" xr:uid="{00000000-0005-0000-0000-000078000000}"/>
    <cellStyle name="40% - Akzent5 6" xfId="276" xr:uid="{00000000-0005-0000-0000-000079000000}"/>
    <cellStyle name="40% - Akzent6" xfId="23" xr:uid="{00000000-0005-0000-0000-00007A000000}"/>
    <cellStyle name="40% - Akzent6 2" xfId="24" xr:uid="{00000000-0005-0000-0000-00007B000000}"/>
    <cellStyle name="40% - Akzent6 2 2" xfId="383" xr:uid="{00000000-0005-0000-0000-00007C000000}"/>
    <cellStyle name="40% - Akzent6 2 3" xfId="345" xr:uid="{00000000-0005-0000-0000-00007D000000}"/>
    <cellStyle name="40% - Akzent6 2 4" xfId="312" xr:uid="{00000000-0005-0000-0000-00007E000000}"/>
    <cellStyle name="40% - Akzent6 2 5" xfId="279" xr:uid="{00000000-0005-0000-0000-00007F000000}"/>
    <cellStyle name="40% - Akzent6 3" xfId="382" xr:uid="{00000000-0005-0000-0000-000080000000}"/>
    <cellStyle name="40% - Akzent6 4" xfId="344" xr:uid="{00000000-0005-0000-0000-000081000000}"/>
    <cellStyle name="40% - Akzent6 5" xfId="311" xr:uid="{00000000-0005-0000-0000-000082000000}"/>
    <cellStyle name="40% - Akzent6 6" xfId="278" xr:uid="{00000000-0005-0000-0000-000083000000}"/>
    <cellStyle name="60 % - Akzent1" xfId="235" builtinId="32" customBuiltin="1"/>
    <cellStyle name="60 % - Akzent1 2" xfId="418" xr:uid="{0051DA1E-9ACA-4AAC-BD02-CC7F0C6212C6}"/>
    <cellStyle name="60 % - Akzent2" xfId="239" builtinId="36" customBuiltin="1"/>
    <cellStyle name="60 % - Akzent2 2" xfId="419" xr:uid="{1A790593-6F90-4BE5-9675-D9BC41ABBAC8}"/>
    <cellStyle name="60 % - Akzent3" xfId="243" builtinId="40" customBuiltin="1"/>
    <cellStyle name="60 % - Akzent3 2" xfId="420" xr:uid="{59027613-38D4-4A5A-AC39-C9B081465C4A}"/>
    <cellStyle name="60 % - Akzent4" xfId="247" builtinId="44" customBuiltin="1"/>
    <cellStyle name="60 % - Akzent4 2" xfId="421" xr:uid="{4C2C897A-AD6C-4773-AB11-DC001C16BDE1}"/>
    <cellStyle name="60 % - Akzent5" xfId="251" builtinId="48" customBuiltin="1"/>
    <cellStyle name="60 % - Akzent5 2" xfId="422" xr:uid="{54694DB6-92A7-4AE9-A5B8-F582ED19A6DD}"/>
    <cellStyle name="60 % - Akzent6" xfId="255" builtinId="52" customBuiltin="1"/>
    <cellStyle name="60 % - Akzent6 2" xfId="423" xr:uid="{6A072B51-1C3D-473D-87F3-5A8D779E05F9}"/>
    <cellStyle name="60% - Akzent1" xfId="25" xr:uid="{00000000-0005-0000-0000-00008A000000}"/>
    <cellStyle name="60% - Akzent1 2" xfId="26" xr:uid="{00000000-0005-0000-0000-00008B000000}"/>
    <cellStyle name="60% - Akzent2" xfId="27" xr:uid="{00000000-0005-0000-0000-00008C000000}"/>
    <cellStyle name="60% - Akzent2 2" xfId="28" xr:uid="{00000000-0005-0000-0000-00008D000000}"/>
    <cellStyle name="60% - Akzent3" xfId="29" xr:uid="{00000000-0005-0000-0000-00008E000000}"/>
    <cellStyle name="60% - Akzent3 2" xfId="30" xr:uid="{00000000-0005-0000-0000-00008F000000}"/>
    <cellStyle name="60% - Akzent4" xfId="31" xr:uid="{00000000-0005-0000-0000-000090000000}"/>
    <cellStyle name="60% - Akzent4 2" xfId="32" xr:uid="{00000000-0005-0000-0000-000091000000}"/>
    <cellStyle name="60% - Akzent5" xfId="33" xr:uid="{00000000-0005-0000-0000-000092000000}"/>
    <cellStyle name="60% - Akzent5 2" xfId="34" xr:uid="{00000000-0005-0000-0000-000093000000}"/>
    <cellStyle name="60% - Akzent6" xfId="35" xr:uid="{00000000-0005-0000-0000-000094000000}"/>
    <cellStyle name="60% - Akzent6 2" xfId="36" xr:uid="{00000000-0005-0000-0000-000095000000}"/>
    <cellStyle name="Akzent1" xfId="232" builtinId="29" customBuiltin="1"/>
    <cellStyle name="Akzent1 2" xfId="37" xr:uid="{00000000-0005-0000-0000-000097000000}"/>
    <cellStyle name="Akzent1 3" xfId="38" xr:uid="{00000000-0005-0000-0000-000098000000}"/>
    <cellStyle name="Akzent1 4" xfId="39" xr:uid="{00000000-0005-0000-0000-000099000000}"/>
    <cellStyle name="Akzent1 5" xfId="40" xr:uid="{00000000-0005-0000-0000-00009A000000}"/>
    <cellStyle name="Akzent2" xfId="236" builtinId="33" customBuiltin="1"/>
    <cellStyle name="Akzent2 2" xfId="41" xr:uid="{00000000-0005-0000-0000-00009C000000}"/>
    <cellStyle name="Akzent2 3" xfId="42" xr:uid="{00000000-0005-0000-0000-00009D000000}"/>
    <cellStyle name="Akzent2 4" xfId="43" xr:uid="{00000000-0005-0000-0000-00009E000000}"/>
    <cellStyle name="Akzent2 5" xfId="44" xr:uid="{00000000-0005-0000-0000-00009F000000}"/>
    <cellStyle name="Akzent3" xfId="240" builtinId="37" customBuiltin="1"/>
    <cellStyle name="Akzent3 2" xfId="45" xr:uid="{00000000-0005-0000-0000-0000A1000000}"/>
    <cellStyle name="Akzent3 3" xfId="46" xr:uid="{00000000-0005-0000-0000-0000A2000000}"/>
    <cellStyle name="Akzent3 4" xfId="47" xr:uid="{00000000-0005-0000-0000-0000A3000000}"/>
    <cellStyle name="Akzent3 5" xfId="48" xr:uid="{00000000-0005-0000-0000-0000A4000000}"/>
    <cellStyle name="Akzent4" xfId="244" builtinId="41" customBuiltin="1"/>
    <cellStyle name="Akzent4 2" xfId="49" xr:uid="{00000000-0005-0000-0000-0000A6000000}"/>
    <cellStyle name="Akzent4 3" xfId="50" xr:uid="{00000000-0005-0000-0000-0000A7000000}"/>
    <cellStyle name="Akzent4 4" xfId="51" xr:uid="{00000000-0005-0000-0000-0000A8000000}"/>
    <cellStyle name="Akzent4 5" xfId="52" xr:uid="{00000000-0005-0000-0000-0000A9000000}"/>
    <cellStyle name="Akzent5" xfId="248" builtinId="45" customBuiltin="1"/>
    <cellStyle name="Akzent5 2" xfId="53" xr:uid="{00000000-0005-0000-0000-0000AB000000}"/>
    <cellStyle name="Akzent5 3" xfId="54" xr:uid="{00000000-0005-0000-0000-0000AC000000}"/>
    <cellStyle name="Akzent5 4" xfId="55" xr:uid="{00000000-0005-0000-0000-0000AD000000}"/>
    <cellStyle name="Akzent5 5" xfId="56" xr:uid="{00000000-0005-0000-0000-0000AE000000}"/>
    <cellStyle name="Akzent6" xfId="252" builtinId="49" customBuiltin="1"/>
    <cellStyle name="Akzent6 2" xfId="57" xr:uid="{00000000-0005-0000-0000-0000B0000000}"/>
    <cellStyle name="Akzent6 3" xfId="58" xr:uid="{00000000-0005-0000-0000-0000B1000000}"/>
    <cellStyle name="Akzent6 4" xfId="59" xr:uid="{00000000-0005-0000-0000-0000B2000000}"/>
    <cellStyle name="Akzent6 5" xfId="60" xr:uid="{00000000-0005-0000-0000-0000B3000000}"/>
    <cellStyle name="Ausgabe" xfId="224" builtinId="21" customBuiltin="1"/>
    <cellStyle name="Ausgabe 2" xfId="61" xr:uid="{00000000-0005-0000-0000-0000B5000000}"/>
    <cellStyle name="Ausgabe 3" xfId="62" xr:uid="{00000000-0005-0000-0000-0000B6000000}"/>
    <cellStyle name="Ausgabe 4" xfId="63" xr:uid="{00000000-0005-0000-0000-0000B7000000}"/>
    <cellStyle name="Ausgabe 5" xfId="64" xr:uid="{00000000-0005-0000-0000-0000B8000000}"/>
    <cellStyle name="Berechnung" xfId="225" builtinId="22" customBuiltin="1"/>
    <cellStyle name="Berechnung 2" xfId="65" xr:uid="{00000000-0005-0000-0000-0000BA000000}"/>
    <cellStyle name="Berechnung 3" xfId="66" xr:uid="{00000000-0005-0000-0000-0000BB000000}"/>
    <cellStyle name="Berechnung 4" xfId="67" xr:uid="{00000000-0005-0000-0000-0000BC000000}"/>
    <cellStyle name="Berechnung 5" xfId="68" xr:uid="{00000000-0005-0000-0000-0000BD000000}"/>
    <cellStyle name="Besuchter Hyperlink 2" xfId="69" xr:uid="{00000000-0005-0000-0000-0000BE000000}"/>
    <cellStyle name="Besuchter Hyperlink 3" xfId="70" xr:uid="{00000000-0005-0000-0000-0000BF000000}"/>
    <cellStyle name="Eingabe" xfId="223" builtinId="20" customBuiltin="1"/>
    <cellStyle name="Eingabe 2" xfId="71" xr:uid="{00000000-0005-0000-0000-0000C1000000}"/>
    <cellStyle name="Eingabe 3" xfId="72" xr:uid="{00000000-0005-0000-0000-0000C2000000}"/>
    <cellStyle name="Eingabe 4" xfId="73" xr:uid="{00000000-0005-0000-0000-0000C3000000}"/>
    <cellStyle name="Eingabe 5" xfId="74" xr:uid="{00000000-0005-0000-0000-0000C4000000}"/>
    <cellStyle name="Ergebnis" xfId="231" builtinId="25" customBuiltin="1"/>
    <cellStyle name="Ergebnis 2" xfId="75" xr:uid="{00000000-0005-0000-0000-0000C6000000}"/>
    <cellStyle name="Ergebnis 3" xfId="76" xr:uid="{00000000-0005-0000-0000-0000C7000000}"/>
    <cellStyle name="Ergebnis 4" xfId="77" xr:uid="{00000000-0005-0000-0000-0000C8000000}"/>
    <cellStyle name="Ergebnis 5" xfId="78" xr:uid="{00000000-0005-0000-0000-0000C9000000}"/>
    <cellStyle name="Erklärender Text" xfId="230" builtinId="53" customBuiltin="1"/>
    <cellStyle name="Erklärender Text 2" xfId="79" xr:uid="{00000000-0005-0000-0000-0000CB000000}"/>
    <cellStyle name="Erklärender Text 3" xfId="80" xr:uid="{00000000-0005-0000-0000-0000CC000000}"/>
    <cellStyle name="Erklärender Text 4" xfId="81" xr:uid="{00000000-0005-0000-0000-0000CD000000}"/>
    <cellStyle name="Erklärender Text 5" xfId="82" xr:uid="{00000000-0005-0000-0000-0000CE000000}"/>
    <cellStyle name="Euro" xfId="389" xr:uid="{00000000-0005-0000-0000-0000CF000000}"/>
    <cellStyle name="Euro 2" xfId="391" xr:uid="{00000000-0005-0000-0000-0000D0000000}"/>
    <cellStyle name="Euro 2 2" xfId="401" xr:uid="{00000000-0005-0000-0000-0000D1000000}"/>
    <cellStyle name="Euro 3" xfId="400" xr:uid="{00000000-0005-0000-0000-0000D2000000}"/>
    <cellStyle name="Gut" xfId="220" builtinId="26" customBuiltin="1"/>
    <cellStyle name="Gut 2" xfId="83" xr:uid="{00000000-0005-0000-0000-0000D4000000}"/>
    <cellStyle name="Gut 3" xfId="84" xr:uid="{00000000-0005-0000-0000-0000D5000000}"/>
    <cellStyle name="Gut 4" xfId="85" xr:uid="{00000000-0005-0000-0000-0000D6000000}"/>
    <cellStyle name="Gut 5" xfId="86" xr:uid="{00000000-0005-0000-0000-0000D7000000}"/>
    <cellStyle name="Hyperlink 2" xfId="87" xr:uid="{00000000-0005-0000-0000-0000D8000000}"/>
    <cellStyle name="Hyperlink 3" xfId="88" xr:uid="{00000000-0005-0000-0000-0000D9000000}"/>
    <cellStyle name="Komma 2" xfId="89" xr:uid="{00000000-0005-0000-0000-0000DB000000}"/>
    <cellStyle name="Komma 2 2" xfId="90" xr:uid="{00000000-0005-0000-0000-0000DC000000}"/>
    <cellStyle name="Komma 2 2 2" xfId="425" xr:uid="{FC20358A-0C77-4FD4-9F22-B30CEFAD3D49}"/>
    <cellStyle name="Komma 2 2 3" xfId="405" xr:uid="{1D0D8BEA-848A-4B75-8469-FE9545D9B341}"/>
    <cellStyle name="Komma 2 3" xfId="91" xr:uid="{00000000-0005-0000-0000-0000DD000000}"/>
    <cellStyle name="Komma 2 3 2" xfId="92" xr:uid="{00000000-0005-0000-0000-0000DE000000}"/>
    <cellStyle name="Komma 2 3 2 2" xfId="427" xr:uid="{18E8D0E9-1DAF-4CE1-AD51-A8E2D59A3BB9}"/>
    <cellStyle name="Komma 2 3 2 3" xfId="407" xr:uid="{747C40A3-B606-41B8-9EFA-8273EE8D9BE7}"/>
    <cellStyle name="Komma 2 3 3" xfId="93" xr:uid="{00000000-0005-0000-0000-0000DF000000}"/>
    <cellStyle name="Komma 2 3 3 2" xfId="428" xr:uid="{4D2F43B0-3562-40F1-BCCE-932DC3F63571}"/>
    <cellStyle name="Komma 2 3 3 3" xfId="408" xr:uid="{5F59C840-DA02-445B-A46F-D19013DC5DB9}"/>
    <cellStyle name="Komma 2 3 4" xfId="426" xr:uid="{78073047-AA08-461F-9917-832F27508F8C}"/>
    <cellStyle name="Komma 2 3 5" xfId="406" xr:uid="{F6C3696B-F81F-41B1-8E6C-B7CC484DB768}"/>
    <cellStyle name="Komma 2 4" xfId="94" xr:uid="{00000000-0005-0000-0000-0000E0000000}"/>
    <cellStyle name="Komma 2 4 2" xfId="429" xr:uid="{7DE44131-A6FB-48B7-9AEC-3630C1891FD4}"/>
    <cellStyle name="Komma 2 4 3" xfId="409" xr:uid="{178E166B-3419-472B-BF57-EBE5ACA1C483}"/>
    <cellStyle name="Komma 2 5" xfId="95" xr:uid="{00000000-0005-0000-0000-0000E1000000}"/>
    <cellStyle name="Komma 2 5 2" xfId="430" xr:uid="{1E9FE7AF-C2E1-44DD-BD55-377DB260AB08}"/>
    <cellStyle name="Komma 2 5 3" xfId="410" xr:uid="{360DCBAD-4AB3-492E-B1E6-EE26A1301409}"/>
    <cellStyle name="Komma 2 6" xfId="424" xr:uid="{C350442A-26C3-4083-A803-5EA2556C11A7}"/>
    <cellStyle name="Komma 2 7" xfId="404" xr:uid="{A9258B71-04AC-4CE2-841D-CEDB14307973}"/>
    <cellStyle name="Komma 3" xfId="96" xr:uid="{00000000-0005-0000-0000-0000E2000000}"/>
    <cellStyle name="Komma 3 2" xfId="97" xr:uid="{00000000-0005-0000-0000-0000E3000000}"/>
    <cellStyle name="Komma 3 2 2" xfId="98" xr:uid="{00000000-0005-0000-0000-0000E4000000}"/>
    <cellStyle name="Komma 3 2 2 2" xfId="433" xr:uid="{3D2AF757-BD6B-4600-B034-136237333009}"/>
    <cellStyle name="Komma 3 2 2 3" xfId="413" xr:uid="{7A623BDE-5C3C-4B97-A332-F2B78FB7FE3B}"/>
    <cellStyle name="Komma 3 2 3" xfId="99" xr:uid="{00000000-0005-0000-0000-0000E5000000}"/>
    <cellStyle name="Komma 3 2 3 2" xfId="434" xr:uid="{DC504941-2C84-4E74-8668-09B0B529CAD8}"/>
    <cellStyle name="Komma 3 2 3 3" xfId="414" xr:uid="{0A34B3B7-79B1-4A15-B29F-072170576B56}"/>
    <cellStyle name="Komma 3 2 4" xfId="432" xr:uid="{3408827F-BD3A-423B-BB4F-547CEAEB2A63}"/>
    <cellStyle name="Komma 3 2 5" xfId="412" xr:uid="{DA90CEF7-22F8-4078-9DD8-B75225B84B43}"/>
    <cellStyle name="Komma 3 3" xfId="100" xr:uid="{00000000-0005-0000-0000-0000E6000000}"/>
    <cellStyle name="Komma 3 3 2" xfId="435" xr:uid="{7C6E888E-09C4-4439-8269-09BE8A5B1AED}"/>
    <cellStyle name="Komma 3 3 3" xfId="415" xr:uid="{F8587CA5-E9C2-4F29-A8A5-D47559CE3520}"/>
    <cellStyle name="Komma 3 4" xfId="101" xr:uid="{00000000-0005-0000-0000-0000E7000000}"/>
    <cellStyle name="Komma 3 4 2" xfId="436" xr:uid="{B9F91655-D716-497F-8E9C-B133C06CA804}"/>
    <cellStyle name="Komma 3 4 3" xfId="416" xr:uid="{120AB202-6CB5-4916-960E-FB911175CE2B}"/>
    <cellStyle name="Komma 3 5" xfId="431" xr:uid="{A0B64B02-66C9-407C-844A-65A1082547C9}"/>
    <cellStyle name="Komma 3 6" xfId="411" xr:uid="{EE1EC153-F85A-457C-84EE-55B1B58FA363}"/>
    <cellStyle name="Komma 4" xfId="102" xr:uid="{00000000-0005-0000-0000-0000E8000000}"/>
    <cellStyle name="Komma 4 2" xfId="103" xr:uid="{00000000-0005-0000-0000-0000E9000000}"/>
    <cellStyle name="Komma 4 2 2" xfId="347" xr:uid="{00000000-0005-0000-0000-0000EA000000}"/>
    <cellStyle name="Komma 4 2 3" xfId="396" xr:uid="{00000000-0005-0000-0000-0000EB000000}"/>
    <cellStyle name="Komma 4 2 4" xfId="314" xr:uid="{00000000-0005-0000-0000-0000EC000000}"/>
    <cellStyle name="Komma 4 2 5" xfId="281" xr:uid="{00000000-0005-0000-0000-0000ED000000}"/>
    <cellStyle name="Komma 4 3" xfId="104" xr:uid="{00000000-0005-0000-0000-0000EE000000}"/>
    <cellStyle name="Komma 4 3 2" xfId="348" xr:uid="{00000000-0005-0000-0000-0000EF000000}"/>
    <cellStyle name="Komma 4 3 3" xfId="397" xr:uid="{00000000-0005-0000-0000-0000F0000000}"/>
    <cellStyle name="Komma 4 3 4" xfId="315" xr:uid="{00000000-0005-0000-0000-0000F1000000}"/>
    <cellStyle name="Komma 4 3 5" xfId="282" xr:uid="{00000000-0005-0000-0000-0000F2000000}"/>
    <cellStyle name="Komma 4 4" xfId="346" xr:uid="{00000000-0005-0000-0000-0000F3000000}"/>
    <cellStyle name="Komma 4 5" xfId="395" xr:uid="{00000000-0005-0000-0000-0000F4000000}"/>
    <cellStyle name="Komma 4 6" xfId="313" xr:uid="{00000000-0005-0000-0000-0000F5000000}"/>
    <cellStyle name="Komma 4 7" xfId="280" xr:uid="{00000000-0005-0000-0000-0000F6000000}"/>
    <cellStyle name="Komma 5" xfId="105" xr:uid="{00000000-0005-0000-0000-0000F7000000}"/>
    <cellStyle name="Komma 5 2" xfId="349" xr:uid="{00000000-0005-0000-0000-0000F8000000}"/>
    <cellStyle name="Komma 5 3" xfId="398" xr:uid="{00000000-0005-0000-0000-0000F9000000}"/>
    <cellStyle name="Komma 5 4" xfId="316" xr:uid="{00000000-0005-0000-0000-0000FA000000}"/>
    <cellStyle name="Komma 5 5" xfId="283" xr:uid="{00000000-0005-0000-0000-0000FB000000}"/>
    <cellStyle name="Komma 6" xfId="106" xr:uid="{00000000-0005-0000-0000-0000FC000000}"/>
    <cellStyle name="Komma 6 2" xfId="350" xr:uid="{00000000-0005-0000-0000-0000FD000000}"/>
    <cellStyle name="Komma 6 3" xfId="399" xr:uid="{00000000-0005-0000-0000-0000FE000000}"/>
    <cellStyle name="Komma 6 4" xfId="317" xr:uid="{00000000-0005-0000-0000-0000FF000000}"/>
    <cellStyle name="Komma 6 5" xfId="284" xr:uid="{00000000-0005-0000-0000-000000010000}"/>
    <cellStyle name="Komma 7" xfId="402" xr:uid="{00000000-0005-0000-0000-000001010000}"/>
    <cellStyle name="Neutral" xfId="222" builtinId="28" customBuiltin="1"/>
    <cellStyle name="Neutral 2" xfId="107" xr:uid="{00000000-0005-0000-0000-000003010000}"/>
    <cellStyle name="Neutral 3" xfId="108" xr:uid="{00000000-0005-0000-0000-000004010000}"/>
    <cellStyle name="Neutral 4" xfId="109" xr:uid="{00000000-0005-0000-0000-000005010000}"/>
    <cellStyle name="Neutral 5" xfId="110" xr:uid="{00000000-0005-0000-0000-000006010000}"/>
    <cellStyle name="Neutral 6" xfId="417" xr:uid="{7107364B-0229-47B6-A669-62B0353BE6A9}"/>
    <cellStyle name="Normal 2" xfId="403" xr:uid="{578C485A-5824-4BDF-9B11-FAA873328EDE}"/>
    <cellStyle name="Notiz" xfId="229" builtinId="10" customBuiltin="1"/>
    <cellStyle name="Notiz 2" xfId="111" xr:uid="{00000000-0005-0000-0000-000008010000}"/>
    <cellStyle name="Notiz 2 2" xfId="384" xr:uid="{00000000-0005-0000-0000-000009010000}"/>
    <cellStyle name="Notiz 2 3" xfId="351" xr:uid="{00000000-0005-0000-0000-00000A010000}"/>
    <cellStyle name="Notiz 2 4" xfId="318" xr:uid="{00000000-0005-0000-0000-00000B010000}"/>
    <cellStyle name="Notiz 2 5" xfId="285" xr:uid="{00000000-0005-0000-0000-00000C010000}"/>
    <cellStyle name="Notiz 3" xfId="112" xr:uid="{00000000-0005-0000-0000-00000D010000}"/>
    <cellStyle name="Notiz 3 2" xfId="385" xr:uid="{00000000-0005-0000-0000-00000E010000}"/>
    <cellStyle name="Notiz 3 3" xfId="352" xr:uid="{00000000-0005-0000-0000-00000F010000}"/>
    <cellStyle name="Notiz 3 4" xfId="319" xr:uid="{00000000-0005-0000-0000-000010010000}"/>
    <cellStyle name="Notiz 3 5" xfId="286" xr:uid="{00000000-0005-0000-0000-000011010000}"/>
    <cellStyle name="Notiz 4" xfId="113" xr:uid="{00000000-0005-0000-0000-000012010000}"/>
    <cellStyle name="Notiz 4 2" xfId="386" xr:uid="{00000000-0005-0000-0000-000013010000}"/>
    <cellStyle name="Notiz 4 3" xfId="353" xr:uid="{00000000-0005-0000-0000-000014010000}"/>
    <cellStyle name="Notiz 4 4" xfId="320" xr:uid="{00000000-0005-0000-0000-000015010000}"/>
    <cellStyle name="Notiz 4 5" xfId="287" xr:uid="{00000000-0005-0000-0000-000016010000}"/>
    <cellStyle name="Notiz 5" xfId="114" xr:uid="{00000000-0005-0000-0000-000017010000}"/>
    <cellStyle name="Notiz 5 2" xfId="387" xr:uid="{00000000-0005-0000-0000-000018010000}"/>
    <cellStyle name="Notiz 5 3" xfId="354" xr:uid="{00000000-0005-0000-0000-000019010000}"/>
    <cellStyle name="Notiz 5 4" xfId="321" xr:uid="{00000000-0005-0000-0000-00001A010000}"/>
    <cellStyle name="Notiz 5 5" xfId="288" xr:uid="{00000000-0005-0000-0000-00001B010000}"/>
    <cellStyle name="Prozent 2" xfId="115" xr:uid="{00000000-0005-0000-0000-00001C010000}"/>
    <cellStyle name="Prozent 2 2" xfId="116" xr:uid="{00000000-0005-0000-0000-00001D010000}"/>
    <cellStyle name="Prozent 3" xfId="117" xr:uid="{00000000-0005-0000-0000-00001E010000}"/>
    <cellStyle name="Prozent 3 2" xfId="118" xr:uid="{00000000-0005-0000-0000-00001F010000}"/>
    <cellStyle name="Prozent 3 3" xfId="119" xr:uid="{00000000-0005-0000-0000-000020010000}"/>
    <cellStyle name="Prozent 3 3 2" xfId="120" xr:uid="{00000000-0005-0000-0000-000021010000}"/>
    <cellStyle name="Prozent 3 3 3" xfId="121" xr:uid="{00000000-0005-0000-0000-000022010000}"/>
    <cellStyle name="Prozent 3 4" xfId="122" xr:uid="{00000000-0005-0000-0000-000023010000}"/>
    <cellStyle name="Prozent 3 5" xfId="123" xr:uid="{00000000-0005-0000-0000-000024010000}"/>
    <cellStyle name="Prozent 4" xfId="124" xr:uid="{00000000-0005-0000-0000-000025010000}"/>
    <cellStyle name="Prozent 4 2" xfId="125" xr:uid="{00000000-0005-0000-0000-000026010000}"/>
    <cellStyle name="Prozent 4 2 2" xfId="126" xr:uid="{00000000-0005-0000-0000-000027010000}"/>
    <cellStyle name="Prozent 4 2 3" xfId="127" xr:uid="{00000000-0005-0000-0000-000028010000}"/>
    <cellStyle name="Prozent 4 3" xfId="128" xr:uid="{00000000-0005-0000-0000-000029010000}"/>
    <cellStyle name="Prozent 4 4" xfId="129" xr:uid="{00000000-0005-0000-0000-00002A010000}"/>
    <cellStyle name="Prozent 5" xfId="130" xr:uid="{00000000-0005-0000-0000-00002B010000}"/>
    <cellStyle name="Prozent 5 2" xfId="131" xr:uid="{00000000-0005-0000-0000-00002C010000}"/>
    <cellStyle name="Prozent 5 2 2" xfId="132" xr:uid="{00000000-0005-0000-0000-00002D010000}"/>
    <cellStyle name="Prozent 5 2 3" xfId="133" xr:uid="{00000000-0005-0000-0000-00002E010000}"/>
    <cellStyle name="Prozent 5 3" xfId="134" xr:uid="{00000000-0005-0000-0000-00002F010000}"/>
    <cellStyle name="Prozent 5 4" xfId="135" xr:uid="{00000000-0005-0000-0000-000030010000}"/>
    <cellStyle name="Prozent 6" xfId="136" xr:uid="{00000000-0005-0000-0000-000031010000}"/>
    <cellStyle name="Prozent 6 2" xfId="137" xr:uid="{00000000-0005-0000-0000-000032010000}"/>
    <cellStyle name="Prozent 6 2 2" xfId="138" xr:uid="{00000000-0005-0000-0000-000033010000}"/>
    <cellStyle name="Prozent 6 2 3" xfId="139" xr:uid="{00000000-0005-0000-0000-000034010000}"/>
    <cellStyle name="Prozent 6 3" xfId="140" xr:uid="{00000000-0005-0000-0000-000035010000}"/>
    <cellStyle name="Prozent 6 4" xfId="141" xr:uid="{00000000-0005-0000-0000-000036010000}"/>
    <cellStyle name="Prozent 7" xfId="142" xr:uid="{00000000-0005-0000-0000-000037010000}"/>
    <cellStyle name="Schlecht" xfId="221" builtinId="27" customBuiltin="1"/>
    <cellStyle name="Schlecht 2" xfId="143" xr:uid="{00000000-0005-0000-0000-000039010000}"/>
    <cellStyle name="Schlecht 3" xfId="144" xr:uid="{00000000-0005-0000-0000-00003A010000}"/>
    <cellStyle name="Schlecht 4" xfId="145" xr:uid="{00000000-0005-0000-0000-00003B010000}"/>
    <cellStyle name="Schlecht 5" xfId="146" xr:uid="{00000000-0005-0000-0000-00003C010000}"/>
    <cellStyle name="Standard" xfId="0" builtinId="0"/>
    <cellStyle name="Standard 10" xfId="147" xr:uid="{00000000-0005-0000-0000-00003E010000}"/>
    <cellStyle name="Standard 11" xfId="148" xr:uid="{00000000-0005-0000-0000-00003F010000}"/>
    <cellStyle name="Standard 12" xfId="149" xr:uid="{00000000-0005-0000-0000-000040010000}"/>
    <cellStyle name="Standard 2" xfId="150" xr:uid="{00000000-0005-0000-0000-000041010000}"/>
    <cellStyle name="Standard 2 2" xfId="151" xr:uid="{00000000-0005-0000-0000-000042010000}"/>
    <cellStyle name="Standard 2 2 2" xfId="358" xr:uid="{00000000-0005-0000-0000-000043010000}"/>
    <cellStyle name="Standard 2 2 2 2" xfId="392" xr:uid="{00000000-0005-0000-0000-000044010000}"/>
    <cellStyle name="Standard 2 3" xfId="357" xr:uid="{00000000-0005-0000-0000-000045010000}"/>
    <cellStyle name="Standard 2 4" xfId="356" xr:uid="{00000000-0005-0000-0000-000046010000}"/>
    <cellStyle name="Standard 2 4 2" xfId="388" xr:uid="{00000000-0005-0000-0000-000047010000}"/>
    <cellStyle name="Standard 2 5" xfId="390" xr:uid="{00000000-0005-0000-0000-000048010000}"/>
    <cellStyle name="Standard 2 6" xfId="393" xr:uid="{00000000-0005-0000-0000-000049010000}"/>
    <cellStyle name="Standard 2 7" xfId="394" xr:uid="{00000000-0005-0000-0000-00004A010000}"/>
    <cellStyle name="Standard 3" xfId="152" xr:uid="{00000000-0005-0000-0000-00004B010000}"/>
    <cellStyle name="Standard 3 2" xfId="153" xr:uid="{00000000-0005-0000-0000-00004C010000}"/>
    <cellStyle name="Standard 3 3" xfId="154" xr:uid="{00000000-0005-0000-0000-00004D010000}"/>
    <cellStyle name="Standard 3 3 2" xfId="155" xr:uid="{00000000-0005-0000-0000-00004E010000}"/>
    <cellStyle name="Standard 3 3 3" xfId="156" xr:uid="{00000000-0005-0000-0000-00004F010000}"/>
    <cellStyle name="Standard 3 4" xfId="157" xr:uid="{00000000-0005-0000-0000-000050010000}"/>
    <cellStyle name="Standard 3 5" xfId="158" xr:uid="{00000000-0005-0000-0000-000051010000}"/>
    <cellStyle name="Standard 3 6" xfId="359" xr:uid="{00000000-0005-0000-0000-000052010000}"/>
    <cellStyle name="Standard 4" xfId="159" xr:uid="{00000000-0005-0000-0000-000053010000}"/>
    <cellStyle name="Standard 4 2" xfId="160" xr:uid="{00000000-0005-0000-0000-000054010000}"/>
    <cellStyle name="Standard 4 2 2" xfId="161" xr:uid="{00000000-0005-0000-0000-000055010000}"/>
    <cellStyle name="Standard 4 2 3" xfId="162" xr:uid="{00000000-0005-0000-0000-000056010000}"/>
    <cellStyle name="Standard 4 3" xfId="163" xr:uid="{00000000-0005-0000-0000-000057010000}"/>
    <cellStyle name="Standard 4 4" xfId="164" xr:uid="{00000000-0005-0000-0000-000058010000}"/>
    <cellStyle name="Standard 5" xfId="165" xr:uid="{00000000-0005-0000-0000-000059010000}"/>
    <cellStyle name="Standard 5 2" xfId="166" xr:uid="{00000000-0005-0000-0000-00005A010000}"/>
    <cellStyle name="Standard 5 2 2" xfId="167" xr:uid="{00000000-0005-0000-0000-00005B010000}"/>
    <cellStyle name="Standard 5 2 3" xfId="168" xr:uid="{00000000-0005-0000-0000-00005C010000}"/>
    <cellStyle name="Standard 5 3" xfId="169" xr:uid="{00000000-0005-0000-0000-00005D010000}"/>
    <cellStyle name="Standard 5 4" xfId="170" xr:uid="{00000000-0005-0000-0000-00005E010000}"/>
    <cellStyle name="Standard 6" xfId="171" xr:uid="{00000000-0005-0000-0000-00005F010000}"/>
    <cellStyle name="Standard 6 2" xfId="172" xr:uid="{00000000-0005-0000-0000-000060010000}"/>
    <cellStyle name="Standard 6 2 2" xfId="173" xr:uid="{00000000-0005-0000-0000-000061010000}"/>
    <cellStyle name="Standard 6 2 3" xfId="174" xr:uid="{00000000-0005-0000-0000-000062010000}"/>
    <cellStyle name="Standard 6 3" xfId="175" xr:uid="{00000000-0005-0000-0000-000063010000}"/>
    <cellStyle name="Standard 6 4" xfId="176" xr:uid="{00000000-0005-0000-0000-000064010000}"/>
    <cellStyle name="Standard 7" xfId="177" xr:uid="{00000000-0005-0000-0000-000065010000}"/>
    <cellStyle name="Standard 7 2" xfId="178" xr:uid="{00000000-0005-0000-0000-000066010000}"/>
    <cellStyle name="Standard 7 3" xfId="179" xr:uid="{00000000-0005-0000-0000-000067010000}"/>
    <cellStyle name="Standard 8" xfId="180" xr:uid="{00000000-0005-0000-0000-000068010000}"/>
    <cellStyle name="Standard 8 2" xfId="181" xr:uid="{00000000-0005-0000-0000-000069010000}"/>
    <cellStyle name="Standard 8 3" xfId="182" xr:uid="{00000000-0005-0000-0000-00006A010000}"/>
    <cellStyle name="Standard 9" xfId="183" xr:uid="{00000000-0005-0000-0000-00006B010000}"/>
    <cellStyle name="Überschrift 1" xfId="216" builtinId="16" customBuiltin="1"/>
    <cellStyle name="Überschrift 1 2" xfId="184" xr:uid="{00000000-0005-0000-0000-00006D010000}"/>
    <cellStyle name="Überschrift 1 3" xfId="185" xr:uid="{00000000-0005-0000-0000-00006E010000}"/>
    <cellStyle name="Überschrift 1 4" xfId="186" xr:uid="{00000000-0005-0000-0000-00006F010000}"/>
    <cellStyle name="Überschrift 1 5" xfId="187" xr:uid="{00000000-0005-0000-0000-000070010000}"/>
    <cellStyle name="Überschrift 2" xfId="217" builtinId="17" customBuiltin="1"/>
    <cellStyle name="Überschrift 2 2" xfId="188" xr:uid="{00000000-0005-0000-0000-000072010000}"/>
    <cellStyle name="Überschrift 2 3" xfId="189" xr:uid="{00000000-0005-0000-0000-000073010000}"/>
    <cellStyle name="Überschrift 2 4" xfId="190" xr:uid="{00000000-0005-0000-0000-000074010000}"/>
    <cellStyle name="Überschrift 2 5" xfId="191" xr:uid="{00000000-0005-0000-0000-000075010000}"/>
    <cellStyle name="Überschrift 3" xfId="218" builtinId="18" customBuiltin="1"/>
    <cellStyle name="Überschrift 3 2" xfId="192" xr:uid="{00000000-0005-0000-0000-000077010000}"/>
    <cellStyle name="Überschrift 3 3" xfId="193" xr:uid="{00000000-0005-0000-0000-000078010000}"/>
    <cellStyle name="Überschrift 3 4" xfId="194" xr:uid="{00000000-0005-0000-0000-000079010000}"/>
    <cellStyle name="Überschrift 3 5" xfId="195" xr:uid="{00000000-0005-0000-0000-00007A010000}"/>
    <cellStyle name="Überschrift 4" xfId="219" builtinId="19" customBuiltin="1"/>
    <cellStyle name="Überschrift 4 2" xfId="196" xr:uid="{00000000-0005-0000-0000-00007C010000}"/>
    <cellStyle name="Überschrift 4 3" xfId="197" xr:uid="{00000000-0005-0000-0000-00007D010000}"/>
    <cellStyle name="Überschrift 4 4" xfId="198" xr:uid="{00000000-0005-0000-0000-00007E010000}"/>
    <cellStyle name="Überschrift 4 5" xfId="199" xr:uid="{00000000-0005-0000-0000-00007F010000}"/>
    <cellStyle name="Überschrift 5" xfId="200" xr:uid="{00000000-0005-0000-0000-000080010000}"/>
    <cellStyle name="Überschrift 6" xfId="201" xr:uid="{00000000-0005-0000-0000-000081010000}"/>
    <cellStyle name="Überschrift 7" xfId="202" xr:uid="{00000000-0005-0000-0000-000082010000}"/>
    <cellStyle name="Überschrift 8" xfId="203" xr:uid="{00000000-0005-0000-0000-000083010000}"/>
    <cellStyle name="Überschrift 9" xfId="355" xr:uid="{00000000-0005-0000-0000-000084010000}"/>
    <cellStyle name="Verknüpfte Zelle" xfId="226" builtinId="24" customBuiltin="1"/>
    <cellStyle name="Verknüpfte Zelle 2" xfId="204" xr:uid="{00000000-0005-0000-0000-000086010000}"/>
    <cellStyle name="Verknüpfte Zelle 3" xfId="205" xr:uid="{00000000-0005-0000-0000-000087010000}"/>
    <cellStyle name="Verknüpfte Zelle 4" xfId="206" xr:uid="{00000000-0005-0000-0000-000088010000}"/>
    <cellStyle name="Verknüpfte Zelle 5" xfId="207" xr:uid="{00000000-0005-0000-0000-000089010000}"/>
    <cellStyle name="Warnender Text" xfId="228" builtinId="11" customBuiltin="1"/>
    <cellStyle name="Warnender Text 2" xfId="208" xr:uid="{00000000-0005-0000-0000-00008B010000}"/>
    <cellStyle name="Warnender Text 3" xfId="209" xr:uid="{00000000-0005-0000-0000-00008C010000}"/>
    <cellStyle name="Warnender Text 4" xfId="210" xr:uid="{00000000-0005-0000-0000-00008D010000}"/>
    <cellStyle name="Warnender Text 5" xfId="211" xr:uid="{00000000-0005-0000-0000-00008E010000}"/>
    <cellStyle name="Zelle überprüfen" xfId="227" builtinId="23" customBuiltin="1"/>
    <cellStyle name="Zelle überprüfen 2" xfId="212" xr:uid="{00000000-0005-0000-0000-000090010000}"/>
    <cellStyle name="Zelle überprüfen 3" xfId="213" xr:uid="{00000000-0005-0000-0000-000091010000}"/>
    <cellStyle name="Zelle überprüfen 4" xfId="214" xr:uid="{00000000-0005-0000-0000-000092010000}"/>
    <cellStyle name="Zelle überprüfen 5" xfId="215" xr:uid="{00000000-0005-0000-0000-000093010000}"/>
  </cellStyles>
  <dxfs count="24">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C7"/>
  <sheetViews>
    <sheetView workbookViewId="0">
      <selection activeCell="B6" sqref="B6"/>
    </sheetView>
  </sheetViews>
  <sheetFormatPr baseColWidth="10" defaultColWidth="11.44140625" defaultRowHeight="14.4"/>
  <cols>
    <col min="1" max="1" width="14.109375" style="32" customWidth="1"/>
    <col min="2" max="2" width="17.33203125" style="32" bestFit="1" customWidth="1"/>
    <col min="3" max="3" width="74.88671875" style="32" bestFit="1" customWidth="1"/>
    <col min="4" max="16384" width="11.44140625" style="32"/>
  </cols>
  <sheetData>
    <row r="1" spans="1:3">
      <c r="A1" s="30" t="s">
        <v>59</v>
      </c>
      <c r="B1" s="31" t="s">
        <v>61</v>
      </c>
      <c r="C1" s="31" t="s">
        <v>62</v>
      </c>
    </row>
    <row r="2" spans="1:3">
      <c r="A2" s="33" t="s">
        <v>65</v>
      </c>
      <c r="B2" s="37">
        <v>2024</v>
      </c>
      <c r="C2" s="29" t="s">
        <v>66</v>
      </c>
    </row>
    <row r="3" spans="1:3">
      <c r="A3" s="33" t="s">
        <v>67</v>
      </c>
      <c r="B3" s="37">
        <v>0.03</v>
      </c>
      <c r="C3" s="29" t="s">
        <v>68</v>
      </c>
    </row>
    <row r="4" spans="1:3" ht="43.2">
      <c r="A4" s="33" t="s">
        <v>60</v>
      </c>
      <c r="B4" s="62">
        <v>505160000</v>
      </c>
      <c r="C4" s="29" t="s">
        <v>69</v>
      </c>
    </row>
    <row r="5" spans="1:3">
      <c r="A5" s="33" t="s">
        <v>75</v>
      </c>
      <c r="B5" s="38" t="s">
        <v>27</v>
      </c>
      <c r="C5" s="29" t="s">
        <v>70</v>
      </c>
    </row>
    <row r="6" spans="1:3" ht="28.8">
      <c r="A6" s="33" t="s">
        <v>71</v>
      </c>
      <c r="B6" s="61">
        <v>4426360000</v>
      </c>
      <c r="C6" s="29" t="s">
        <v>72</v>
      </c>
    </row>
    <row r="7" spans="1:3">
      <c r="B7" s="61"/>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xr:uid="{00000000-0002-0000-0000-000000000000}"/>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39997558519241921"/>
  </sheetPr>
  <dimension ref="A1:B14"/>
  <sheetViews>
    <sheetView workbookViewId="0">
      <selection activeCell="H27" sqref="H27"/>
    </sheetView>
  </sheetViews>
  <sheetFormatPr baseColWidth="10" defaultColWidth="11.44140625" defaultRowHeight="14.4"/>
  <cols>
    <col min="1" max="16384" width="11.44140625" style="2"/>
  </cols>
  <sheetData>
    <row r="1" spans="1:2" s="15" customFormat="1">
      <c r="A1" s="13" t="s">
        <v>0</v>
      </c>
      <c r="B1" s="14" t="s">
        <v>96</v>
      </c>
    </row>
    <row r="2" spans="1:2">
      <c r="A2" s="5">
        <v>0</v>
      </c>
      <c r="B2" s="27">
        <v>0</v>
      </c>
    </row>
    <row r="3" spans="1:2">
      <c r="A3" s="5">
        <v>1</v>
      </c>
      <c r="B3" s="60">
        <v>0.20699999999999999</v>
      </c>
    </row>
    <row r="4" spans="1:2">
      <c r="A4" s="5">
        <v>2</v>
      </c>
      <c r="B4" s="60">
        <v>0.20699999999999999</v>
      </c>
    </row>
    <row r="5" spans="1:2">
      <c r="A5" s="5">
        <v>3</v>
      </c>
      <c r="B5" s="60">
        <v>0.20699999999999999</v>
      </c>
    </row>
    <row r="6" spans="1:2">
      <c r="A6" s="5">
        <v>4</v>
      </c>
      <c r="B6" s="60">
        <v>0.20699999999999999</v>
      </c>
    </row>
    <row r="7" spans="1:2">
      <c r="A7" s="5">
        <v>5</v>
      </c>
      <c r="B7" s="60">
        <v>0.20699999999999999</v>
      </c>
    </row>
    <row r="8" spans="1:2">
      <c r="A8" s="5">
        <v>6</v>
      </c>
      <c r="B8" s="60">
        <v>0.20699999999999999</v>
      </c>
    </row>
    <row r="9" spans="1:2">
      <c r="A9" s="5">
        <v>7</v>
      </c>
      <c r="B9" s="60">
        <v>0.20699999999999999</v>
      </c>
    </row>
    <row r="10" spans="1:2">
      <c r="A10" s="5">
        <v>8</v>
      </c>
      <c r="B10" s="60">
        <v>0.20699999999999999</v>
      </c>
    </row>
    <row r="11" spans="1:2">
      <c r="A11" s="5">
        <v>9</v>
      </c>
      <c r="B11" s="60">
        <v>0.20699999999999999</v>
      </c>
    </row>
    <row r="12" spans="1:2">
      <c r="A12" s="5">
        <v>10</v>
      </c>
      <c r="B12" s="60">
        <v>0.20699999999999999</v>
      </c>
    </row>
    <row r="13" spans="1:2">
      <c r="A13" s="5">
        <v>11</v>
      </c>
      <c r="B13" s="60">
        <v>0.20699999999999999</v>
      </c>
    </row>
    <row r="14" spans="1:2">
      <c r="A14" s="5">
        <v>12</v>
      </c>
      <c r="B14" s="60">
        <v>0.20699999999999999</v>
      </c>
    </row>
  </sheetData>
  <phoneticPr fontId="0" type="noConversion"/>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C1"/>
  <sheetViews>
    <sheetView zoomScaleNormal="100" workbookViewId="0">
      <selection sqref="A1:C1"/>
    </sheetView>
  </sheetViews>
  <sheetFormatPr baseColWidth="10" defaultColWidth="11.44140625" defaultRowHeight="14.4"/>
  <cols>
    <col min="1" max="16384" width="11.44140625" style="2"/>
  </cols>
  <sheetData>
    <row r="1" spans="1:3" s="15" customFormat="1">
      <c r="A1" s="15" t="s">
        <v>0</v>
      </c>
      <c r="B1" s="15" t="s">
        <v>79</v>
      </c>
      <c r="C1" s="15" t="s">
        <v>80</v>
      </c>
    </row>
  </sheetData>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39997558519241921"/>
  </sheetPr>
  <dimension ref="A1:C1"/>
  <sheetViews>
    <sheetView workbookViewId="0">
      <selection activeCell="I29" sqref="I29"/>
    </sheetView>
  </sheetViews>
  <sheetFormatPr baseColWidth="10" defaultColWidth="11.44140625" defaultRowHeight="14.4"/>
  <sheetData>
    <row r="1" spans="1:3">
      <c r="A1" s="1" t="s">
        <v>0</v>
      </c>
      <c r="B1" s="6" t="s">
        <v>97</v>
      </c>
      <c r="C1" s="6" t="s">
        <v>98</v>
      </c>
    </row>
  </sheetData>
  <dataValidations count="1">
    <dataValidation allowBlank="1" showInputMessage="1" showErrorMessage="1" promptTitle="Demand" prompt="Demand (MWh) of commodity Co in site Sit for each time step. Column title: &quot;Co.Sit&quot;" sqref="B1:C1" xr:uid="{2A4A1C90-4C72-401E-8036-416065416BAB}"/>
  </dataValidation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B2"/>
  <sheetViews>
    <sheetView workbookViewId="0">
      <selection activeCell="A2" sqref="A2"/>
    </sheetView>
  </sheetViews>
  <sheetFormatPr baseColWidth="10" defaultColWidth="11.44140625" defaultRowHeight="14.4"/>
  <cols>
    <col min="2" max="2" width="12.6640625" bestFit="1" customWidth="1"/>
  </cols>
  <sheetData>
    <row r="1" spans="1:2">
      <c r="A1" t="s">
        <v>48</v>
      </c>
      <c r="B1" s="12" t="s">
        <v>56</v>
      </c>
    </row>
    <row r="2" spans="1:2">
      <c r="A2" s="4" t="s">
        <v>94</v>
      </c>
      <c r="B2" s="7">
        <v>280000000</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xr:uid="{00000000-0002-0000-0100-000000000000}"/>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F10"/>
  <sheetViews>
    <sheetView workbookViewId="0">
      <selection activeCell="E10" sqref="E10"/>
    </sheetView>
  </sheetViews>
  <sheetFormatPr baseColWidth="10" defaultColWidth="11.44140625" defaultRowHeight="14.4"/>
  <cols>
    <col min="1" max="1" width="10.6640625" style="3" customWidth="1"/>
    <col min="2" max="2" width="13.5546875" style="3" bestFit="1" customWidth="1"/>
    <col min="3" max="3" width="10.6640625" style="3" customWidth="1"/>
    <col min="4" max="5" width="10.6640625" style="9" customWidth="1"/>
    <col min="6" max="6" width="13.88671875" style="10" bestFit="1" customWidth="1"/>
    <col min="7" max="16384" width="11.44140625" style="3"/>
  </cols>
  <sheetData>
    <row r="1" spans="1:6" customFormat="1">
      <c r="A1" t="s">
        <v>43</v>
      </c>
      <c r="B1" t="s">
        <v>38</v>
      </c>
      <c r="C1" t="s">
        <v>2</v>
      </c>
      <c r="D1" s="12" t="s">
        <v>6</v>
      </c>
      <c r="E1" s="12" t="s">
        <v>7</v>
      </c>
      <c r="F1" s="11" t="s">
        <v>63</v>
      </c>
    </row>
    <row r="2" spans="1:6">
      <c r="A2" s="4" t="s">
        <v>94</v>
      </c>
      <c r="B2" s="4" t="s">
        <v>1</v>
      </c>
      <c r="C2" s="4" t="s">
        <v>3</v>
      </c>
      <c r="D2" s="28" t="e">
        <f>NA()</f>
        <v>#N/A</v>
      </c>
      <c r="E2" s="28" t="e">
        <f>NA()</f>
        <v>#N/A</v>
      </c>
      <c r="F2" s="28" t="e">
        <f>NA()</f>
        <v>#N/A</v>
      </c>
    </row>
    <row r="3" spans="1:6">
      <c r="A3" s="4" t="s">
        <v>94</v>
      </c>
      <c r="B3" s="4" t="s">
        <v>35</v>
      </c>
      <c r="C3" s="4" t="s">
        <v>4</v>
      </c>
      <c r="D3" s="28" t="e">
        <f>NA()</f>
        <v>#N/A</v>
      </c>
      <c r="E3" s="28" t="e">
        <f>NA()</f>
        <v>#N/A</v>
      </c>
      <c r="F3" s="28" t="e">
        <f>NA()</f>
        <v>#N/A</v>
      </c>
    </row>
    <row r="4" spans="1:6">
      <c r="A4" s="4" t="s">
        <v>94</v>
      </c>
      <c r="B4" s="4" t="s">
        <v>36</v>
      </c>
      <c r="C4" s="4" t="s">
        <v>5</v>
      </c>
      <c r="D4">
        <v>8.64</v>
      </c>
      <c r="E4" s="7" t="s">
        <v>27</v>
      </c>
      <c r="F4" s="8" t="s">
        <v>27</v>
      </c>
    </row>
    <row r="5" spans="1:6">
      <c r="A5" s="4" t="s">
        <v>94</v>
      </c>
      <c r="B5" s="4" t="s">
        <v>102</v>
      </c>
      <c r="C5" s="4" t="s">
        <v>5</v>
      </c>
      <c r="D5">
        <v>22.68</v>
      </c>
      <c r="E5" s="7">
        <v>319200000</v>
      </c>
      <c r="F5" s="8" t="s">
        <v>27</v>
      </c>
    </row>
    <row r="6" spans="1:6">
      <c r="A6" s="4" t="s">
        <v>94</v>
      </c>
      <c r="B6" s="4" t="s">
        <v>25</v>
      </c>
      <c r="C6" s="4" t="s">
        <v>26</v>
      </c>
      <c r="D6">
        <v>65</v>
      </c>
      <c r="E6" s="7" t="s">
        <v>27</v>
      </c>
      <c r="F6" s="7" t="s">
        <v>27</v>
      </c>
    </row>
    <row r="7" spans="1:6">
      <c r="A7" s="4" t="s">
        <v>94</v>
      </c>
      <c r="B7" s="4" t="s">
        <v>91</v>
      </c>
      <c r="C7" s="4" t="s">
        <v>5</v>
      </c>
      <c r="D7">
        <v>67.680000000000007</v>
      </c>
      <c r="E7" s="7" t="s">
        <v>27</v>
      </c>
      <c r="F7" s="8" t="s">
        <v>27</v>
      </c>
    </row>
    <row r="8" spans="1:6">
      <c r="A8" s="4" t="s">
        <v>94</v>
      </c>
      <c r="B8" s="4" t="s">
        <v>92</v>
      </c>
      <c r="C8" s="4" t="s">
        <v>5</v>
      </c>
      <c r="D8">
        <v>6.12</v>
      </c>
      <c r="E8" s="7" t="s">
        <v>27</v>
      </c>
      <c r="F8" s="8" t="s">
        <v>27</v>
      </c>
    </row>
    <row r="9" spans="1:6">
      <c r="A9" s="4" t="s">
        <v>94</v>
      </c>
      <c r="B9" s="4" t="s">
        <v>93</v>
      </c>
      <c r="C9" s="4" t="s">
        <v>5</v>
      </c>
      <c r="D9">
        <v>6.48</v>
      </c>
      <c r="E9" s="7" t="s">
        <v>27</v>
      </c>
      <c r="F9" s="8" t="s">
        <v>27</v>
      </c>
    </row>
    <row r="10" spans="1:6">
      <c r="A10" s="4" t="s">
        <v>94</v>
      </c>
      <c r="B10" s="4" t="s">
        <v>103</v>
      </c>
      <c r="C10" s="4" t="s">
        <v>5</v>
      </c>
      <c r="D10">
        <v>23.62</v>
      </c>
      <c r="E10" s="7" t="s">
        <v>27</v>
      </c>
      <c r="F10" s="8" t="s">
        <v>27</v>
      </c>
    </row>
  </sheetData>
  <autoFilter ref="B1:F4" xr:uid="{00000000-0009-0000-0000-000002000000}"/>
  <phoneticPr fontId="0" type="noConversion"/>
  <conditionalFormatting sqref="B8:B10">
    <cfRule type="expression" dxfId="23" priority="1">
      <formula>NOT(EXACT(INDIRECT("Z"&amp;ROW()-1&amp;"S1",FALSE()), INDIRECT("Z"&amp;ROW()&amp;"S1",FALSE())))</formula>
    </cfRule>
  </conditionalFormatting>
  <dataValidations xWindow="307" yWindow="342"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xr:uid="{00000000-0002-0000-0200-000000000000}"/>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xr:uid="{00000000-0002-0000-0200-000001000000}"/>
    <dataValidation allowBlank="1" showInputMessage="1" showErrorMessage="1" promptTitle="Maximum commodity use per hour" prompt="For stock commodities, this value limits the energy use per hour (MW)._x000a_" sqref="F1" xr:uid="{00000000-0002-0000-0200-000002000000}"/>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O12"/>
  <sheetViews>
    <sheetView workbookViewId="0">
      <selection activeCell="F23" sqref="F23"/>
    </sheetView>
  </sheetViews>
  <sheetFormatPr baseColWidth="10" defaultColWidth="11.44140625" defaultRowHeight="14.4"/>
  <cols>
    <col min="1" max="1" width="10.6640625" style="3" customWidth="1"/>
    <col min="2" max="2" width="16.33203125" style="3" bestFit="1" customWidth="1"/>
    <col min="3" max="5" width="10.6640625" style="20" customWidth="1"/>
    <col min="6" max="6" width="20.109375" style="20" customWidth="1"/>
    <col min="7" max="7" width="18.109375" style="20" customWidth="1"/>
    <col min="8" max="8" width="10.6640625" style="3" customWidth="1"/>
    <col min="9" max="9" width="24" style="20" customWidth="1"/>
    <col min="10" max="10" width="10.6640625" style="20" customWidth="1"/>
    <col min="11" max="11" width="10.6640625" style="22" customWidth="1"/>
    <col min="12" max="12" width="16.109375" style="3" bestFit="1" customWidth="1"/>
    <col min="13" max="13" width="10.5546875" style="3" customWidth="1"/>
    <col min="14" max="14" width="14.88671875" style="23" bestFit="1" customWidth="1"/>
    <col min="15" max="15" width="14.88671875" style="3" bestFit="1" customWidth="1"/>
    <col min="16" max="16384" width="11.44140625" style="3"/>
  </cols>
  <sheetData>
    <row r="1" spans="1:15" customFormat="1">
      <c r="A1" t="s">
        <v>43</v>
      </c>
      <c r="B1" t="s">
        <v>42</v>
      </c>
      <c r="C1" s="17" t="s">
        <v>8</v>
      </c>
      <c r="D1" s="17" t="s">
        <v>73</v>
      </c>
      <c r="E1" s="17" t="s">
        <v>9</v>
      </c>
      <c r="F1" s="17" t="s">
        <v>10</v>
      </c>
      <c r="G1" s="17" t="s">
        <v>49</v>
      </c>
      <c r="H1" s="36" t="s">
        <v>55</v>
      </c>
      <c r="I1" s="17" t="s">
        <v>12</v>
      </c>
      <c r="J1" s="17" t="s">
        <v>13</v>
      </c>
      <c r="K1" s="19" t="s">
        <v>14</v>
      </c>
      <c r="L1" s="36" t="s">
        <v>74</v>
      </c>
      <c r="M1" s="16" t="s">
        <v>15</v>
      </c>
      <c r="N1" s="16" t="s">
        <v>16</v>
      </c>
      <c r="O1" s="16" t="s">
        <v>57</v>
      </c>
    </row>
    <row r="2" spans="1:15">
      <c r="A2" s="3" t="s">
        <v>94</v>
      </c>
      <c r="B2" s="49" t="s">
        <v>84</v>
      </c>
      <c r="C2" s="50">
        <v>46710</v>
      </c>
      <c r="D2" s="20">
        <v>30</v>
      </c>
      <c r="E2" s="20">
        <v>0</v>
      </c>
      <c r="F2" s="51">
        <v>46710</v>
      </c>
      <c r="G2" s="52" t="s">
        <v>27</v>
      </c>
      <c r="H2" s="53">
        <v>0</v>
      </c>
      <c r="I2" s="54">
        <v>2731780.3800000004</v>
      </c>
      <c r="J2" s="54">
        <v>9923.6103600000006</v>
      </c>
      <c r="K2" s="54">
        <v>0</v>
      </c>
      <c r="L2" s="55">
        <v>0</v>
      </c>
      <c r="M2" s="42">
        <v>7.0999999999999994E-2</v>
      </c>
      <c r="N2" s="55">
        <v>60</v>
      </c>
      <c r="O2" s="28" t="e">
        <v>#N/A</v>
      </c>
    </row>
    <row r="3" spans="1:15">
      <c r="A3" s="3" t="s">
        <v>94</v>
      </c>
      <c r="B3" s="49" t="s">
        <v>85</v>
      </c>
      <c r="C3" s="50">
        <v>59840</v>
      </c>
      <c r="D3" s="20">
        <v>30</v>
      </c>
      <c r="E3" s="20">
        <v>0</v>
      </c>
      <c r="F3" s="51">
        <v>59840</v>
      </c>
      <c r="G3" s="52" t="s">
        <v>27</v>
      </c>
      <c r="H3" s="53">
        <v>0</v>
      </c>
      <c r="I3" s="55">
        <v>3345037.2</v>
      </c>
      <c r="J3" s="55">
        <v>28432.799999999999</v>
      </c>
      <c r="K3" s="55">
        <v>0.35699999999999998</v>
      </c>
      <c r="L3" s="55">
        <v>0</v>
      </c>
      <c r="M3" s="42">
        <v>7.0999999999999994E-2</v>
      </c>
      <c r="N3" s="55">
        <v>50</v>
      </c>
      <c r="O3" s="28" t="e">
        <v>#N/A</v>
      </c>
    </row>
    <row r="4" spans="1:15">
      <c r="A4" s="3" t="s">
        <v>94</v>
      </c>
      <c r="B4" s="49" t="s">
        <v>86</v>
      </c>
      <c r="C4" s="50">
        <v>53560</v>
      </c>
      <c r="D4" s="20">
        <v>5</v>
      </c>
      <c r="E4" s="20">
        <v>0</v>
      </c>
      <c r="F4" s="50">
        <v>53560</v>
      </c>
      <c r="G4" s="52" t="s">
        <v>27</v>
      </c>
      <c r="H4" s="53">
        <v>0.5</v>
      </c>
      <c r="I4" s="56">
        <v>1784013.3447999998</v>
      </c>
      <c r="J4" s="57">
        <v>28544.213516800002</v>
      </c>
      <c r="K4" s="54">
        <v>2.7</v>
      </c>
      <c r="L4" s="55">
        <v>0</v>
      </c>
      <c r="M4" s="42">
        <v>7.0999999999999994E-2</v>
      </c>
      <c r="N4" s="55">
        <v>40</v>
      </c>
      <c r="O4" s="28" t="e">
        <v>#N/A</v>
      </c>
    </row>
    <row r="5" spans="1:15">
      <c r="A5" s="3" t="s">
        <v>94</v>
      </c>
      <c r="B5" s="49" t="s">
        <v>87</v>
      </c>
      <c r="C5" s="50">
        <v>43590</v>
      </c>
      <c r="D5" s="20">
        <v>5</v>
      </c>
      <c r="E5" s="20">
        <v>0</v>
      </c>
      <c r="F5" s="50">
        <v>43590</v>
      </c>
      <c r="G5" s="52" t="s">
        <v>27</v>
      </c>
      <c r="H5" s="53">
        <v>0.65</v>
      </c>
      <c r="I5" s="54">
        <v>2230016.6809999999</v>
      </c>
      <c r="J5" s="54">
        <v>52182.390330800001</v>
      </c>
      <c r="K5" s="55">
        <v>4.5999999999999996</v>
      </c>
      <c r="L5" s="55">
        <v>0</v>
      </c>
      <c r="M5" s="42">
        <v>7.0999999999999994E-2</v>
      </c>
      <c r="N5" s="55">
        <v>40</v>
      </c>
      <c r="O5" s="28" t="e">
        <v>#N/A</v>
      </c>
    </row>
    <row r="6" spans="1:15">
      <c r="A6" s="3" t="s">
        <v>94</v>
      </c>
      <c r="B6" s="49" t="s">
        <v>88</v>
      </c>
      <c r="C6" s="50">
        <v>132230</v>
      </c>
      <c r="D6" s="20">
        <v>9</v>
      </c>
      <c r="E6" s="20">
        <v>0</v>
      </c>
      <c r="F6" s="63">
        <v>999999</v>
      </c>
      <c r="G6" s="52" t="s">
        <v>27</v>
      </c>
      <c r="H6" s="53">
        <v>0</v>
      </c>
      <c r="I6" s="54">
        <v>802808.92800000007</v>
      </c>
      <c r="J6" s="54">
        <v>16725.186000000002</v>
      </c>
      <c r="K6" s="55">
        <v>2.6</v>
      </c>
      <c r="L6" s="56">
        <v>0</v>
      </c>
      <c r="M6" s="42">
        <v>7.0999999999999994E-2</v>
      </c>
      <c r="N6" s="55">
        <v>25</v>
      </c>
      <c r="O6" s="28" t="e">
        <v>#N/A</v>
      </c>
    </row>
    <row r="7" spans="1:15">
      <c r="A7" s="3" t="s">
        <v>94</v>
      </c>
      <c r="B7" s="49" t="s">
        <v>89</v>
      </c>
      <c r="C7" s="50">
        <v>94200</v>
      </c>
      <c r="D7" s="20">
        <v>55</v>
      </c>
      <c r="E7" s="20">
        <v>0</v>
      </c>
      <c r="F7" s="50">
        <v>94200</v>
      </c>
      <c r="G7" s="52" t="s">
        <v>27</v>
      </c>
      <c r="H7" s="53">
        <v>0</v>
      </c>
      <c r="I7" s="54">
        <v>5909565.7200000007</v>
      </c>
      <c r="J7" s="57">
        <v>133801.48800000001</v>
      </c>
      <c r="K7" s="54">
        <v>7.1</v>
      </c>
      <c r="L7" s="55">
        <v>0</v>
      </c>
      <c r="M7" s="42">
        <v>7.0999999999999994E-2</v>
      </c>
      <c r="N7" s="55">
        <v>60</v>
      </c>
      <c r="O7" s="28" t="e">
        <v>#N/A</v>
      </c>
    </row>
    <row r="8" spans="1:15">
      <c r="A8" s="3" t="s">
        <v>94</v>
      </c>
      <c r="B8" s="49" t="s">
        <v>90</v>
      </c>
      <c r="C8" s="50">
        <v>20420</v>
      </c>
      <c r="D8" s="20">
        <v>10</v>
      </c>
      <c r="E8" s="20">
        <v>0</v>
      </c>
      <c r="F8" s="20">
        <v>999999999999</v>
      </c>
      <c r="G8" s="52" t="s">
        <v>27</v>
      </c>
      <c r="H8" s="53">
        <v>0</v>
      </c>
      <c r="I8" s="58">
        <v>5648000</v>
      </c>
      <c r="J8" s="58">
        <v>0</v>
      </c>
      <c r="K8" s="58">
        <v>44.2</v>
      </c>
      <c r="L8" s="55">
        <v>0</v>
      </c>
      <c r="M8" s="42">
        <v>7.0999999999999994E-2</v>
      </c>
      <c r="N8" s="55">
        <v>25</v>
      </c>
      <c r="O8" s="28" t="e">
        <v>#N/A</v>
      </c>
    </row>
    <row r="9" spans="1:15">
      <c r="A9" s="3" t="s">
        <v>94</v>
      </c>
      <c r="B9" s="49" t="s">
        <v>99</v>
      </c>
      <c r="C9" s="50">
        <v>0</v>
      </c>
      <c r="D9" s="20">
        <v>0</v>
      </c>
      <c r="E9" s="20">
        <v>0</v>
      </c>
      <c r="F9" s="50">
        <v>0</v>
      </c>
      <c r="G9" s="52" t="s">
        <v>27</v>
      </c>
      <c r="H9" s="53">
        <v>0.5</v>
      </c>
      <c r="I9" s="55">
        <v>3791028.3572399998</v>
      </c>
      <c r="J9" s="55">
        <v>84183.129702000006</v>
      </c>
      <c r="K9" s="55">
        <v>6.75</v>
      </c>
      <c r="L9" s="56">
        <v>0</v>
      </c>
      <c r="M9" s="42">
        <v>7.0999999999999994E-2</v>
      </c>
      <c r="N9" s="55">
        <v>40</v>
      </c>
      <c r="O9" s="28" t="e">
        <v>#N/A</v>
      </c>
    </row>
    <row r="10" spans="1:15">
      <c r="A10" s="3" t="s">
        <v>94</v>
      </c>
      <c r="B10" s="49" t="s">
        <v>100</v>
      </c>
      <c r="C10" s="50">
        <v>0</v>
      </c>
      <c r="D10" s="20">
        <v>0</v>
      </c>
      <c r="E10" s="20">
        <v>0</v>
      </c>
      <c r="F10" s="50">
        <v>0</v>
      </c>
      <c r="G10" s="52" t="s">
        <v>27</v>
      </c>
      <c r="H10" s="53">
        <v>0.65</v>
      </c>
      <c r="I10" s="55">
        <v>4014030.0248799999</v>
      </c>
      <c r="J10" s="55">
        <v>76489.572146799997</v>
      </c>
      <c r="K10" s="55">
        <v>6.96</v>
      </c>
      <c r="L10" s="56">
        <v>0</v>
      </c>
      <c r="M10" s="42">
        <v>7.0999999999999994E-2</v>
      </c>
      <c r="N10" s="55">
        <v>40</v>
      </c>
      <c r="O10" s="28" t="e">
        <v>#N/A</v>
      </c>
    </row>
    <row r="11" spans="1:15">
      <c r="A11" s="3" t="s">
        <v>94</v>
      </c>
      <c r="B11" s="49" t="s">
        <v>101</v>
      </c>
      <c r="C11" s="64">
        <v>0</v>
      </c>
      <c r="D11" s="20">
        <v>0</v>
      </c>
      <c r="E11" s="20">
        <v>0</v>
      </c>
      <c r="F11" s="50">
        <v>0</v>
      </c>
      <c r="G11" s="52" t="s">
        <v>27</v>
      </c>
      <c r="H11" s="53">
        <v>0</v>
      </c>
      <c r="I11" s="55">
        <v>1951271.6999999997</v>
      </c>
      <c r="J11" s="55">
        <v>45715.5</v>
      </c>
      <c r="K11" s="55">
        <v>3.46</v>
      </c>
      <c r="L11" s="56">
        <v>0</v>
      </c>
      <c r="M11" s="42">
        <v>7.0999999999999994E-2</v>
      </c>
      <c r="N11" s="55">
        <v>25</v>
      </c>
      <c r="O11" s="28" t="e">
        <v>#N/A</v>
      </c>
    </row>
    <row r="12" spans="1:15">
      <c r="A12" s="3" t="s">
        <v>94</v>
      </c>
      <c r="B12" s="59" t="s">
        <v>104</v>
      </c>
      <c r="C12" s="50">
        <v>56670</v>
      </c>
      <c r="D12" s="20">
        <v>9</v>
      </c>
      <c r="E12" s="20">
        <v>0</v>
      </c>
      <c r="F12" s="63">
        <v>999999</v>
      </c>
      <c r="G12" s="52" t="s">
        <v>27</v>
      </c>
      <c r="H12" s="53">
        <v>0.25</v>
      </c>
      <c r="I12" s="54">
        <v>802808.92800000007</v>
      </c>
      <c r="J12" s="54">
        <v>16725.186000000002</v>
      </c>
      <c r="K12" s="55">
        <v>2.6</v>
      </c>
      <c r="L12" s="56">
        <v>0</v>
      </c>
      <c r="M12" s="42">
        <v>7.0999999999999994E-2</v>
      </c>
      <c r="N12" s="55">
        <v>25</v>
      </c>
      <c r="O12" s="28" t="e">
        <v>#N/A</v>
      </c>
    </row>
  </sheetData>
  <autoFilter ref="A1:N1" xr:uid="{00000000-0009-0000-0000-000003000000}"/>
  <phoneticPr fontId="0" type="noConversion"/>
  <conditionalFormatting sqref="A1:XFD4">
    <cfRule type="expression" dxfId="22" priority="12">
      <formula>NOT(EXACT(INDIRECT("Z"&amp;ROW()-1&amp;"S1",FALSE()), INDIRECT("Z"&amp;ROW()&amp;"S1",FALSE())))</formula>
    </cfRule>
  </conditionalFormatting>
  <conditionalFormatting sqref="B2:B3 A2:A12 D2:E12">
    <cfRule type="expression" dxfId="21" priority="10">
      <formula>NOT(EXACT(INDIRECT("Z"&amp;ROW()-1&amp;"S1",FALSE()), INDIRECT("Z"&amp;ROW()&amp;"S1",FALSE())))</formula>
    </cfRule>
  </conditionalFormatting>
  <conditionalFormatting sqref="B5:B12">
    <cfRule type="expression" dxfId="20" priority="3">
      <formula>NOT(EXACT(INDIRECT("Z"&amp;ROW()-1&amp;"S1",FALSE()), INDIRECT("Z"&amp;ROW()&amp;"S1",FALSE())))</formula>
    </cfRule>
  </conditionalFormatting>
  <conditionalFormatting sqref="C11">
    <cfRule type="expression" dxfId="19" priority="5">
      <formula>NOT(EXACT(INDIRECT("Z"&amp;ROW()-1&amp;"S1",FALSE()), INDIRECT("Z"&amp;ROW()&amp;"S1",FALSE())))</formula>
    </cfRule>
  </conditionalFormatting>
  <conditionalFormatting sqref="F8">
    <cfRule type="expression" dxfId="18" priority="7">
      <formula>NOT(EXACT(INDIRECT("Z"&amp;ROW()-1&amp;"S1",FALSE()), INDIRECT("Z"&amp;ROW()&amp;"S1",FALSE())))</formula>
    </cfRule>
  </conditionalFormatting>
  <conditionalFormatting sqref="H6">
    <cfRule type="expression" dxfId="17" priority="2">
      <formula>NOT(EXACT(INDIRECT("Z"&amp;ROW()-1&amp;"S1",FALSE()), INDIRECT("Z"&amp;ROW()&amp;"S1",FALSE())))</formula>
    </cfRule>
  </conditionalFormatting>
  <conditionalFormatting sqref="H11">
    <cfRule type="expression" dxfId="16" priority="1">
      <formula>NOT(EXACT(INDIRECT("Z"&amp;ROW()-1&amp;"S1",FALSE()), INDIRECT("Z"&amp;ROW()&amp;"S1",FALSE())))</formula>
    </cfRule>
  </conditionalFormatting>
  <conditionalFormatting sqref="I2:K2">
    <cfRule type="expression" dxfId="15" priority="9">
      <formula>NOT(EXACT(INDIRECT("Z"&amp;ROW()-1&amp;"S1",FALSE()), INDIRECT("Z"&amp;ROW()&amp;"S1",FALSE())))</formula>
    </cfRule>
  </conditionalFormatting>
  <conditionalFormatting sqref="P9:XFD17 A17 A18:XFD1048576">
    <cfRule type="expression" dxfId="14" priority="13">
      <formula>NOT(EXACT(INDIRECT("Z"&amp;ROW()-1&amp;"S1",FALSE()), INDIRECT("Z"&amp;ROW()&amp;"S1",FALSE())))</formula>
    </cfRule>
  </conditionalFormatting>
  <dataValidations xWindow="842" yWindow="238" count="13">
    <dataValidation allowBlank="1" showInputMessage="1" showErrorMessage="1" promptTitle="Installed capacity (MW)" prompt="Existing power throughput capacity per process." sqref="C1" xr:uid="{00000000-0002-0000-0300-000000000000}"/>
    <dataValidation allowBlank="1" showInputMessage="1" showErrorMessage="1" promptTitle="Minimum capacity (MW)" prompt="Minimum required power throughput capacity that is allowed per process. Must be smaller or equal to 'cap-up', but can be bigger than 'inst-cap' to force investment." sqref="E1" xr:uid="{00000000-0002-0000-0300-000001000000}"/>
    <dataValidation allowBlank="1" showInputMessage="1" showErrorMessage="1" promptTitle="Maximum capacity (MW)" prompt="Maximum allowed power throughput capacity per process. Must be bigger than or equal to max('cap-lo', 'inst-cap')." sqref="F1" xr:uid="{00000000-0002-0000-0300-000002000000}"/>
    <dataValidation allowBlank="1" showInputMessage="1" showErrorMessage="1" promptTitle="Investment cost (€/MW)" prompt="Total investement cost for adding capacity. Is annualized in the model using the annuity factor derived from 'wacc' and 'depreciation'." sqref="I1" xr:uid="{00000000-0002-0000-0300-000003000000}"/>
    <dataValidation allowBlank="1" showInputMessage="1" showErrorMessage="1" promptTitle="Annual fix cost (€/MW/a)" prompt="Operation independent costs for existing and new capacities per MW throughput power." sqref="J1" xr:uid="{00000000-0002-0000-0300-000004000000}"/>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K1" xr:uid="{00000000-0002-0000-0300-000005000000}"/>
    <dataValidation allowBlank="1" showInputMessage="1" showErrorMessage="1" promptTitle="Depreciation period (a)" prompt="Economic lifetime (more conservative than technical lifetime) of a process investment in years (a). Used to calculate annuity factor for investment costs." sqref="N1" xr:uid="{00000000-0002-0000-0300-000006000000}"/>
    <dataValidation allowBlank="1" showInputMessage="1" showErrorMessage="1" promptTitle="Maximal power gradient (1/h)" prompt="Maximum allowed power gradient relative to power throughput capacity. Set value to inf or greater than 1/dt to disable it." sqref="G1" xr:uid="{00000000-0002-0000-0300-000007000000}"/>
    <dataValidation allowBlank="1" showInputMessage="1" showErrorMessage="1" promptTitle="Minimum load fraction" prompt="This value sets the minimum possible fraction of the process capacity which the process can run at." sqref="H1" xr:uid="{00000000-0002-0000-0300-000008000000}"/>
    <dataValidation allowBlank="1" showInputMessage="1" showErrorMessage="1" promptTitle="Area use per capacity (m^2/MW) " prompt="If a process requires area set value here. If no area use is to be considered set NV(). " sqref="O1" xr:uid="{00000000-0002-0000-0300-000009000000}"/>
    <dataValidation allowBlank="1" showInputMessage="1" showErrorMessage="1" promptTitle="Weighted average cost of capital" prompt="Percentage (%) of costs for capital after taxes. Used to calculate annuity factor for investment costs." sqref="M1" xr:uid="{00000000-0002-0000-0300-00000A000000}"/>
    <dataValidation allowBlank="1" showInputMessage="1" showErrorMessage="1" promptTitle="Lifetime of inst-cap (years)" prompt="Remaining lifetime of the installed capacity." sqref="D1" xr:uid="{00000000-0002-0000-0300-00000B000000}"/>
    <dataValidation allowBlank="1" showInputMessage="1" showErrorMessage="1" promptTitle="Startup Cost (€)" prompt="The process cost which is incurred when the process is switched on from off condition at a timestep." sqref="L1" xr:uid="{00000000-0002-0000-0300-00000C000000}"/>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E31"/>
  <sheetViews>
    <sheetView tabSelected="1" workbookViewId="0">
      <selection activeCell="J18" sqref="J18"/>
    </sheetView>
  </sheetViews>
  <sheetFormatPr baseColWidth="10" defaultColWidth="11.44140625" defaultRowHeight="14.4"/>
  <cols>
    <col min="1" max="1" width="16.33203125" style="3" bestFit="1" customWidth="1"/>
    <col min="2" max="2" width="13.5546875" style="3" bestFit="1" customWidth="1"/>
    <col min="3" max="3" width="11.44140625" style="3" bestFit="1" customWidth="1"/>
    <col min="4" max="4" width="20.6640625" style="21" customWidth="1"/>
    <col min="5" max="5" width="18.5546875" style="21" customWidth="1"/>
    <col min="6" max="16384" width="11.44140625" style="3"/>
  </cols>
  <sheetData>
    <row r="1" spans="1:5" customFormat="1">
      <c r="A1" t="s">
        <v>42</v>
      </c>
      <c r="B1" t="s">
        <v>38</v>
      </c>
      <c r="C1" t="s">
        <v>37</v>
      </c>
      <c r="D1" s="18" t="s">
        <v>41</v>
      </c>
      <c r="E1" s="18" t="s">
        <v>54</v>
      </c>
    </row>
    <row r="2" spans="1:5">
      <c r="A2" s="59" t="s">
        <v>87</v>
      </c>
      <c r="B2" s="4" t="s">
        <v>36</v>
      </c>
      <c r="C2" s="4" t="s">
        <v>39</v>
      </c>
      <c r="D2" s="24">
        <v>1</v>
      </c>
      <c r="E2" s="24">
        <v>2</v>
      </c>
    </row>
    <row r="3" spans="1:5">
      <c r="A3" s="59" t="s">
        <v>87</v>
      </c>
      <c r="B3" s="4" t="s">
        <v>35</v>
      </c>
      <c r="C3" s="4" t="s">
        <v>40</v>
      </c>
      <c r="D3" s="24">
        <v>0.41</v>
      </c>
      <c r="E3" s="24" t="e">
        <f>NA()</f>
        <v>#N/A</v>
      </c>
    </row>
    <row r="4" spans="1:5">
      <c r="A4" s="59" t="s">
        <v>87</v>
      </c>
      <c r="B4" s="4" t="s">
        <v>25</v>
      </c>
      <c r="C4" s="4" t="s">
        <v>40</v>
      </c>
      <c r="D4" s="24">
        <v>0.36299999999999999</v>
      </c>
      <c r="E4" s="24">
        <v>0.8</v>
      </c>
    </row>
    <row r="5" spans="1:5">
      <c r="A5" s="59" t="s">
        <v>88</v>
      </c>
      <c r="B5" s="4" t="s">
        <v>102</v>
      </c>
      <c r="C5" s="4" t="s">
        <v>39</v>
      </c>
      <c r="D5" s="24">
        <v>1</v>
      </c>
      <c r="E5" s="24" t="e">
        <f>D5*E3</f>
        <v>#N/A</v>
      </c>
    </row>
    <row r="6" spans="1:5">
      <c r="A6" s="59" t="s">
        <v>88</v>
      </c>
      <c r="B6" s="4" t="s">
        <v>35</v>
      </c>
      <c r="C6" s="4" t="s">
        <v>40</v>
      </c>
      <c r="D6" s="24">
        <v>0.6</v>
      </c>
      <c r="E6" s="24" t="e">
        <f>NA()</f>
        <v>#N/A</v>
      </c>
    </row>
    <row r="7" spans="1:5">
      <c r="A7" s="59" t="s">
        <v>88</v>
      </c>
      <c r="B7" s="4" t="s">
        <v>25</v>
      </c>
      <c r="C7" s="4" t="s">
        <v>40</v>
      </c>
      <c r="D7" s="24">
        <v>0.20499999999999999</v>
      </c>
      <c r="E7" s="24" t="e">
        <f>D7*E5</f>
        <v>#N/A</v>
      </c>
    </row>
    <row r="8" spans="1:5">
      <c r="A8" s="59" t="s">
        <v>90</v>
      </c>
      <c r="B8" s="4" t="s">
        <v>91</v>
      </c>
      <c r="C8" s="4" t="s">
        <v>39</v>
      </c>
      <c r="D8" s="24">
        <v>1</v>
      </c>
      <c r="E8" s="24" t="e">
        <f>NA()</f>
        <v>#N/A</v>
      </c>
    </row>
    <row r="9" spans="1:5">
      <c r="A9" s="59" t="s">
        <v>90</v>
      </c>
      <c r="B9" s="4" t="s">
        <v>35</v>
      </c>
      <c r="C9" s="4" t="s">
        <v>40</v>
      </c>
      <c r="D9" s="24">
        <v>0.35</v>
      </c>
      <c r="E9" s="24" t="e">
        <f>NA()</f>
        <v>#N/A</v>
      </c>
    </row>
    <row r="10" spans="1:5">
      <c r="A10" s="59" t="s">
        <v>90</v>
      </c>
      <c r="B10" s="4" t="s">
        <v>25</v>
      </c>
      <c r="C10" s="4" t="s">
        <v>40</v>
      </c>
      <c r="D10" s="24">
        <v>0</v>
      </c>
      <c r="E10" s="24" t="e">
        <f>NA()</f>
        <v>#N/A</v>
      </c>
    </row>
    <row r="11" spans="1:5">
      <c r="A11" s="59" t="s">
        <v>89</v>
      </c>
      <c r="B11" s="4" t="s">
        <v>92</v>
      </c>
      <c r="C11" s="4" t="s">
        <v>39</v>
      </c>
      <c r="D11" s="24">
        <v>1</v>
      </c>
      <c r="E11" s="24" t="e">
        <f>NA()</f>
        <v>#N/A</v>
      </c>
    </row>
    <row r="12" spans="1:5">
      <c r="A12" s="59" t="s">
        <v>89</v>
      </c>
      <c r="B12" s="4" t="s">
        <v>35</v>
      </c>
      <c r="C12" s="4" t="s">
        <v>40</v>
      </c>
      <c r="D12" s="24">
        <v>0.38</v>
      </c>
      <c r="E12" s="24" t="e">
        <f>NA()</f>
        <v>#N/A</v>
      </c>
    </row>
    <row r="13" spans="1:5">
      <c r="A13" s="59" t="s">
        <v>86</v>
      </c>
      <c r="B13" s="4" t="s">
        <v>93</v>
      </c>
      <c r="C13" s="4" t="s">
        <v>39</v>
      </c>
      <c r="D13" s="24">
        <v>1</v>
      </c>
      <c r="E13" s="24">
        <v>1.4</v>
      </c>
    </row>
    <row r="14" spans="1:5">
      <c r="A14" s="59" t="s">
        <v>86</v>
      </c>
      <c r="B14" s="4" t="s">
        <v>35</v>
      </c>
      <c r="C14" s="4" t="s">
        <v>40</v>
      </c>
      <c r="D14" s="24">
        <v>0.45</v>
      </c>
      <c r="E14" s="24" t="e">
        <f>NA()</f>
        <v>#N/A</v>
      </c>
    </row>
    <row r="15" spans="1:5">
      <c r="A15" s="59" t="s">
        <v>86</v>
      </c>
      <c r="B15" s="4" t="s">
        <v>25</v>
      </c>
      <c r="C15" s="4" t="s">
        <v>40</v>
      </c>
      <c r="D15" s="24">
        <v>0.34179999999999999</v>
      </c>
      <c r="E15" s="24">
        <f>D15*E13</f>
        <v>0.47851999999999995</v>
      </c>
    </row>
    <row r="16" spans="1:5">
      <c r="A16" s="59" t="s">
        <v>84</v>
      </c>
      <c r="B16" s="4" t="s">
        <v>1</v>
      </c>
      <c r="C16" s="4" t="s">
        <v>39</v>
      </c>
      <c r="D16" s="24">
        <v>1</v>
      </c>
      <c r="E16" s="24" t="e">
        <f>NA()</f>
        <v>#N/A</v>
      </c>
    </row>
    <row r="17" spans="1:5">
      <c r="A17" s="59" t="s">
        <v>84</v>
      </c>
      <c r="B17" s="4" t="s">
        <v>35</v>
      </c>
      <c r="C17" s="4" t="s">
        <v>40</v>
      </c>
      <c r="D17" s="24">
        <v>1</v>
      </c>
      <c r="E17" s="24" t="e">
        <f>NA()</f>
        <v>#N/A</v>
      </c>
    </row>
    <row r="18" spans="1:5">
      <c r="A18" s="59" t="s">
        <v>85</v>
      </c>
      <c r="B18" s="4" t="s">
        <v>1</v>
      </c>
      <c r="C18" s="4" t="s">
        <v>39</v>
      </c>
      <c r="D18" s="24">
        <v>1</v>
      </c>
      <c r="E18" s="24" t="e">
        <f>NA()</f>
        <v>#N/A</v>
      </c>
    </row>
    <row r="19" spans="1:5">
      <c r="A19" s="59" t="s">
        <v>85</v>
      </c>
      <c r="B19" s="4" t="s">
        <v>35</v>
      </c>
      <c r="C19" s="4" t="s">
        <v>40</v>
      </c>
      <c r="D19" s="24">
        <v>1</v>
      </c>
      <c r="E19" s="24" t="e">
        <f>NA()</f>
        <v>#N/A</v>
      </c>
    </row>
    <row r="20" spans="1:5">
      <c r="A20" s="59" t="s">
        <v>99</v>
      </c>
      <c r="B20" s="4" t="s">
        <v>93</v>
      </c>
      <c r="C20" s="4" t="s">
        <v>39</v>
      </c>
      <c r="D20" s="24">
        <v>1</v>
      </c>
      <c r="E20" s="24" t="e">
        <f>NA()</f>
        <v>#N/A</v>
      </c>
    </row>
    <row r="21" spans="1:5">
      <c r="A21" s="59" t="s">
        <v>99</v>
      </c>
      <c r="B21" s="4" t="s">
        <v>35</v>
      </c>
      <c r="C21" s="4" t="s">
        <v>40</v>
      </c>
      <c r="D21" s="65">
        <v>0.36</v>
      </c>
      <c r="E21" s="24" t="e">
        <f>D21*E19</f>
        <v>#N/A</v>
      </c>
    </row>
    <row r="22" spans="1:5">
      <c r="A22" s="59" t="s">
        <v>99</v>
      </c>
      <c r="B22" s="4" t="s">
        <v>25</v>
      </c>
      <c r="C22" s="4" t="s">
        <v>40</v>
      </c>
      <c r="D22" s="66">
        <v>3.4180000000000002E-2</v>
      </c>
      <c r="E22" s="24" t="e">
        <f>D22*E20</f>
        <v>#N/A</v>
      </c>
    </row>
    <row r="23" spans="1:5">
      <c r="A23" s="59" t="s">
        <v>100</v>
      </c>
      <c r="B23" s="4" t="s">
        <v>93</v>
      </c>
      <c r="C23" s="4" t="s">
        <v>39</v>
      </c>
      <c r="D23" s="24">
        <v>1</v>
      </c>
      <c r="E23" s="24" t="e">
        <f>NA()</f>
        <v>#N/A</v>
      </c>
    </row>
    <row r="24" spans="1:5">
      <c r="A24" s="59" t="s">
        <v>100</v>
      </c>
      <c r="B24" s="4" t="s">
        <v>35</v>
      </c>
      <c r="C24" s="4" t="s">
        <v>40</v>
      </c>
      <c r="D24" s="65">
        <v>0.32</v>
      </c>
      <c r="E24" s="24" t="e">
        <f>D24*E21</f>
        <v>#N/A</v>
      </c>
    </row>
    <row r="25" spans="1:5">
      <c r="A25" s="59" t="s">
        <v>100</v>
      </c>
      <c r="B25" s="4" t="s">
        <v>25</v>
      </c>
      <c r="C25" s="4" t="s">
        <v>40</v>
      </c>
      <c r="D25" s="66">
        <v>3.6299999999999999E-2</v>
      </c>
      <c r="E25" s="24" t="e">
        <f>D25*E23</f>
        <v>#N/A</v>
      </c>
    </row>
    <row r="26" spans="1:5">
      <c r="A26" s="59" t="s">
        <v>101</v>
      </c>
      <c r="B26" s="4" t="s">
        <v>102</v>
      </c>
      <c r="C26" s="4" t="s">
        <v>39</v>
      </c>
      <c r="D26" s="24">
        <v>1</v>
      </c>
      <c r="E26" s="24" t="e">
        <f>D26*E24</f>
        <v>#N/A</v>
      </c>
    </row>
    <row r="27" spans="1:5">
      <c r="A27" s="59" t="s">
        <v>101</v>
      </c>
      <c r="B27" s="4" t="s">
        <v>35</v>
      </c>
      <c r="C27" s="4" t="s">
        <v>40</v>
      </c>
      <c r="D27" s="65">
        <v>0.4</v>
      </c>
      <c r="E27" s="24" t="e">
        <f>NA()</f>
        <v>#N/A</v>
      </c>
    </row>
    <row r="28" spans="1:5">
      <c r="A28" s="59" t="s">
        <v>101</v>
      </c>
      <c r="B28" s="4" t="s">
        <v>25</v>
      </c>
      <c r="C28" s="4" t="s">
        <v>40</v>
      </c>
      <c r="D28" s="66">
        <v>2.0500000000000001E-2</v>
      </c>
      <c r="E28" s="24" t="e">
        <f>NA()</f>
        <v>#N/A</v>
      </c>
    </row>
    <row r="29" spans="1:5">
      <c r="A29" s="59" t="s">
        <v>104</v>
      </c>
      <c r="B29" s="4" t="s">
        <v>103</v>
      </c>
      <c r="C29" s="4" t="s">
        <v>39</v>
      </c>
      <c r="D29" s="24">
        <v>1</v>
      </c>
      <c r="E29" s="24">
        <v>1.2</v>
      </c>
    </row>
    <row r="30" spans="1:5">
      <c r="A30" s="59" t="s">
        <v>104</v>
      </c>
      <c r="B30" s="4" t="s">
        <v>35</v>
      </c>
      <c r="C30" s="4" t="s">
        <v>40</v>
      </c>
      <c r="D30" s="24">
        <v>0.6</v>
      </c>
      <c r="E30" s="24" t="e">
        <f>NA()</f>
        <v>#N/A</v>
      </c>
    </row>
    <row r="31" spans="1:5">
      <c r="A31" s="59" t="s">
        <v>104</v>
      </c>
      <c r="B31" s="4" t="s">
        <v>25</v>
      </c>
      <c r="C31" s="4" t="s">
        <v>40</v>
      </c>
      <c r="D31" s="24">
        <v>0.20499999999999999</v>
      </c>
      <c r="E31" s="24">
        <f>D31*E29</f>
        <v>0.24599999999999997</v>
      </c>
    </row>
  </sheetData>
  <autoFilter ref="A1:E1" xr:uid="{00000000-0009-0000-0000-000004000000}"/>
  <conditionalFormatting sqref="A1:XFD2 D2:D19 A3:C4 E3:XFD4 A5 A6:C7 E6:XFD7 A8:XFD12 A13:C15 E13:XFD15 A16:XFD19 F20:XFD28 A30:C31 E30:XFD31 A32:XFD1048576">
    <cfRule type="expression" dxfId="13" priority="36">
      <formula>NOT(EXACT(INDIRECT("Z"&amp;ROW()-1&amp;"S1",FALSE()), INDIRECT("Z"&amp;ROW()&amp;"S1",FALSE())))</formula>
    </cfRule>
  </conditionalFormatting>
  <conditionalFormatting sqref="B21:C25 C26:D26 B27:C27">
    <cfRule type="expression" dxfId="12" priority="22">
      <formula>NOT(EXACT(INDIRECT("Z"&amp;ROW()-1&amp;"S1",FALSE()), INDIRECT("Z"&amp;ROW()&amp;"S1",FALSE())))</formula>
    </cfRule>
  </conditionalFormatting>
  <conditionalFormatting sqref="B28:D28">
    <cfRule type="expression" dxfId="11" priority="9">
      <formula>NOT(EXACT(INDIRECT("Z"&amp;ROW()-1&amp;"S1",FALSE()), INDIRECT("Z"&amp;ROW()&amp;"S1",FALSE())))</formula>
    </cfRule>
  </conditionalFormatting>
  <conditionalFormatting sqref="B20:E20 A20:A29 D23:E23">
    <cfRule type="expression" dxfId="10" priority="23">
      <formula>NOT(EXACT(INDIRECT("Z"&amp;ROW()-1&amp;"S1",FALSE()), INDIRECT("Z"&amp;ROW()&amp;"S1",FALSE())))</formula>
    </cfRule>
  </conditionalFormatting>
  <conditionalFormatting sqref="B29:XFD29">
    <cfRule type="expression" dxfId="9" priority="3">
      <formula>NOT(EXACT(INDIRECT("Z"&amp;ROW()-1&amp;"S1",FALSE()), INDIRECT("Z"&amp;ROW()&amp;"S1",FALSE())))</formula>
    </cfRule>
  </conditionalFormatting>
  <conditionalFormatting sqref="C5:XFD5">
    <cfRule type="expression" dxfId="8" priority="1">
      <formula>NOT(EXACT(INDIRECT("Z"&amp;ROW()-1&amp;"S1",FALSE()), INDIRECT("Z"&amp;ROW()&amp;"S1",FALSE())))</formula>
    </cfRule>
  </conditionalFormatting>
  <conditionalFormatting sqref="D6:D7">
    <cfRule type="dataBar" priority="33">
      <dataBar>
        <cfvo type="num" val="0"/>
        <cfvo type="num" val="2"/>
        <color rgb="FF638EC6"/>
      </dataBar>
      <extLst>
        <ext xmlns:x14="http://schemas.microsoft.com/office/spreadsheetml/2009/9/main" uri="{B025F937-C7B1-47D3-B67F-A62EFF666E3E}">
          <x14:id>{C0F1B5C9-46CC-4068-A4A5-2BE845D64618}</x14:id>
        </ext>
      </extLst>
    </cfRule>
  </conditionalFormatting>
  <conditionalFormatting sqref="D8:D10 D5 E3:E4 E6:E7">
    <cfRule type="dataBar" priority="42">
      <dataBar>
        <cfvo type="num" val="0"/>
        <cfvo type="num" val="2"/>
        <color rgb="FF638EC6"/>
      </dataBar>
      <extLst>
        <ext xmlns:x14="http://schemas.microsoft.com/office/spreadsheetml/2009/9/main" uri="{B025F937-C7B1-47D3-B67F-A62EFF666E3E}">
          <x14:id>{4EFF1923-5632-46D2-BEE4-19792B834F3E}</x14:id>
        </ext>
      </extLst>
    </cfRule>
  </conditionalFormatting>
  <conditionalFormatting sqref="D15 D13">
    <cfRule type="dataBar" priority="31">
      <dataBar>
        <cfvo type="num" val="0"/>
        <cfvo type="num" val="2"/>
        <color rgb="FF638EC6"/>
      </dataBar>
      <extLst>
        <ext xmlns:x14="http://schemas.microsoft.com/office/spreadsheetml/2009/9/main" uri="{B025F937-C7B1-47D3-B67F-A62EFF666E3E}">
          <x14:id>{FD70C683-63D2-4AF7-9844-0053BE6DF679}</x14:id>
        </ext>
      </extLst>
    </cfRule>
  </conditionalFormatting>
  <conditionalFormatting sqref="D15">
    <cfRule type="dataBar" priority="29">
      <dataBar>
        <cfvo type="num" val="0"/>
        <cfvo type="num" val="2"/>
        <color rgb="FF638EC6"/>
      </dataBar>
      <extLst>
        <ext xmlns:x14="http://schemas.microsoft.com/office/spreadsheetml/2009/9/main" uri="{B025F937-C7B1-47D3-B67F-A62EFF666E3E}">
          <x14:id>{C12684E9-C44A-443A-881A-7ED428CB9718}</x14:id>
        </ext>
      </extLst>
    </cfRule>
  </conditionalFormatting>
  <conditionalFormatting sqref="D20">
    <cfRule type="dataBar" priority="25">
      <dataBar>
        <cfvo type="num" val="0"/>
        <cfvo type="num" val="2"/>
        <color rgb="FF638EC6"/>
      </dataBar>
      <extLst>
        <ext xmlns:x14="http://schemas.microsoft.com/office/spreadsheetml/2009/9/main" uri="{B025F937-C7B1-47D3-B67F-A62EFF666E3E}">
          <x14:id>{DF85B3E7-6D24-4702-AB47-0D47F71538F8}</x14:id>
        </ext>
      </extLst>
    </cfRule>
  </conditionalFormatting>
  <conditionalFormatting sqref="D22">
    <cfRule type="dataBar" priority="14">
      <dataBar>
        <cfvo type="num" val="0"/>
        <cfvo type="num" val="2"/>
        <color rgb="FF638EC6"/>
      </dataBar>
      <extLst>
        <ext xmlns:x14="http://schemas.microsoft.com/office/spreadsheetml/2009/9/main" uri="{B025F937-C7B1-47D3-B67F-A62EFF666E3E}">
          <x14:id>{F7E4DC53-D7B5-4205-8087-340EC79B984A}</x14:id>
        </ext>
      </extLst>
    </cfRule>
    <cfRule type="expression" dxfId="7" priority="15">
      <formula>NOT(EXACT(INDIRECT("Z"&amp;ROW()-1&amp;"S1",FALSE()), INDIRECT("Z"&amp;ROW()&amp;"S1",FALSE())))</formula>
    </cfRule>
    <cfRule type="dataBar" priority="16">
      <dataBar>
        <cfvo type="num" val="0"/>
        <cfvo type="num" val="2"/>
        <color rgb="FF638EC6"/>
      </dataBar>
      <extLst>
        <ext xmlns:x14="http://schemas.microsoft.com/office/spreadsheetml/2009/9/main" uri="{B025F937-C7B1-47D3-B67F-A62EFF666E3E}">
          <x14:id>{BD4EE866-58E4-4CE7-814D-6232EE42462C}</x14:id>
        </ext>
      </extLst>
    </cfRule>
  </conditionalFormatting>
  <conditionalFormatting sqref="D23">
    <cfRule type="dataBar" priority="24">
      <dataBar>
        <cfvo type="num" val="0"/>
        <cfvo type="num" val="2"/>
        <color rgb="FF638EC6"/>
      </dataBar>
      <extLst>
        <ext xmlns:x14="http://schemas.microsoft.com/office/spreadsheetml/2009/9/main" uri="{B025F937-C7B1-47D3-B67F-A62EFF666E3E}">
          <x14:id>{638DB081-4439-4940-9AE3-880EB91DD8D4}</x14:id>
        </ext>
      </extLst>
    </cfRule>
  </conditionalFormatting>
  <conditionalFormatting sqref="D25">
    <cfRule type="dataBar" priority="11">
      <dataBar>
        <cfvo type="num" val="0"/>
        <cfvo type="num" val="2"/>
        <color rgb="FF638EC6"/>
      </dataBar>
      <extLst>
        <ext xmlns:x14="http://schemas.microsoft.com/office/spreadsheetml/2009/9/main" uri="{B025F937-C7B1-47D3-B67F-A62EFF666E3E}">
          <x14:id>{4FA8C8CC-9E06-4AAF-9D36-B69E2717DF17}</x14:id>
        </ext>
      </extLst>
    </cfRule>
    <cfRule type="expression" dxfId="6" priority="12">
      <formula>NOT(EXACT(INDIRECT("Z"&amp;ROW()-1&amp;"S1",FALSE()), INDIRECT("Z"&amp;ROW()&amp;"S1",FALSE())))</formula>
    </cfRule>
    <cfRule type="dataBar" priority="13">
      <dataBar>
        <cfvo type="num" val="0"/>
        <cfvo type="num" val="2"/>
        <color rgb="FF638EC6"/>
      </dataBar>
      <extLst>
        <ext xmlns:x14="http://schemas.microsoft.com/office/spreadsheetml/2009/9/main" uri="{B025F937-C7B1-47D3-B67F-A62EFF666E3E}">
          <x14:id>{65B46255-DD72-4D46-B680-EA22FDABDF35}</x14:id>
        </ext>
      </extLst>
    </cfRule>
  </conditionalFormatting>
  <conditionalFormatting sqref="D28">
    <cfRule type="dataBar" priority="8">
      <dataBar>
        <cfvo type="num" val="0"/>
        <cfvo type="num" val="2"/>
        <color rgb="FF638EC6"/>
      </dataBar>
      <extLst>
        <ext xmlns:x14="http://schemas.microsoft.com/office/spreadsheetml/2009/9/main" uri="{B025F937-C7B1-47D3-B67F-A62EFF666E3E}">
          <x14:id>{6B773CE8-FE95-4E79-8BA2-717E6DDC4252}</x14:id>
        </ext>
      </extLst>
    </cfRule>
    <cfRule type="dataBar" priority="10">
      <dataBar>
        <cfvo type="num" val="0"/>
        <cfvo type="num" val="2"/>
        <color rgb="FF638EC6"/>
      </dataBar>
      <extLst>
        <ext xmlns:x14="http://schemas.microsoft.com/office/spreadsheetml/2009/9/main" uri="{B025F937-C7B1-47D3-B67F-A62EFF666E3E}">
          <x14:id>{B2637DB6-30FE-4484-B8A4-D99048727AA5}</x14:id>
        </ext>
      </extLst>
    </cfRule>
  </conditionalFormatting>
  <conditionalFormatting sqref="D29:D31">
    <cfRule type="expression" dxfId="5" priority="4">
      <formula>NOT(EXACT(INDIRECT("Z"&amp;ROW()-1&amp;"S1",FALSE()), INDIRECT("Z"&amp;ROW()&amp;"S1",FALSE())))</formula>
    </cfRule>
    <cfRule type="dataBar" priority="7">
      <dataBar>
        <cfvo type="num" val="0"/>
        <cfvo type="num" val="2"/>
        <color rgb="FF638EC6"/>
      </dataBar>
      <extLst>
        <ext xmlns:x14="http://schemas.microsoft.com/office/spreadsheetml/2009/9/main" uri="{B025F937-C7B1-47D3-B67F-A62EFF666E3E}">
          <x14:id>{28824AAA-F1F2-4A7D-928D-3858A69D3F02}</x14:id>
        </ext>
      </extLst>
    </cfRule>
  </conditionalFormatting>
  <conditionalFormatting sqref="D30:D31">
    <cfRule type="dataBar" priority="5">
      <dataBar>
        <cfvo type="num" val="0"/>
        <cfvo type="num" val="2"/>
        <color rgb="FF638EC6"/>
      </dataBar>
      <extLst>
        <ext xmlns:x14="http://schemas.microsoft.com/office/spreadsheetml/2009/9/main" uri="{B025F937-C7B1-47D3-B67F-A62EFF666E3E}">
          <x14:id>{565012B0-F520-423C-81F4-0556E4C75B40}</x14:id>
        </ext>
      </extLst>
    </cfRule>
  </conditionalFormatting>
  <conditionalFormatting sqref="D2:E2 D2:D19">
    <cfRule type="dataBar" priority="35">
      <dataBar>
        <cfvo type="num" val="0"/>
        <cfvo type="num" val="2"/>
        <color rgb="FF638EC6"/>
      </dataBar>
      <extLst>
        <ext xmlns:x14="http://schemas.microsoft.com/office/spreadsheetml/2009/9/main" uri="{B025F937-C7B1-47D3-B67F-A62EFF666E3E}">
          <x14:id>{E75D5CC6-8EBE-4E5D-B4DA-5515E5E7F357}</x14:id>
        </ext>
      </extLst>
    </cfRule>
  </conditionalFormatting>
  <conditionalFormatting sqref="D11:E12">
    <cfRule type="dataBar" priority="44">
      <dataBar>
        <cfvo type="num" val="0"/>
        <cfvo type="num" val="2"/>
        <color rgb="FF638EC6"/>
      </dataBar>
      <extLst>
        <ext xmlns:x14="http://schemas.microsoft.com/office/spreadsheetml/2009/9/main" uri="{B025F937-C7B1-47D3-B67F-A62EFF666E3E}">
          <x14:id>{F00EA992-7704-4FFF-9390-9F67541314D3}</x14:id>
        </ext>
      </extLst>
    </cfRule>
  </conditionalFormatting>
  <conditionalFormatting sqref="D16:E17">
    <cfRule type="dataBar" priority="38">
      <dataBar>
        <cfvo type="num" val="0"/>
        <cfvo type="num" val="2"/>
        <color rgb="FF638EC6"/>
      </dataBar>
      <extLst>
        <ext xmlns:x14="http://schemas.microsoft.com/office/spreadsheetml/2009/9/main" uri="{B025F937-C7B1-47D3-B67F-A62EFF666E3E}">
          <x14:id>{04E5CAC7-3551-4B94-B47C-699E9D4FD15E}</x14:id>
        </ext>
      </extLst>
    </cfRule>
  </conditionalFormatting>
  <conditionalFormatting sqref="D18:E19">
    <cfRule type="dataBar" priority="37">
      <dataBar>
        <cfvo type="num" val="0"/>
        <cfvo type="num" val="2"/>
        <color rgb="FF638EC6"/>
      </dataBar>
      <extLst>
        <ext xmlns:x14="http://schemas.microsoft.com/office/spreadsheetml/2009/9/main" uri="{B025F937-C7B1-47D3-B67F-A62EFF666E3E}">
          <x14:id>{0A0C05FE-AFF7-47B4-82C0-19EAEEA3391A}</x14:id>
        </ext>
      </extLst>
    </cfRule>
  </conditionalFormatting>
  <conditionalFormatting sqref="D29:E29 E30:E31">
    <cfRule type="dataBar" priority="6">
      <dataBar>
        <cfvo type="num" val="0"/>
        <cfvo type="num" val="2"/>
        <color rgb="FF638EC6"/>
      </dataBar>
      <extLst>
        <ext xmlns:x14="http://schemas.microsoft.com/office/spreadsheetml/2009/9/main" uri="{B025F937-C7B1-47D3-B67F-A62EFF666E3E}">
          <x14:id>{05321CB7-284A-4FA6-BF65-78097A8972CB}</x14:id>
        </ext>
      </extLst>
    </cfRule>
  </conditionalFormatting>
  <conditionalFormatting sqref="D32:E1048576 D1:E1">
    <cfRule type="dataBar" priority="63">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E5">
    <cfRule type="dataBar" priority="2">
      <dataBar>
        <cfvo type="num" val="0"/>
        <cfvo type="num" val="2"/>
        <color rgb="FF638EC6"/>
      </dataBar>
      <extLst>
        <ext xmlns:x14="http://schemas.microsoft.com/office/spreadsheetml/2009/9/main" uri="{B025F937-C7B1-47D3-B67F-A62EFF666E3E}">
          <x14:id>{3721D2A3-FECF-4A8D-8467-880D87B6D2BC}</x14:id>
        </ext>
      </extLst>
    </cfRule>
  </conditionalFormatting>
  <conditionalFormatting sqref="E8:E10">
    <cfRule type="dataBar" priority="41">
      <dataBar>
        <cfvo type="num" val="0"/>
        <cfvo type="num" val="2"/>
        <color rgb="FF638EC6"/>
      </dataBar>
      <extLst>
        <ext xmlns:x14="http://schemas.microsoft.com/office/spreadsheetml/2009/9/main" uri="{B025F937-C7B1-47D3-B67F-A62EFF666E3E}">
          <x14:id>{98CA02A6-D84B-4B8F-8EE0-BCA3C3E37146}</x14:id>
        </ext>
      </extLst>
    </cfRule>
  </conditionalFormatting>
  <conditionalFormatting sqref="E13:E15">
    <cfRule type="dataBar" priority="39">
      <dataBar>
        <cfvo type="num" val="0"/>
        <cfvo type="num" val="2"/>
        <color rgb="FF638EC6"/>
      </dataBar>
      <extLst>
        <ext xmlns:x14="http://schemas.microsoft.com/office/spreadsheetml/2009/9/main" uri="{B025F937-C7B1-47D3-B67F-A62EFF666E3E}">
          <x14:id>{2349AB90-2466-4CCB-9A09-AFC1C523F64F}</x14:id>
        </ext>
      </extLst>
    </cfRule>
  </conditionalFormatting>
  <conditionalFormatting sqref="E20:E22">
    <cfRule type="dataBar" priority="28">
      <dataBar>
        <cfvo type="num" val="0"/>
        <cfvo type="num" val="2"/>
        <color rgb="FF638EC6"/>
      </dataBar>
      <extLst>
        <ext xmlns:x14="http://schemas.microsoft.com/office/spreadsheetml/2009/9/main" uri="{B025F937-C7B1-47D3-B67F-A62EFF666E3E}">
          <x14:id>{990B53AC-61DA-4898-8173-FDAF9356A9A3}</x14:id>
        </ext>
      </extLst>
    </cfRule>
  </conditionalFormatting>
  <conditionalFormatting sqref="E21:E22">
    <cfRule type="expression" dxfId="4" priority="21">
      <formula>NOT(EXACT(INDIRECT("Z"&amp;ROW()-1&amp;"S1",FALSE()), INDIRECT("Z"&amp;ROW()&amp;"S1",FALSE())))</formula>
    </cfRule>
  </conditionalFormatting>
  <conditionalFormatting sqref="E23:E24">
    <cfRule type="dataBar" priority="27">
      <dataBar>
        <cfvo type="num" val="0"/>
        <cfvo type="num" val="2"/>
        <color rgb="FF638EC6"/>
      </dataBar>
      <extLst>
        <ext xmlns:x14="http://schemas.microsoft.com/office/spreadsheetml/2009/9/main" uri="{B025F937-C7B1-47D3-B67F-A62EFF666E3E}">
          <x14:id>{E24EC235-1C22-47A2-9E45-98978623B831}</x14:id>
        </ext>
      </extLst>
    </cfRule>
  </conditionalFormatting>
  <conditionalFormatting sqref="E24:E28">
    <cfRule type="expression" dxfId="3" priority="17">
      <formula>NOT(EXACT(INDIRECT("Z"&amp;ROW()-1&amp;"S1",FALSE()), INDIRECT("Z"&amp;ROW()&amp;"S1",FALSE())))</formula>
    </cfRule>
  </conditionalFormatting>
  <conditionalFormatting sqref="E25:E26">
    <cfRule type="dataBar" priority="20">
      <dataBar>
        <cfvo type="num" val="0"/>
        <cfvo type="num" val="2"/>
        <color rgb="FF638EC6"/>
      </dataBar>
      <extLst>
        <ext xmlns:x14="http://schemas.microsoft.com/office/spreadsheetml/2009/9/main" uri="{B025F937-C7B1-47D3-B67F-A62EFF666E3E}">
          <x14:id>{416DB728-3CDE-4A4A-A59B-4A22B9276A40}</x14:id>
        </ext>
      </extLst>
    </cfRule>
  </conditionalFormatting>
  <conditionalFormatting sqref="E27 D26">
    <cfRule type="dataBar" priority="26">
      <dataBar>
        <cfvo type="num" val="0"/>
        <cfvo type="num" val="2"/>
        <color rgb="FF638EC6"/>
      </dataBar>
      <extLst>
        <ext xmlns:x14="http://schemas.microsoft.com/office/spreadsheetml/2009/9/main" uri="{B025F937-C7B1-47D3-B67F-A62EFF666E3E}">
          <x14:id>{69715B00-4721-4DC7-BD2B-D23473816C64}</x14:id>
        </ext>
      </extLst>
    </cfRule>
  </conditionalFormatting>
  <conditionalFormatting sqref="E28">
    <cfRule type="dataBar" priority="18">
      <dataBar>
        <cfvo type="num" val="0"/>
        <cfvo type="num" val="2"/>
        <color rgb="FF638EC6"/>
      </dataBar>
      <extLst>
        <ext xmlns:x14="http://schemas.microsoft.com/office/spreadsheetml/2009/9/main" uri="{B025F937-C7B1-47D3-B67F-A62EFF666E3E}">
          <x14:id>{A7C290DA-E617-4412-A5C5-3335857A068B}</x14:id>
        </ext>
      </extLst>
    </cfRule>
  </conditionalFormatting>
  <dataValidations count="2">
    <dataValidation allowBlank="1" showInputMessage="1" showErrorMessage="1" promptTitle="Ratio (1)" prompt="Input/output quantities, relative to process throughput" sqref="D1" xr:uid="{00000000-0002-0000-0400-000000000000}"/>
    <dataValidation allowBlank="1" showInputMessage="1" showErrorMessage="1" promptTitle="Ratio at minimum operation point" prompt="Input/Output ratio at point of minimum operation (min-fract in 'Process' sheet)._x000a__x000a_All values have to be larger/equal to ratio!" sqref="E1" xr:uid="{00000000-0002-0000-0400-000001000000}"/>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C0F1B5C9-46CC-4068-A4A5-2BE845D64618}">
            <x14:dataBar minLength="0" maxLength="100" gradient="0">
              <x14:cfvo type="num">
                <xm:f>0</xm:f>
              </x14:cfvo>
              <x14:cfvo type="num">
                <xm:f>2</xm:f>
              </x14:cfvo>
              <x14:negativeFillColor rgb="FFFF0000"/>
              <x14:axisColor rgb="FF000000"/>
            </x14:dataBar>
          </x14:cfRule>
          <xm:sqref>D6:D7</xm:sqref>
        </x14:conditionalFormatting>
        <x14:conditionalFormatting xmlns:xm="http://schemas.microsoft.com/office/excel/2006/main">
          <x14:cfRule type="dataBar" id="{4EFF1923-5632-46D2-BEE4-19792B834F3E}">
            <x14:dataBar minLength="0" maxLength="100" gradient="0">
              <x14:cfvo type="num">
                <xm:f>0</xm:f>
              </x14:cfvo>
              <x14:cfvo type="num">
                <xm:f>2</xm:f>
              </x14:cfvo>
              <x14:negativeFillColor rgb="FFFF0000"/>
              <x14:axisColor rgb="FF000000"/>
            </x14:dataBar>
          </x14:cfRule>
          <xm:sqref>D8:D10 D5 E3:E4 E6:E7</xm:sqref>
        </x14:conditionalFormatting>
        <x14:conditionalFormatting xmlns:xm="http://schemas.microsoft.com/office/excel/2006/main">
          <x14:cfRule type="dataBar" id="{FD70C683-63D2-4AF7-9844-0053BE6DF679}">
            <x14:dataBar minLength="0" maxLength="100" gradient="0">
              <x14:cfvo type="num">
                <xm:f>0</xm:f>
              </x14:cfvo>
              <x14:cfvo type="num">
                <xm:f>2</xm:f>
              </x14:cfvo>
              <x14:negativeFillColor rgb="FFFF0000"/>
              <x14:axisColor rgb="FF000000"/>
            </x14:dataBar>
          </x14:cfRule>
          <xm:sqref>D15 D13</xm:sqref>
        </x14:conditionalFormatting>
        <x14:conditionalFormatting xmlns:xm="http://schemas.microsoft.com/office/excel/2006/main">
          <x14:cfRule type="dataBar" id="{C12684E9-C44A-443A-881A-7ED428CB9718}">
            <x14:dataBar minLength="0" maxLength="100" gradient="0">
              <x14:cfvo type="num">
                <xm:f>0</xm:f>
              </x14:cfvo>
              <x14:cfvo type="num">
                <xm:f>2</xm:f>
              </x14:cfvo>
              <x14:negativeFillColor rgb="FFFF0000"/>
              <x14:axisColor rgb="FF000000"/>
            </x14:dataBar>
          </x14:cfRule>
          <xm:sqref>D15</xm:sqref>
        </x14:conditionalFormatting>
        <x14:conditionalFormatting xmlns:xm="http://schemas.microsoft.com/office/excel/2006/main">
          <x14:cfRule type="dataBar" id="{DF85B3E7-6D24-4702-AB47-0D47F71538F8}">
            <x14:dataBar minLength="0" maxLength="100" gradient="0">
              <x14:cfvo type="num">
                <xm:f>0</xm:f>
              </x14:cfvo>
              <x14:cfvo type="num">
                <xm:f>2</xm:f>
              </x14:cfvo>
              <x14:negativeFillColor rgb="FFFF0000"/>
              <x14:axisColor rgb="FF000000"/>
            </x14:dataBar>
          </x14:cfRule>
          <xm:sqref>D20</xm:sqref>
        </x14:conditionalFormatting>
        <x14:conditionalFormatting xmlns:xm="http://schemas.microsoft.com/office/excel/2006/main">
          <x14:cfRule type="dataBar" id="{F7E4DC53-D7B5-4205-8087-340EC79B984A}">
            <x14:dataBar minLength="0" maxLength="100" gradient="0">
              <x14:cfvo type="num">
                <xm:f>0</xm:f>
              </x14:cfvo>
              <x14:cfvo type="num">
                <xm:f>2</xm:f>
              </x14:cfvo>
              <x14:negativeFillColor rgb="FFFF0000"/>
              <x14:axisColor rgb="FF000000"/>
            </x14:dataBar>
          </x14:cfRule>
          <x14:cfRule type="dataBar" id="{BD4EE866-58E4-4CE7-814D-6232EE42462C}">
            <x14:dataBar minLength="0" maxLength="100" gradient="0">
              <x14:cfvo type="num">
                <xm:f>0</xm:f>
              </x14:cfvo>
              <x14:cfvo type="num">
                <xm:f>2</xm:f>
              </x14:cfvo>
              <x14:negativeFillColor rgb="FFFF0000"/>
              <x14:axisColor rgb="FF000000"/>
            </x14:dataBar>
          </x14:cfRule>
          <xm:sqref>D22</xm:sqref>
        </x14:conditionalFormatting>
        <x14:conditionalFormatting xmlns:xm="http://schemas.microsoft.com/office/excel/2006/main">
          <x14:cfRule type="dataBar" id="{638DB081-4439-4940-9AE3-880EB91DD8D4}">
            <x14:dataBar minLength="0" maxLength="100" gradient="0">
              <x14:cfvo type="num">
                <xm:f>0</xm:f>
              </x14:cfvo>
              <x14:cfvo type="num">
                <xm:f>2</xm:f>
              </x14:cfvo>
              <x14:negativeFillColor rgb="FFFF0000"/>
              <x14:axisColor rgb="FF000000"/>
            </x14:dataBar>
          </x14:cfRule>
          <xm:sqref>D23</xm:sqref>
        </x14:conditionalFormatting>
        <x14:conditionalFormatting xmlns:xm="http://schemas.microsoft.com/office/excel/2006/main">
          <x14:cfRule type="dataBar" id="{4FA8C8CC-9E06-4AAF-9D36-B69E2717DF17}">
            <x14:dataBar minLength="0" maxLength="100" gradient="0">
              <x14:cfvo type="num">
                <xm:f>0</xm:f>
              </x14:cfvo>
              <x14:cfvo type="num">
                <xm:f>2</xm:f>
              </x14:cfvo>
              <x14:negativeFillColor rgb="FFFF0000"/>
              <x14:axisColor rgb="FF000000"/>
            </x14:dataBar>
          </x14:cfRule>
          <x14:cfRule type="dataBar" id="{65B46255-DD72-4D46-B680-EA22FDABDF35}">
            <x14:dataBar minLength="0" maxLength="100" gradient="0">
              <x14:cfvo type="num">
                <xm:f>0</xm:f>
              </x14:cfvo>
              <x14:cfvo type="num">
                <xm:f>2</xm:f>
              </x14:cfvo>
              <x14:negativeFillColor rgb="FFFF0000"/>
              <x14:axisColor rgb="FF000000"/>
            </x14:dataBar>
          </x14:cfRule>
          <xm:sqref>D25</xm:sqref>
        </x14:conditionalFormatting>
        <x14:conditionalFormatting xmlns:xm="http://schemas.microsoft.com/office/excel/2006/main">
          <x14:cfRule type="dataBar" id="{6B773CE8-FE95-4E79-8BA2-717E6DDC4252}">
            <x14:dataBar minLength="0" maxLength="100" gradient="0">
              <x14:cfvo type="num">
                <xm:f>0</xm:f>
              </x14:cfvo>
              <x14:cfvo type="num">
                <xm:f>2</xm:f>
              </x14:cfvo>
              <x14:negativeFillColor rgb="FFFF0000"/>
              <x14:axisColor rgb="FF000000"/>
            </x14:dataBar>
          </x14:cfRule>
          <x14:cfRule type="dataBar" id="{B2637DB6-30FE-4484-B8A4-D99048727AA5}">
            <x14:dataBar minLength="0" maxLength="100" gradient="0">
              <x14:cfvo type="num">
                <xm:f>0</xm:f>
              </x14:cfvo>
              <x14:cfvo type="num">
                <xm:f>2</xm:f>
              </x14:cfvo>
              <x14:negativeFillColor rgb="FFFF0000"/>
              <x14:axisColor rgb="FF000000"/>
            </x14:dataBar>
          </x14:cfRule>
          <xm:sqref>D28</xm:sqref>
        </x14:conditionalFormatting>
        <x14:conditionalFormatting xmlns:xm="http://schemas.microsoft.com/office/excel/2006/main">
          <x14:cfRule type="dataBar" id="{28824AAA-F1F2-4A7D-928D-3858A69D3F02}">
            <x14:dataBar minLength="0" maxLength="100" gradient="0">
              <x14:cfvo type="num">
                <xm:f>0</xm:f>
              </x14:cfvo>
              <x14:cfvo type="num">
                <xm:f>2</xm:f>
              </x14:cfvo>
              <x14:negativeFillColor rgb="FFFF0000"/>
              <x14:axisColor rgb="FF000000"/>
            </x14:dataBar>
          </x14:cfRule>
          <xm:sqref>D29:D31</xm:sqref>
        </x14:conditionalFormatting>
        <x14:conditionalFormatting xmlns:xm="http://schemas.microsoft.com/office/excel/2006/main">
          <x14:cfRule type="dataBar" id="{565012B0-F520-423C-81F4-0556E4C75B40}">
            <x14:dataBar minLength="0" maxLength="100" gradient="0">
              <x14:cfvo type="num">
                <xm:f>0</xm:f>
              </x14:cfvo>
              <x14:cfvo type="num">
                <xm:f>2</xm:f>
              </x14:cfvo>
              <x14:negativeFillColor rgb="FFFF0000"/>
              <x14:axisColor rgb="FF000000"/>
            </x14:dataBar>
          </x14:cfRule>
          <xm:sqref>D30:D31</xm:sqref>
        </x14:conditionalFormatting>
        <x14:conditionalFormatting xmlns:xm="http://schemas.microsoft.com/office/excel/2006/main">
          <x14:cfRule type="dataBar" id="{E75D5CC6-8EBE-4E5D-B4DA-5515E5E7F357}">
            <x14:dataBar minLength="0" maxLength="100" gradient="0">
              <x14:cfvo type="num">
                <xm:f>0</xm:f>
              </x14:cfvo>
              <x14:cfvo type="num">
                <xm:f>2</xm:f>
              </x14:cfvo>
              <x14:negativeFillColor rgb="FFFF0000"/>
              <x14:axisColor rgb="FF000000"/>
            </x14:dataBar>
          </x14:cfRule>
          <xm:sqref>D2:E2 D2:D19</xm:sqref>
        </x14:conditionalFormatting>
        <x14:conditionalFormatting xmlns:xm="http://schemas.microsoft.com/office/excel/2006/main">
          <x14:cfRule type="dataBar" id="{F00EA992-7704-4FFF-9390-9F67541314D3}">
            <x14:dataBar minLength="0" maxLength="100" gradient="0">
              <x14:cfvo type="num">
                <xm:f>0</xm:f>
              </x14:cfvo>
              <x14:cfvo type="num">
                <xm:f>2</xm:f>
              </x14:cfvo>
              <x14:negativeFillColor rgb="FFFF0000"/>
              <x14:axisColor rgb="FF000000"/>
            </x14:dataBar>
          </x14:cfRule>
          <xm:sqref>D11:E12</xm:sqref>
        </x14:conditionalFormatting>
        <x14:conditionalFormatting xmlns:xm="http://schemas.microsoft.com/office/excel/2006/main">
          <x14:cfRule type="dataBar" id="{04E5CAC7-3551-4B94-B47C-699E9D4FD15E}">
            <x14:dataBar minLength="0" maxLength="100" gradient="0">
              <x14:cfvo type="num">
                <xm:f>0</xm:f>
              </x14:cfvo>
              <x14:cfvo type="num">
                <xm:f>2</xm:f>
              </x14:cfvo>
              <x14:negativeFillColor rgb="FFFF0000"/>
              <x14:axisColor rgb="FF000000"/>
            </x14:dataBar>
          </x14:cfRule>
          <xm:sqref>D16:E17</xm:sqref>
        </x14:conditionalFormatting>
        <x14:conditionalFormatting xmlns:xm="http://schemas.microsoft.com/office/excel/2006/main">
          <x14:cfRule type="dataBar" id="{0A0C05FE-AFF7-47B4-82C0-19EAEEA3391A}">
            <x14:dataBar minLength="0" maxLength="100" gradient="0">
              <x14:cfvo type="num">
                <xm:f>0</xm:f>
              </x14:cfvo>
              <x14:cfvo type="num">
                <xm:f>2</xm:f>
              </x14:cfvo>
              <x14:negativeFillColor rgb="FFFF0000"/>
              <x14:axisColor rgb="FF000000"/>
            </x14:dataBar>
          </x14:cfRule>
          <xm:sqref>D18:E19</xm:sqref>
        </x14:conditionalFormatting>
        <x14:conditionalFormatting xmlns:xm="http://schemas.microsoft.com/office/excel/2006/main">
          <x14:cfRule type="dataBar" id="{05321CB7-284A-4FA6-BF65-78097A8972CB}">
            <x14:dataBar minLength="0" maxLength="100" gradient="0">
              <x14:cfvo type="num">
                <xm:f>0</xm:f>
              </x14:cfvo>
              <x14:cfvo type="num">
                <xm:f>2</xm:f>
              </x14:cfvo>
              <x14:negativeFillColor rgb="FFFF0000"/>
              <x14:axisColor rgb="FF000000"/>
            </x14:dataBar>
          </x14:cfRule>
          <xm:sqref>D29:E29 E30:E31</xm:sqref>
        </x14:conditionalFormatting>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D32:E1048576 D1:E1</xm:sqref>
        </x14:conditionalFormatting>
        <x14:conditionalFormatting xmlns:xm="http://schemas.microsoft.com/office/excel/2006/main">
          <x14:cfRule type="dataBar" id="{3721D2A3-FECF-4A8D-8467-880D87B6D2BC}">
            <x14:dataBar minLength="0" maxLength="100" gradient="0">
              <x14:cfvo type="num">
                <xm:f>0</xm:f>
              </x14:cfvo>
              <x14:cfvo type="num">
                <xm:f>2</xm:f>
              </x14:cfvo>
              <x14:negativeFillColor rgb="FFFF0000"/>
              <x14:axisColor rgb="FF000000"/>
            </x14:dataBar>
          </x14:cfRule>
          <xm:sqref>E5</xm:sqref>
        </x14:conditionalFormatting>
        <x14:conditionalFormatting xmlns:xm="http://schemas.microsoft.com/office/excel/2006/main">
          <x14:cfRule type="dataBar" id="{98CA02A6-D84B-4B8F-8EE0-BCA3C3E37146}">
            <x14:dataBar minLength="0" maxLength="100" gradient="0">
              <x14:cfvo type="num">
                <xm:f>0</xm:f>
              </x14:cfvo>
              <x14:cfvo type="num">
                <xm:f>2</xm:f>
              </x14:cfvo>
              <x14:negativeFillColor rgb="FFFF0000"/>
              <x14:axisColor rgb="FF000000"/>
            </x14:dataBar>
          </x14:cfRule>
          <xm:sqref>E8:E10</xm:sqref>
        </x14:conditionalFormatting>
        <x14:conditionalFormatting xmlns:xm="http://schemas.microsoft.com/office/excel/2006/main">
          <x14:cfRule type="dataBar" id="{2349AB90-2466-4CCB-9A09-AFC1C523F64F}">
            <x14:dataBar minLength="0" maxLength="100" gradient="0">
              <x14:cfvo type="num">
                <xm:f>0</xm:f>
              </x14:cfvo>
              <x14:cfvo type="num">
                <xm:f>2</xm:f>
              </x14:cfvo>
              <x14:negativeFillColor rgb="FFFF0000"/>
              <x14:axisColor rgb="FF000000"/>
            </x14:dataBar>
          </x14:cfRule>
          <xm:sqref>E13:E15</xm:sqref>
        </x14:conditionalFormatting>
        <x14:conditionalFormatting xmlns:xm="http://schemas.microsoft.com/office/excel/2006/main">
          <x14:cfRule type="dataBar" id="{990B53AC-61DA-4898-8173-FDAF9356A9A3}">
            <x14:dataBar minLength="0" maxLength="100" gradient="0">
              <x14:cfvo type="num">
                <xm:f>0</xm:f>
              </x14:cfvo>
              <x14:cfvo type="num">
                <xm:f>2</xm:f>
              </x14:cfvo>
              <x14:negativeFillColor rgb="FFFF0000"/>
              <x14:axisColor rgb="FF000000"/>
            </x14:dataBar>
          </x14:cfRule>
          <xm:sqref>E20:E22</xm:sqref>
        </x14:conditionalFormatting>
        <x14:conditionalFormatting xmlns:xm="http://schemas.microsoft.com/office/excel/2006/main">
          <x14:cfRule type="dataBar" id="{E24EC235-1C22-47A2-9E45-98978623B831}">
            <x14:dataBar minLength="0" maxLength="100" gradient="0">
              <x14:cfvo type="num">
                <xm:f>0</xm:f>
              </x14:cfvo>
              <x14:cfvo type="num">
                <xm:f>2</xm:f>
              </x14:cfvo>
              <x14:negativeFillColor rgb="FFFF0000"/>
              <x14:axisColor rgb="FF000000"/>
            </x14:dataBar>
          </x14:cfRule>
          <xm:sqref>E23:E24</xm:sqref>
        </x14:conditionalFormatting>
        <x14:conditionalFormatting xmlns:xm="http://schemas.microsoft.com/office/excel/2006/main">
          <x14:cfRule type="dataBar" id="{416DB728-3CDE-4A4A-A59B-4A22B9276A40}">
            <x14:dataBar minLength="0" maxLength="100" gradient="0">
              <x14:cfvo type="num">
                <xm:f>0</xm:f>
              </x14:cfvo>
              <x14:cfvo type="num">
                <xm:f>2</xm:f>
              </x14:cfvo>
              <x14:negativeFillColor rgb="FFFF0000"/>
              <x14:axisColor rgb="FF000000"/>
            </x14:dataBar>
          </x14:cfRule>
          <xm:sqref>E25:E26</xm:sqref>
        </x14:conditionalFormatting>
        <x14:conditionalFormatting xmlns:xm="http://schemas.microsoft.com/office/excel/2006/main">
          <x14:cfRule type="dataBar" id="{69715B00-4721-4DC7-BD2B-D23473816C64}">
            <x14:dataBar minLength="0" maxLength="100" gradient="0">
              <x14:cfvo type="num">
                <xm:f>0</xm:f>
              </x14:cfvo>
              <x14:cfvo type="num">
                <xm:f>2</xm:f>
              </x14:cfvo>
              <x14:negativeFillColor rgb="FFFF0000"/>
              <x14:axisColor rgb="FF000000"/>
            </x14:dataBar>
          </x14:cfRule>
          <xm:sqref>E27 D26</xm:sqref>
        </x14:conditionalFormatting>
        <x14:conditionalFormatting xmlns:xm="http://schemas.microsoft.com/office/excel/2006/main">
          <x14:cfRule type="dataBar" id="{A7C290DA-E617-4412-A5C5-3335857A068B}">
            <x14:dataBar minLength="0" maxLength="100" gradient="0">
              <x14:cfvo type="num">
                <xm:f>0</xm:f>
              </x14:cfvo>
              <x14:cfvo type="num">
                <xm:f>2</xm:f>
              </x14:cfvo>
              <x14:negativeFillColor rgb="FFFF0000"/>
              <x14:axisColor rgb="FF000000"/>
            </x14:dataBar>
          </x14:cfRule>
          <xm:sqref>E28</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1:Q1"/>
  <sheetViews>
    <sheetView workbookViewId="0">
      <selection activeCell="A2" sqref="A2:XFD7"/>
    </sheetView>
  </sheetViews>
  <sheetFormatPr baseColWidth="10" defaultColWidth="11.5546875" defaultRowHeight="14.4"/>
  <cols>
    <col min="1" max="2" width="10.6640625" customWidth="1"/>
    <col min="3" max="3" width="14.88671875" bestFit="1" customWidth="1"/>
    <col min="4" max="4" width="13.5546875" bestFit="1" customWidth="1"/>
    <col min="5" max="6" width="10.6640625" style="21" customWidth="1"/>
    <col min="7" max="7" width="11.6640625" style="20" bestFit="1" customWidth="1"/>
    <col min="8" max="8" width="10.6640625" style="20" customWidth="1"/>
    <col min="9" max="9" width="10.6640625" style="23" customWidth="1"/>
    <col min="10" max="13" width="10.6640625" style="20" customWidth="1"/>
    <col min="14" max="14" width="14.88671875" style="23" bestFit="1" customWidth="1"/>
    <col min="15" max="15" width="12.109375" bestFit="1" customWidth="1"/>
    <col min="16" max="16" width="10.88671875" bestFit="1" customWidth="1"/>
    <col min="17" max="17" width="15.44140625" bestFit="1" customWidth="1"/>
  </cols>
  <sheetData>
    <row r="1" spans="1:17">
      <c r="A1" t="s">
        <v>47</v>
      </c>
      <c r="B1" t="s">
        <v>46</v>
      </c>
      <c r="C1" t="s">
        <v>45</v>
      </c>
      <c r="D1" t="s">
        <v>38</v>
      </c>
      <c r="E1" s="18" t="s">
        <v>11</v>
      </c>
      <c r="F1" s="18" t="s">
        <v>73</v>
      </c>
      <c r="G1" s="17" t="s">
        <v>12</v>
      </c>
      <c r="H1" s="17" t="s">
        <v>13</v>
      </c>
      <c r="I1" s="16" t="s">
        <v>14</v>
      </c>
      <c r="J1" s="17" t="s">
        <v>8</v>
      </c>
      <c r="K1" s="17" t="s">
        <v>9</v>
      </c>
      <c r="L1" s="17" t="s">
        <v>10</v>
      </c>
      <c r="M1" s="16" t="s">
        <v>15</v>
      </c>
      <c r="N1" s="16" t="s">
        <v>16</v>
      </c>
      <c r="O1" s="16" t="s">
        <v>76</v>
      </c>
      <c r="P1" s="16" t="s">
        <v>77</v>
      </c>
      <c r="Q1" s="16" t="s">
        <v>78</v>
      </c>
    </row>
  </sheetData>
  <autoFilter ref="A1:N1" xr:uid="{00000000-0009-0000-0000-000005000000}"/>
  <conditionalFormatting sqref="M1">
    <cfRule type="expression" dxfId="2" priority="1">
      <formula>NOT(EXACT(INDIRECT("Z"&amp;ROW()-1&amp;"S1",FALSE()), INDIRECT("Z"&amp;ROW()&amp;"S1",FALSE())))</formula>
    </cfRule>
  </conditionalFormatting>
  <dataValidations count="12">
    <dataValidation allowBlank="1" showInputMessage="1" showErrorMessage="1" promptTitle="Efficiency (1)" prompt="Energy efficiency (E_out/E_in) of transmission process." sqref="E1:F1" xr:uid="{00000000-0002-0000-0500-000000000000}"/>
    <dataValidation allowBlank="1" showInputMessage="1" showErrorMessage="1" promptTitle="Investment cost (€/MW)" prompt="Total investement cost for adding transmission capacity. Is annualized in the model using the annuity factor derived from columns 'wacc' and 'depreciation'." sqref="G1" xr:uid="{00000000-0002-0000-0500-000001000000}"/>
    <dataValidation allowBlank="1" showInputMessage="1" showErrorMessage="1" promptTitle="Annual fixed cost (€/MW/a)" prompt="Operation independent costs for existing and new capacities per MW throughput power." sqref="H1" xr:uid="{00000000-0002-0000-0500-000002000000}"/>
    <dataValidation allowBlank="1" showInputMessage="1" showErrorMessage="1" promptTitle="Depreciation periods (a)" prompt="Economic lifetime (more conservative than technical lifetime) of a transmission process investment in years (a). Used to calculate annuity factor for investment costs." sqref="N1" xr:uid="{00000000-0002-0000-0500-000003000000}"/>
    <dataValidation allowBlank="1" showInputMessage="1" showErrorMessage="1" promptTitle="Variable costs (€/MWh)" prompt="Variable costs per throughput energy unit (MWh) transmitted." sqref="I1" xr:uid="{00000000-0002-0000-0500-000004000000}"/>
    <dataValidation allowBlank="1" showInputMessage="1" showErrorMessage="1" promptTitle="Installed capacity (MW)" prompt="Existing transmission capacity (by throughput power)" sqref="J1" xr:uid="{00000000-0002-0000-0500-000005000000}"/>
    <dataValidation allowBlank="1" showInputMessage="1" showErrorMessage="1" promptTitle="Minimum capacity (MW)" prompt="Minimum required power throughput capacity that is allowed per transmission process. Must be smaller or equal to 'cap-up', but can be bigger than 'inst-cap' to force investment." sqref="K1" xr:uid="{00000000-0002-0000-0500-000006000000}"/>
    <dataValidation allowBlank="1" showInputMessage="1" showErrorMessage="1" promptTitle="Maximum capacity (MW)" prompt="Maximum allowed power throughput capacity per process. Must be bigger than or equal to max('cap-lo', 'inst-cap')." sqref="L1" xr:uid="{00000000-0002-0000-0500-000007000000}"/>
    <dataValidation allowBlank="1" showInputMessage="1" showErrorMessage="1" promptTitle="Weighted average cost of capital" prompt="Percentage (%) of costs for capital after taxes. Used to calculate annuity factor for investment costs." sqref="M1" xr:uid="{00000000-0002-0000-0500-000008000000}"/>
    <dataValidation allowBlank="1" showInputMessage="1" showErrorMessage="1" promptTitle="Base Voltage (kV)" prompt="Base voltage of transmission line is required for Per Unit System conversion of Voltage Angle" sqref="Q1" xr:uid="{00000000-0002-0000-0500-000009000000}"/>
    <dataValidation allowBlank="1" showInputMessage="1" showErrorMessage="1" promptTitle="Angle difference limit deg (°) " prompt="Angle difference limit restricts the difference between angles of source and destination sites" sqref="P1" xr:uid="{00000000-0002-0000-0500-00000A000000}"/>
    <dataValidation allowBlank="1" showInputMessage="1" showErrorMessage="1" promptTitle="Reactance X (Ω)" prompt="Reactance of transmission line. Used to calculate Voltage Angle of site" sqref="O1" xr:uid="{00000000-0002-0000-0500-00000B000000}"/>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59999389629810485"/>
  </sheetPr>
  <dimension ref="A1:W4"/>
  <sheetViews>
    <sheetView workbookViewId="0">
      <selection activeCell="A5" sqref="A5"/>
    </sheetView>
  </sheetViews>
  <sheetFormatPr baseColWidth="10" defaultColWidth="11.44140625" defaultRowHeight="14.4"/>
  <cols>
    <col min="1" max="1" width="10.6640625" style="3" customWidth="1"/>
    <col min="2" max="2" width="13.109375" style="3" customWidth="1"/>
    <col min="3" max="3" width="13.5546875" style="3" bestFit="1" customWidth="1"/>
    <col min="4" max="4" width="12.109375" style="20" bestFit="1" customWidth="1"/>
    <col min="5" max="5" width="10.5546875" style="20" bestFit="1" customWidth="1"/>
    <col min="6" max="6" width="11.109375" style="20" bestFit="1" customWidth="1"/>
    <col min="7" max="7" width="12.44140625" style="20" bestFit="1" customWidth="1"/>
    <col min="8" max="8" width="10.88671875" style="20" bestFit="1" customWidth="1"/>
    <col min="9" max="9" width="11.44140625" style="20" bestFit="1" customWidth="1"/>
    <col min="10" max="11" width="10.6640625" style="23" customWidth="1"/>
    <col min="12" max="12" width="12.44140625" style="20" bestFit="1" customWidth="1"/>
    <col min="13" max="13" width="12.109375" style="23" bestFit="1" customWidth="1"/>
    <col min="14" max="14" width="12" style="20" bestFit="1" customWidth="1"/>
    <col min="15" max="15" width="11.6640625" style="23" bestFit="1" customWidth="1"/>
    <col min="16" max="16" width="12.44140625" style="23" bestFit="1" customWidth="1"/>
    <col min="17" max="19" width="12.109375" style="23" customWidth="1"/>
    <col min="20" max="20" width="14.88671875" style="23" bestFit="1" customWidth="1"/>
    <col min="21" max="21" width="10.6640625" style="23" customWidth="1"/>
    <col min="22" max="22" width="12.109375" style="23" bestFit="1" customWidth="1"/>
    <col min="23" max="16384" width="11.44140625" style="3"/>
  </cols>
  <sheetData>
    <row r="1" spans="1:23">
      <c r="A1" s="3" t="s">
        <v>43</v>
      </c>
      <c r="B1" s="3" t="s">
        <v>44</v>
      </c>
      <c r="C1" s="3" t="s">
        <v>38</v>
      </c>
      <c r="D1" s="17" t="s">
        <v>17</v>
      </c>
      <c r="E1" s="17" t="s">
        <v>19</v>
      </c>
      <c r="F1" s="17" t="s">
        <v>21</v>
      </c>
      <c r="G1" s="17" t="s">
        <v>18</v>
      </c>
      <c r="H1" s="17" t="s">
        <v>20</v>
      </c>
      <c r="I1" s="17" t="s">
        <v>22</v>
      </c>
      <c r="J1" s="16" t="s">
        <v>23</v>
      </c>
      <c r="K1" s="16" t="s">
        <v>24</v>
      </c>
      <c r="L1" s="17" t="s">
        <v>29</v>
      </c>
      <c r="M1" s="16" t="s">
        <v>28</v>
      </c>
      <c r="N1" s="17" t="s">
        <v>30</v>
      </c>
      <c r="O1" s="16" t="s">
        <v>31</v>
      </c>
      <c r="P1" s="16" t="s">
        <v>32</v>
      </c>
      <c r="Q1" s="16" t="s">
        <v>33</v>
      </c>
      <c r="R1" s="16" t="s">
        <v>73</v>
      </c>
      <c r="S1" s="16" t="s">
        <v>15</v>
      </c>
      <c r="T1" s="16" t="s">
        <v>16</v>
      </c>
      <c r="U1" s="16" t="s">
        <v>34</v>
      </c>
      <c r="V1" s="16" t="s">
        <v>58</v>
      </c>
      <c r="W1" s="36" t="s">
        <v>64</v>
      </c>
    </row>
    <row r="2" spans="1:23">
      <c r="A2" s="3" t="s">
        <v>94</v>
      </c>
      <c r="B2" s="41" t="s">
        <v>81</v>
      </c>
      <c r="C2" s="41" t="s">
        <v>35</v>
      </c>
      <c r="D2" s="39">
        <v>0</v>
      </c>
      <c r="E2" s="39">
        <v>0</v>
      </c>
      <c r="F2" s="39" t="s">
        <v>27</v>
      </c>
      <c r="G2" s="39">
        <v>0</v>
      </c>
      <c r="H2" s="39">
        <v>0</v>
      </c>
      <c r="I2" s="39" t="s">
        <v>27</v>
      </c>
      <c r="J2" s="44">
        <v>0.66</v>
      </c>
      <c r="K2" s="43">
        <v>0.3</v>
      </c>
      <c r="L2" s="44">
        <v>565000</v>
      </c>
      <c r="M2" s="25">
        <v>0</v>
      </c>
      <c r="N2" s="44">
        <v>12000</v>
      </c>
      <c r="O2" s="25">
        <v>0</v>
      </c>
      <c r="P2" s="25">
        <v>0</v>
      </c>
      <c r="Q2" s="25">
        <v>0</v>
      </c>
      <c r="R2" s="25">
        <v>0</v>
      </c>
      <c r="S2" s="42">
        <v>7.0999999999999994E-2</v>
      </c>
      <c r="T2" s="44">
        <v>25</v>
      </c>
      <c r="U2" s="25">
        <v>0.5</v>
      </c>
      <c r="V2" s="40">
        <v>3.4999999999999999E-6</v>
      </c>
      <c r="W2" s="25"/>
    </row>
    <row r="3" spans="1:23">
      <c r="A3" s="3" t="s">
        <v>94</v>
      </c>
      <c r="B3" s="41" t="s">
        <v>82</v>
      </c>
      <c r="C3" s="41" t="s">
        <v>35</v>
      </c>
      <c r="D3" s="39">
        <v>0</v>
      </c>
      <c r="E3" s="39">
        <v>0</v>
      </c>
      <c r="F3" s="39" t="s">
        <v>27</v>
      </c>
      <c r="G3" s="39">
        <v>0</v>
      </c>
      <c r="H3" s="39">
        <v>0</v>
      </c>
      <c r="I3" s="39" t="s">
        <v>27</v>
      </c>
      <c r="J3" s="45">
        <v>0.9</v>
      </c>
      <c r="K3" s="45">
        <v>0.9</v>
      </c>
      <c r="L3" s="44">
        <v>4412341</v>
      </c>
      <c r="M3" s="44">
        <v>0</v>
      </c>
      <c r="N3" s="44">
        <v>34383</v>
      </c>
      <c r="O3" s="44">
        <f>0.05*M3</f>
        <v>0</v>
      </c>
      <c r="P3" s="44">
        <v>8.1999999999999993</v>
      </c>
      <c r="Q3" s="25">
        <v>0</v>
      </c>
      <c r="R3" s="25">
        <v>0</v>
      </c>
      <c r="S3" s="42">
        <v>7.0999999999999994E-2</v>
      </c>
      <c r="T3" s="44">
        <v>25</v>
      </c>
      <c r="U3" s="25">
        <v>0.5</v>
      </c>
      <c r="V3" s="46">
        <v>0</v>
      </c>
      <c r="W3" s="25"/>
    </row>
    <row r="4" spans="1:23">
      <c r="A4" s="3" t="s">
        <v>94</v>
      </c>
      <c r="B4" s="47" t="s">
        <v>83</v>
      </c>
      <c r="C4" s="41" t="s">
        <v>35</v>
      </c>
      <c r="D4" s="39">
        <v>0</v>
      </c>
      <c r="E4" s="39">
        <v>0</v>
      </c>
      <c r="F4" s="39" t="s">
        <v>27</v>
      </c>
      <c r="G4" s="39">
        <v>0</v>
      </c>
      <c r="H4" s="39">
        <v>0</v>
      </c>
      <c r="I4" s="39" t="s">
        <v>27</v>
      </c>
      <c r="J4" s="48">
        <v>0.86</v>
      </c>
      <c r="K4" s="48">
        <v>0.86</v>
      </c>
      <c r="L4" s="44">
        <v>0</v>
      </c>
      <c r="M4" s="44">
        <v>520000</v>
      </c>
      <c r="N4" s="44">
        <v>0</v>
      </c>
      <c r="O4" s="44">
        <v>5000</v>
      </c>
      <c r="P4" s="44">
        <v>0.4</v>
      </c>
      <c r="Q4" s="25">
        <v>0</v>
      </c>
      <c r="R4" s="25">
        <v>0</v>
      </c>
      <c r="S4" s="42">
        <v>7.0999999999999994E-2</v>
      </c>
      <c r="T4" s="48">
        <v>15</v>
      </c>
      <c r="U4" s="25">
        <v>0.5</v>
      </c>
      <c r="V4" s="25">
        <v>0</v>
      </c>
      <c r="W4" s="25"/>
    </row>
  </sheetData>
  <autoFilter ref="A1:U1" xr:uid="{00000000-0009-0000-0000-000006000000}"/>
  <phoneticPr fontId="0" type="noConversion"/>
  <conditionalFormatting sqref="A2:A4">
    <cfRule type="expression" dxfId="1" priority="1">
      <formula>NOT(EXACT(INDIRECT("Z"&amp;ROW()-1&amp;"S1",FALSE()), INDIRECT("Z"&amp;ROW()&amp;"S1",FALSE())))</formula>
    </cfRule>
  </conditionalFormatting>
  <conditionalFormatting sqref="S1">
    <cfRule type="expression" dxfId="0" priority="2">
      <formula>NOT(EXACT(INDIRECT("Z"&amp;ROW()-1&amp;"S1",FALSE()), INDIRECT("Z"&amp;ROW()&amp;"S1",FALSE())))</formula>
    </cfRule>
  </conditionalFormatting>
  <dataValidations xWindow="1722" yWindow="272" count="21">
    <dataValidation allowBlank="1" showInputMessage="1" showErrorMessage="1" promptTitle="Installed capacity (MWh)" prompt="Existing storage capacity per storage type." sqref="D1" xr:uid="{00000000-0002-0000-0600-000000000000}"/>
    <dataValidation allowBlank="1" showInputMessage="1" showErrorMessage="1" promptTitle="Installed storage power (MW)" prompt="Maximum installed input/output power of storage." sqref="G1" xr:uid="{00000000-0002-0000-0600-000001000000}"/>
    <dataValidation allowBlank="1" showInputMessage="1" showErrorMessage="1" promptTitle="Minimum capacity (MWh)" prompt="Minimum required storage capacity. Must be smaller or equal to 'inst-cap-c'." sqref="E1" xr:uid="{00000000-0002-0000-0600-000002000000}"/>
    <dataValidation allowBlank="1" showInputMessage="1" showErrorMessage="1" promptTitle="Minimum power (MW)" prompt="Minimum required input/output power. Must be smaller or equal to 'inst-cap-p'." sqref="H1" xr:uid="{00000000-0002-0000-0600-000003000000}"/>
    <dataValidation allowBlank="1" showInputMessage="1" showErrorMessage="1" promptTitle="Maximum capacity (MWh)" prompt="Maximum allowed storage capacity. Must be bigger or equal to 'inst-cap-c'." sqref="F1" xr:uid="{00000000-0002-0000-0600-000004000000}"/>
    <dataValidation allowBlank="1" showInputMessage="1" showErrorMessage="1" promptTitle="Maximum power (MW)" prompt="Maximum allowed input/output power. Must be bigger or equal to 'inst-cap-p'." sqref="I1" xr:uid="{00000000-0002-0000-0600-000005000000}"/>
    <dataValidation allowBlank="1" showInputMessage="1" showErrorMessage="1" promptTitle="Efficiency input (1)" prompt="Energy efficiency of storing process." sqref="J1" xr:uid="{00000000-0002-0000-0600-000006000000}"/>
    <dataValidation allowBlank="1" showInputMessage="1" showErrorMessage="1" promptTitle="Efficiency output (1)" prompt="Energy efficiency of power output." sqref="K1" xr:uid="{00000000-0002-0000-0600-000007000000}"/>
    <dataValidation allowBlank="1" showInputMessage="1" showErrorMessage="1" promptTitle="Investment cost power (€/MW)" prompt="Total investement cost for adding power input/output capacity. Is annualized in the model using the annuity factor derived from 'wacc' and 'depreciation'." sqref="L1" xr:uid="{00000000-0002-0000-0600-000008000000}"/>
    <dataValidation allowBlank="1" showInputMessage="1" showErrorMessage="1" promptTitle="Investment cost cap. (€/MWh)" prompt="Total investement cost for adding storage capacity. Is annualized in the model using the annuity factor derived from 'wacc' and 'depreciation'." sqref="M1" xr:uid="{00000000-0002-0000-0600-000009000000}"/>
    <dataValidation allowBlank="1" showInputMessage="1" showErrorMessage="1" promptTitle="Fix cost power (€/MW/a)" prompt="Operation independent costs for existing and new capacities per MW input/output power." sqref="N1" xr:uid="{00000000-0002-0000-0600-00000A000000}"/>
    <dataValidation allowBlank="1" showInputMessage="1" showErrorMessage="1" promptTitle="Fix cost capacity (€/MWh/a)" prompt="Operation independent costs for existing and new storage capacities per MWh." sqref="O1" xr:uid="{00000000-0002-0000-0600-00000B000000}"/>
    <dataValidation allowBlank="1" showInputMessage="1" showErrorMessage="1" promptTitle="Variable cost in/out (€/MWh)" prompt="Operation dependent costs for input or output of energy per MWh_out stored or retrieved." sqref="P1" xr:uid="{00000000-0002-0000-0600-00000C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xr:uid="{00000000-0002-0000-0600-00000D000000}"/>
    <dataValidation allowBlank="1" showInputMessage="1" showErrorMessage="1" promptTitle="Depreciation period (a)" prompt="Economic lifetime (more conservative than technical lifetime) of a storage investment in years (a). Used to calculate annuity factor for investment costs." sqref="T1" xr:uid="{00000000-0002-0000-0600-00000E000000}"/>
    <dataValidation allowBlank="1" showInputMessage="1" showErrorMessage="1" promptTitle="Initial storage content" prompt="Fraction of storage capacity that is full at the simulation start (t0). This level also has to be reached in the final timestep (tN)." sqref="U1" xr:uid="{00000000-0002-0000-0600-00000F000000}"/>
    <dataValidation allowBlank="1" showInputMessage="1" showErrorMessage="1" promptTitle="Discharge" prompt="Energy losses due to self-discharge per hour as a fraction (1=100%/h)." sqref="V1" xr:uid="{00000000-0002-0000-0600-000011000000}"/>
    <dataValidation allowBlank="1" showInputMessage="1" showErrorMessage="1" promptTitle="Weighted average cost of capital" prompt="Percentage (%) of costs for capital after taxes. Used to calculate annuity factor for investment costs." sqref="S1" xr:uid="{00000000-0002-0000-0600-000012000000}"/>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W1" xr:uid="{00000000-0002-0000-0600-000013000000}"/>
    <dataValidation allowBlank="1" showInputMessage="1" showErrorMessage="1" promptTitle="Lifetime inst-cap (years)" prompt="Remaining lifetime of installed capacity in years." sqref="R1" xr:uid="{00000000-0002-0000-0600-000014000000}"/>
    <dataValidation allowBlank="1" showErrorMessage="1" promptTitle="Discharge" prompt="Hourly energy losses due to self-discharge as a percentage (1=100%). " sqref="V4" xr:uid="{C56484B9-5BEC-4359-A656-E879F1EA465E}"/>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G4"/>
  <sheetViews>
    <sheetView zoomScale="107" zoomScaleNormal="107" workbookViewId="0">
      <selection activeCell="A2" sqref="A2:XFD4"/>
    </sheetView>
  </sheetViews>
  <sheetFormatPr baseColWidth="10" defaultColWidth="9.109375" defaultRowHeight="14.4"/>
  <cols>
    <col min="1" max="1" width="17.88671875" bestFit="1" customWidth="1"/>
    <col min="2" max="2" width="13.5546875" bestFit="1" customWidth="1"/>
    <col min="3" max="3" width="8.44140625" bestFit="1" customWidth="1"/>
    <col min="4" max="4" width="7.33203125" style="35" bestFit="1" customWidth="1"/>
    <col min="5" max="5" width="8.44140625" bestFit="1" customWidth="1"/>
    <col min="6" max="7" width="14" bestFit="1" customWidth="1"/>
  </cols>
  <sheetData>
    <row r="1" spans="1:7">
      <c r="A1" s="3" t="s">
        <v>43</v>
      </c>
      <c r="B1" s="3" t="s">
        <v>38</v>
      </c>
      <c r="C1" s="17" t="s">
        <v>50</v>
      </c>
      <c r="D1" s="34" t="s">
        <v>11</v>
      </c>
      <c r="E1" s="17" t="s">
        <v>51</v>
      </c>
      <c r="F1" s="17" t="s">
        <v>52</v>
      </c>
      <c r="G1" s="17" t="s">
        <v>53</v>
      </c>
    </row>
    <row r="2" spans="1:7">
      <c r="D2"/>
    </row>
    <row r="3" spans="1:7">
      <c r="D3"/>
    </row>
    <row r="4" spans="1:7">
      <c r="D4"/>
    </row>
  </sheetData>
  <autoFilter ref="A1:G1" xr:uid="{00000000-0009-0000-0000-000007000000}"/>
  <sortState xmlns:xlrd2="http://schemas.microsoft.com/office/spreadsheetml/2017/richdata2" ref="A2:G4">
    <sortCondition descending="1" ref="C2:C4"/>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700-000000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xr:uid="{00000000-0002-0000-0700-000001000000}"/>
    <dataValidation allowBlank="1" showInputMessage="1" showErrorMessage="1" promptTitle="Variable cost in/out (€/MWh)" prompt="Operation dependent costs for input or output of energy per MWh_out stored or retrieved." sqref="O1" xr:uid="{00000000-0002-0000-0700-000002000000}"/>
    <dataValidation allowBlank="1" showInputMessage="1" showErrorMessage="1" promptTitle="Fix cost capacity (€/MWh/a)" prompt="Operation independent costs for existing and new storage capacities per MWh." sqref="N1" xr:uid="{00000000-0002-0000-0700-000003000000}"/>
    <dataValidation allowBlank="1" showInputMessage="1" showErrorMessage="1" promptTitle="Fix cost power (€/MW/a)" prompt="Operation independent costs for existing and new capacities per MW input/output power." sqref="M1" xr:uid="{00000000-0002-0000-0700-000004000000}"/>
    <dataValidation allowBlank="1" showInputMessage="1" showErrorMessage="1" promptTitle="Investment cost cap. (€/MWh)" prompt="Total investement cost for adding storage capacity. Is annualized in the model using the annuity factor derived from 'wacc' and 'depreciation'." sqref="L1" xr:uid="{00000000-0002-0000-0700-000005000000}"/>
    <dataValidation allowBlank="1" showInputMessage="1" showErrorMessage="1" promptTitle="Investment cost power (€/MW)" prompt="Total investement cost for adding power input/output capacity. Is annualized in the model using the annuity factor derived from 'wacc' and 'depreciation'." sqref="K1" xr:uid="{00000000-0002-0000-0700-000006000000}"/>
    <dataValidation allowBlank="1" showInputMessage="1" showErrorMessage="1" promptTitle="Efficiency output (1)" prompt="Energy efficiency of power output." sqref="J1" xr:uid="{00000000-0002-0000-0700-000007000000}"/>
    <dataValidation allowBlank="1" showInputMessage="1" showErrorMessage="1" promptTitle="Efficiency input (1)" prompt="Energy efficiency of storing process." sqref="I1" xr:uid="{00000000-0002-0000-0700-000008000000}"/>
    <dataValidation allowBlank="1" showInputMessage="1" showErrorMessage="1" promptTitle="Maximum power (MW)" prompt="Maximum allowed input/output power. Must be bigger or equal to 'inst-cap-p'." sqref="H1" xr:uid="{00000000-0002-0000-0700-000009000000}"/>
    <dataValidation allowBlank="1" showInputMessage="1" showErrorMessage="1" promptTitle="Recovery time (h)" prompt="Duration until next shift may take place." sqref="E1" xr:uid="{00000000-0002-0000-0700-00000A000000}"/>
    <dataValidation allowBlank="1" showInputMessage="1" showErrorMessage="1" promptTitle="Upshift Capacity (MW)" prompt="Maximum amount of upshift energy in one hour." sqref="G1" xr:uid="{00000000-0002-0000-0700-00000B000000}"/>
    <dataValidation allowBlank="1" showInputMessage="1" showErrorMessage="1" promptTitle="Efficiency" prompt="Efficiency of DSM process. Range between 0 and 1." sqref="D1" xr:uid="{00000000-0002-0000-0700-00000C000000}"/>
    <dataValidation allowBlank="1" showInputMessage="1" showErrorMessage="1" promptTitle="Downshift capacity (MW)" prompt="Maximum amount of downshift energy in one hour." sqref="F1" xr:uid="{00000000-0002-0000-0700-00000D000000}"/>
    <dataValidation allowBlank="1" showInputMessage="1" showErrorMessage="1" promptTitle="Delay time (h)" prompt="How long may the load be shifted in upward or downward direction." sqref="C1" xr:uid="{00000000-0002-0000-0700-00000E000000}"/>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B14"/>
  <sheetViews>
    <sheetView workbookViewId="0">
      <selection activeCell="A14" sqref="A1:B14"/>
    </sheetView>
  </sheetViews>
  <sheetFormatPr baseColWidth="10" defaultColWidth="11.44140625" defaultRowHeight="14.4"/>
  <cols>
    <col min="1" max="1" width="11.44140625" style="2"/>
    <col min="2" max="2" width="12.6640625" style="2" bestFit="1" customWidth="1"/>
    <col min="3" max="16384" width="11.44140625" style="2"/>
  </cols>
  <sheetData>
    <row r="1" spans="1:2">
      <c r="A1" s="13" t="s">
        <v>0</v>
      </c>
      <c r="B1" s="6" t="s">
        <v>95</v>
      </c>
    </row>
    <row r="2" spans="1:2">
      <c r="A2" s="5">
        <v>0</v>
      </c>
      <c r="B2" s="26">
        <v>0</v>
      </c>
    </row>
    <row r="3" spans="1:2">
      <c r="A3" s="5">
        <v>1</v>
      </c>
      <c r="B3">
        <v>209666667</v>
      </c>
    </row>
    <row r="4" spans="1:2">
      <c r="A4" s="5">
        <v>2</v>
      </c>
      <c r="B4">
        <v>209666667</v>
      </c>
    </row>
    <row r="5" spans="1:2">
      <c r="A5" s="5">
        <v>3</v>
      </c>
      <c r="B5">
        <v>209666667</v>
      </c>
    </row>
    <row r="6" spans="1:2">
      <c r="A6" s="5">
        <v>4</v>
      </c>
      <c r="B6">
        <v>209666667</v>
      </c>
    </row>
    <row r="7" spans="1:2">
      <c r="A7" s="5">
        <v>5</v>
      </c>
      <c r="B7">
        <v>209666667</v>
      </c>
    </row>
    <row r="8" spans="1:2">
      <c r="A8" s="5">
        <v>6</v>
      </c>
      <c r="B8">
        <v>209666667</v>
      </c>
    </row>
    <row r="9" spans="1:2">
      <c r="A9" s="5">
        <v>7</v>
      </c>
      <c r="B9">
        <v>209666667</v>
      </c>
    </row>
    <row r="10" spans="1:2">
      <c r="A10" s="5">
        <v>8</v>
      </c>
      <c r="B10">
        <v>209666667</v>
      </c>
    </row>
    <row r="11" spans="1:2">
      <c r="A11" s="5">
        <v>9</v>
      </c>
      <c r="B11">
        <v>209666667</v>
      </c>
    </row>
    <row r="12" spans="1:2">
      <c r="A12" s="5">
        <v>10</v>
      </c>
      <c r="B12">
        <v>209666667</v>
      </c>
    </row>
    <row r="13" spans="1:2">
      <c r="A13" s="5">
        <v>11</v>
      </c>
      <c r="B13">
        <v>209666667</v>
      </c>
    </row>
    <row r="14" spans="1:2">
      <c r="A14" s="5">
        <v>12</v>
      </c>
      <c r="B14">
        <v>209666667</v>
      </c>
    </row>
  </sheetData>
  <phoneticPr fontId="0" type="noConversion"/>
  <dataValidations count="2">
    <dataValidation allowBlank="1" showInputMessage="1" showErrorMessage="1" promptTitle="Demand" prompt="Demand (MWh) of commodity Co in site Sit for each time step. Column title: &quot;Co.Sit&quot;" sqref="B1" xr:uid="{00000000-0002-0000-0800-000000000000}"/>
    <dataValidation allowBlank="1" showErrorMessage="1" sqref="B2" xr:uid="{00000000-0002-0000-0800-000001000000}"/>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12</vt:i4>
      </vt:variant>
      <vt:variant>
        <vt:lpstr>Benannte Bereiche</vt:lpstr>
      </vt:variant>
      <vt:variant>
        <vt:i4>1</vt:i4>
      </vt:variant>
    </vt:vector>
  </HeadingPairs>
  <TitlesOfParts>
    <vt:vector size="13" baseType="lpstr">
      <vt:lpstr>Global</vt:lpstr>
      <vt:lpstr>Site</vt:lpstr>
      <vt:lpstr>Commodity</vt:lpstr>
      <vt:lpstr>Process</vt:lpstr>
      <vt:lpstr>Process-Commodity</vt:lpstr>
      <vt:lpstr>Transmission</vt:lpstr>
      <vt:lpstr>Storage</vt:lpstr>
      <vt:lpstr>DSM</vt:lpstr>
      <vt:lpstr>Demand</vt:lpstr>
      <vt:lpstr>SupIm</vt:lpstr>
      <vt:lpstr>Buy-Sell-Price</vt:lpstr>
      <vt:lpstr>TimeVarEff</vt:lpstr>
      <vt:lpstr>Process!_FilterDatenbank</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Max Oitzinger</cp:lastModifiedBy>
  <dcterms:created xsi:type="dcterms:W3CDTF">2012-03-26T10:59:45Z</dcterms:created>
  <dcterms:modified xsi:type="dcterms:W3CDTF">2025-06-04T13:29:26Z</dcterms:modified>
</cp:coreProperties>
</file>