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CC9801A3-F4B6-4A60-A438-D65FD0B8636F}" xr6:coauthVersionLast="47" xr6:coauthVersionMax="47" xr10:uidLastSave="{00000000-0000-0000-0000-000000000000}"/>
  <bookViews>
    <workbookView xWindow="67080" yWindow="-1935" windowWidth="29040" windowHeight="1752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8" i="5"/>
  <c r="E27" i="5"/>
  <c r="E29" i="5" s="1"/>
  <c r="E25" i="5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<sst xmlns="http://schemas.openxmlformats.org/spreadsheetml/2006/main" count="274" uniqueCount="99">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</sst>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1" sqref="H11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2026</v>
      </c>
      <c r="C2" t="s">
        <v>4</v>
      </c>
    </row>
    <row r="3" spans="1:3" x14ac:dyDescent="0.3">
      <c r="A3" t="s">
        <v>5</v>
      </c>
      <c r="B3" s="7">
        <v>442840000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26" sqref="H26"/>
    </sheetView>
  </sheetViews>
  <sheetFormatPr baseColWidth="10" defaultColWidth="9.109375" defaultRowHeight="14.4" x14ac:dyDescent="0.3"/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9</v>
      </c>
      <c r="B2" t="s">
        <v>16</v>
      </c>
      <c r="C2" t="s">
        <v>17</v>
      </c>
    </row>
    <row r="3" spans="1:6" x14ac:dyDescent="0.3">
      <c r="A3" t="s">
        <v>9</v>
      </c>
      <c r="B3" t="s">
        <v>18</v>
      </c>
      <c r="C3" t="s">
        <v>17</v>
      </c>
    </row>
    <row r="4" spans="1:6" x14ac:dyDescent="0.3">
      <c r="A4" t="s">
        <v>9</v>
      </c>
      <c r="B4" t="s">
        <v>19</v>
      </c>
      <c r="C4" t="s">
        <v>17</v>
      </c>
    </row>
    <row r="5" spans="1:6" x14ac:dyDescent="0.3">
      <c r="A5" t="s">
        <v>9</v>
      </c>
      <c r="B5" t="s">
        <v>20</v>
      </c>
      <c r="C5" t="s">
        <v>21</v>
      </c>
    </row>
    <row r="6" spans="1:6" x14ac:dyDescent="0.3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3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3">
      <c r="A8" t="s">
        <v>9</v>
      </c>
      <c r="B8" t="s">
        <v>26</v>
      </c>
      <c r="C8" t="s">
        <v>27</v>
      </c>
      <c r="D8">
        <v>65</v>
      </c>
      <c r="E8" t="s">
        <v>24</v>
      </c>
      <c r="F8" t="s">
        <v>24</v>
      </c>
    </row>
    <row r="9" spans="1:6" x14ac:dyDescent="0.3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3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3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B15" sqref="B15"/>
    </sheetView>
  </sheetViews>
  <sheetFormatPr baseColWidth="10" defaultColWidth="9.109375" defaultRowHeight="14.4" x14ac:dyDescent="0.3"/>
  <cols>
    <col min="2" max="2" width="30.21875" customWidth="1"/>
  </cols>
  <sheetData>
    <row r="1" spans="1:13" x14ac:dyDescent="0.3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">
      <c r="A2" t="s">
        <v>9</v>
      </c>
      <c r="B2" t="s">
        <v>43</v>
      </c>
      <c r="C2">
        <v>0</v>
      </c>
      <c r="D2" s="8">
        <v>379885</v>
      </c>
      <c r="E2" t="s">
        <v>24</v>
      </c>
      <c r="F2">
        <v>0</v>
      </c>
      <c r="G2">
        <v>1187151.4952</v>
      </c>
      <c r="H2">
        <v>14639.04184</v>
      </c>
      <c r="I2">
        <v>0</v>
      </c>
      <c r="J2">
        <v>0</v>
      </c>
      <c r="K2">
        <v>7.0999999999999994E-2</v>
      </c>
      <c r="L2">
        <v>25</v>
      </c>
    </row>
    <row r="3" spans="1:13" x14ac:dyDescent="0.3">
      <c r="A3" t="s">
        <v>9</v>
      </c>
      <c r="B3" t="s">
        <v>44</v>
      </c>
      <c r="C3">
        <v>0</v>
      </c>
      <c r="D3" s="8">
        <v>240293.44961681674</v>
      </c>
      <c r="E3" t="s">
        <v>24</v>
      </c>
      <c r="F3">
        <v>0</v>
      </c>
      <c r="G3">
        <v>2204404.6216000002</v>
      </c>
      <c r="H3">
        <v>41352.62184</v>
      </c>
      <c r="I3">
        <v>0</v>
      </c>
      <c r="J3">
        <v>0</v>
      </c>
      <c r="K3">
        <v>7.0999999999999994E-2</v>
      </c>
      <c r="L3">
        <v>25</v>
      </c>
    </row>
    <row r="4" spans="1:13" x14ac:dyDescent="0.3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2731780.38</v>
      </c>
      <c r="H4">
        <v>9923.6103600000006</v>
      </c>
      <c r="I4">
        <v>0</v>
      </c>
      <c r="J4">
        <v>0</v>
      </c>
      <c r="K4">
        <v>7.0999999999999994E-2</v>
      </c>
      <c r="L4">
        <v>60</v>
      </c>
    </row>
    <row r="5" spans="1:13" x14ac:dyDescent="0.3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7.0999999999999994E-2</v>
      </c>
      <c r="L5">
        <v>50</v>
      </c>
    </row>
    <row r="6" spans="1:13" x14ac:dyDescent="0.3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7.0999999999999994E-2</v>
      </c>
      <c r="L6">
        <v>40</v>
      </c>
    </row>
    <row r="7" spans="1:13" x14ac:dyDescent="0.3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52182.390330800001</v>
      </c>
      <c r="I7">
        <v>4.5999999999999996</v>
      </c>
      <c r="J7">
        <v>0</v>
      </c>
      <c r="K7">
        <v>7.0999999999999994E-2</v>
      </c>
      <c r="L7">
        <v>40</v>
      </c>
    </row>
    <row r="8" spans="1:13" x14ac:dyDescent="0.3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802808.92800000007</v>
      </c>
      <c r="H8">
        <v>16725.186000000002</v>
      </c>
      <c r="I8">
        <v>2.6</v>
      </c>
      <c r="J8">
        <v>0</v>
      </c>
      <c r="K8">
        <v>7.0999999999999994E-2</v>
      </c>
      <c r="L8">
        <v>25</v>
      </c>
    </row>
    <row r="9" spans="1:13" x14ac:dyDescent="0.3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5909565.7200000007</v>
      </c>
      <c r="H9">
        <v>133801.48800000001</v>
      </c>
      <c r="I9">
        <v>7.1</v>
      </c>
      <c r="J9">
        <v>0</v>
      </c>
      <c r="K9">
        <v>7.0999999999999994E-2</v>
      </c>
      <c r="L9">
        <v>60</v>
      </c>
    </row>
    <row r="10" spans="1:13" x14ac:dyDescent="0.3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44.2</v>
      </c>
      <c r="J10">
        <v>0</v>
      </c>
      <c r="K10">
        <v>7.0999999999999994E-2</v>
      </c>
      <c r="L10">
        <v>25</v>
      </c>
    </row>
    <row r="11" spans="1:13" s="9" customFormat="1" x14ac:dyDescent="0.3">
      <c r="A11" s="9" t="s">
        <v>9</v>
      </c>
      <c r="B11" s="10" t="s">
        <v>96</v>
      </c>
      <c r="C11" s="21">
        <v>0</v>
      </c>
      <c r="D11" s="11">
        <v>0</v>
      </c>
      <c r="E11" s="12" t="s">
        <v>24</v>
      </c>
      <c r="F11" s="13">
        <v>0.5</v>
      </c>
      <c r="G11" s="14">
        <v>3791028.3572399998</v>
      </c>
      <c r="H11" s="14">
        <v>84183.129702000006</v>
      </c>
      <c r="I11" s="14">
        <v>6.75</v>
      </c>
      <c r="J11" s="15">
        <v>0</v>
      </c>
      <c r="K11" s="16">
        <v>7.0999999999999994E-2</v>
      </c>
      <c r="L11" s="14">
        <v>40</v>
      </c>
      <c r="M11" s="17" t="e">
        <v>#N/A</v>
      </c>
    </row>
    <row r="12" spans="1:13" s="9" customFormat="1" x14ac:dyDescent="0.3">
      <c r="A12" s="9" t="s">
        <v>9</v>
      </c>
      <c r="B12" s="10" t="s">
        <v>97</v>
      </c>
      <c r="C12" s="21">
        <v>0</v>
      </c>
      <c r="D12" s="11">
        <v>0</v>
      </c>
      <c r="E12" s="12" t="s">
        <v>24</v>
      </c>
      <c r="F12" s="13">
        <v>0.65</v>
      </c>
      <c r="G12" s="14">
        <v>4014030.0248799999</v>
      </c>
      <c r="H12" s="14">
        <v>76489.572146799997</v>
      </c>
      <c r="I12" s="14">
        <v>6.96</v>
      </c>
      <c r="J12" s="15">
        <v>0</v>
      </c>
      <c r="K12" s="16">
        <v>7.0999999999999994E-2</v>
      </c>
      <c r="L12" s="14">
        <v>40</v>
      </c>
      <c r="M12" s="17" t="e">
        <v>#N/A</v>
      </c>
    </row>
    <row r="13" spans="1:13" s="9" customFormat="1" x14ac:dyDescent="0.3">
      <c r="A13" s="9" t="s">
        <v>9</v>
      </c>
      <c r="B13" s="10" t="s">
        <v>98</v>
      </c>
      <c r="C13" s="21">
        <v>0</v>
      </c>
      <c r="D13" s="11">
        <v>0</v>
      </c>
      <c r="E13" s="12" t="s">
        <v>24</v>
      </c>
      <c r="F13" s="13">
        <v>0.25</v>
      </c>
      <c r="G13" s="14">
        <v>1951271.6999999997</v>
      </c>
      <c r="H13" s="14">
        <v>45715.5</v>
      </c>
      <c r="I13" s="14">
        <v>3.46</v>
      </c>
      <c r="J13" s="15">
        <v>0</v>
      </c>
      <c r="K13" s="16">
        <v>7.0999999999999994E-2</v>
      </c>
      <c r="L13" s="14">
        <v>25</v>
      </c>
      <c r="M13" s="17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H27" sqref="H27"/>
    </sheetView>
  </sheetViews>
  <sheetFormatPr baseColWidth="10" defaultColWidth="9.109375" defaultRowHeight="14.4" x14ac:dyDescent="0.3"/>
  <sheetData>
    <row r="1" spans="1:5" x14ac:dyDescent="0.3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3">
      <c r="A2" t="s">
        <v>43</v>
      </c>
      <c r="B2" t="s">
        <v>18</v>
      </c>
      <c r="C2" t="s">
        <v>55</v>
      </c>
      <c r="D2">
        <v>1</v>
      </c>
    </row>
    <row r="3" spans="1:5" x14ac:dyDescent="0.3">
      <c r="A3" t="s">
        <v>43</v>
      </c>
      <c r="B3" t="s">
        <v>20</v>
      </c>
      <c r="C3" t="s">
        <v>56</v>
      </c>
      <c r="D3">
        <v>1</v>
      </c>
    </row>
    <row r="4" spans="1:5" x14ac:dyDescent="0.3">
      <c r="A4" t="s">
        <v>44</v>
      </c>
      <c r="B4" t="s">
        <v>16</v>
      </c>
      <c r="C4" t="s">
        <v>55</v>
      </c>
      <c r="D4">
        <v>1</v>
      </c>
    </row>
    <row r="5" spans="1:5" x14ac:dyDescent="0.3">
      <c r="A5" t="s">
        <v>44</v>
      </c>
      <c r="B5" t="s">
        <v>20</v>
      </c>
      <c r="C5" t="s">
        <v>56</v>
      </c>
      <c r="D5">
        <v>1</v>
      </c>
    </row>
    <row r="6" spans="1:5" x14ac:dyDescent="0.3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3">
      <c r="A7" t="s">
        <v>48</v>
      </c>
      <c r="B7" t="s">
        <v>20</v>
      </c>
      <c r="C7" t="s">
        <v>56</v>
      </c>
      <c r="D7">
        <v>0.41</v>
      </c>
    </row>
    <row r="8" spans="1:5" x14ac:dyDescent="0.3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3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3">
      <c r="A10" t="s">
        <v>49</v>
      </c>
      <c r="B10" t="s">
        <v>20</v>
      </c>
      <c r="C10" t="s">
        <v>56</v>
      </c>
      <c r="D10">
        <v>0.6</v>
      </c>
    </row>
    <row r="11" spans="1:5" x14ac:dyDescent="0.3">
      <c r="A11" t="s">
        <v>49</v>
      </c>
      <c r="B11" t="s">
        <v>26</v>
      </c>
      <c r="C11" t="s">
        <v>56</v>
      </c>
      <c r="D11">
        <v>0.20499999999999999</v>
      </c>
      <c r="E11">
        <v>0.246</v>
      </c>
    </row>
    <row r="12" spans="1:5" x14ac:dyDescent="0.3">
      <c r="A12" t="s">
        <v>51</v>
      </c>
      <c r="B12" t="s">
        <v>28</v>
      </c>
      <c r="C12" t="s">
        <v>55</v>
      </c>
      <c r="D12">
        <v>1</v>
      </c>
    </row>
    <row r="13" spans="1:5" x14ac:dyDescent="0.3">
      <c r="A13" t="s">
        <v>51</v>
      </c>
      <c r="B13" t="s">
        <v>20</v>
      </c>
      <c r="C13" t="s">
        <v>56</v>
      </c>
      <c r="D13">
        <v>0.35</v>
      </c>
    </row>
    <row r="14" spans="1:5" x14ac:dyDescent="0.3">
      <c r="A14" t="s">
        <v>51</v>
      </c>
      <c r="B14" t="s">
        <v>26</v>
      </c>
      <c r="C14" t="s">
        <v>56</v>
      </c>
      <c r="D14">
        <v>0</v>
      </c>
    </row>
    <row r="15" spans="1:5" x14ac:dyDescent="0.3">
      <c r="A15" t="s">
        <v>50</v>
      </c>
      <c r="B15" t="s">
        <v>29</v>
      </c>
      <c r="C15" t="s">
        <v>55</v>
      </c>
      <c r="D15">
        <v>1</v>
      </c>
    </row>
    <row r="16" spans="1:5" x14ac:dyDescent="0.3">
      <c r="A16" t="s">
        <v>50</v>
      </c>
      <c r="B16" t="s">
        <v>20</v>
      </c>
      <c r="C16" t="s">
        <v>56</v>
      </c>
      <c r="D16">
        <v>0.38</v>
      </c>
    </row>
    <row r="17" spans="1:5" x14ac:dyDescent="0.3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3">
      <c r="A18" t="s">
        <v>47</v>
      </c>
      <c r="B18" t="s">
        <v>20</v>
      </c>
      <c r="C18" t="s">
        <v>56</v>
      </c>
      <c r="D18">
        <v>0.45</v>
      </c>
    </row>
    <row r="19" spans="1:5" x14ac:dyDescent="0.3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3">
      <c r="A20" t="s">
        <v>45</v>
      </c>
      <c r="B20" t="s">
        <v>19</v>
      </c>
      <c r="C20" t="s">
        <v>55</v>
      </c>
      <c r="D20">
        <v>1</v>
      </c>
    </row>
    <row r="21" spans="1:5" x14ac:dyDescent="0.3">
      <c r="A21" t="s">
        <v>45</v>
      </c>
      <c r="B21" t="s">
        <v>20</v>
      </c>
      <c r="C21" t="s">
        <v>56</v>
      </c>
      <c r="D21">
        <v>1</v>
      </c>
    </row>
    <row r="22" spans="1:5" x14ac:dyDescent="0.3">
      <c r="A22" t="s">
        <v>46</v>
      </c>
      <c r="B22" t="s">
        <v>19</v>
      </c>
      <c r="C22" t="s">
        <v>55</v>
      </c>
      <c r="D22">
        <v>1</v>
      </c>
    </row>
    <row r="23" spans="1:5" x14ac:dyDescent="0.3">
      <c r="A23" t="s">
        <v>46</v>
      </c>
      <c r="B23" t="s">
        <v>20</v>
      </c>
      <c r="C23" t="s">
        <v>56</v>
      </c>
      <c r="D23">
        <v>1</v>
      </c>
    </row>
    <row r="24" spans="1:5" x14ac:dyDescent="0.3">
      <c r="A24" s="18" t="s">
        <v>96</v>
      </c>
      <c r="B24" s="19" t="s">
        <v>30</v>
      </c>
      <c r="C24" s="19" t="s">
        <v>55</v>
      </c>
      <c r="D24" s="20">
        <v>1</v>
      </c>
      <c r="E24" s="20" t="e">
        <f>NA()</f>
        <v>#N/A</v>
      </c>
    </row>
    <row r="25" spans="1:5" x14ac:dyDescent="0.3">
      <c r="A25" s="18" t="s">
        <v>96</v>
      </c>
      <c r="B25" s="19" t="s">
        <v>20</v>
      </c>
      <c r="C25" s="19" t="s">
        <v>56</v>
      </c>
      <c r="D25" s="20">
        <v>0.36</v>
      </c>
      <c r="E25" s="20">
        <f>D25*E23</f>
        <v>0</v>
      </c>
    </row>
    <row r="26" spans="1:5" x14ac:dyDescent="0.3">
      <c r="A26" s="18" t="s">
        <v>96</v>
      </c>
      <c r="B26" s="19" t="s">
        <v>26</v>
      </c>
      <c r="C26" s="19" t="s">
        <v>56</v>
      </c>
      <c r="D26" s="20">
        <v>3.4180000000000002E-2</v>
      </c>
      <c r="E26" s="20" t="e">
        <f>D26*E24</f>
        <v>#N/A</v>
      </c>
    </row>
    <row r="27" spans="1:5" x14ac:dyDescent="0.3">
      <c r="A27" s="18" t="s">
        <v>97</v>
      </c>
      <c r="B27" s="19" t="s">
        <v>30</v>
      </c>
      <c r="C27" s="19" t="s">
        <v>55</v>
      </c>
      <c r="D27" s="20">
        <v>1</v>
      </c>
      <c r="E27" s="20" t="e">
        <f>NA()</f>
        <v>#N/A</v>
      </c>
    </row>
    <row r="28" spans="1:5" x14ac:dyDescent="0.3">
      <c r="A28" s="18" t="s">
        <v>97</v>
      </c>
      <c r="B28" s="19" t="s">
        <v>20</v>
      </c>
      <c r="C28" s="19" t="s">
        <v>56</v>
      </c>
      <c r="D28" s="20">
        <v>0.32</v>
      </c>
      <c r="E28" s="20">
        <f>D28*E25</f>
        <v>0</v>
      </c>
    </row>
    <row r="29" spans="1:5" x14ac:dyDescent="0.3">
      <c r="A29" s="18" t="s">
        <v>97</v>
      </c>
      <c r="B29" s="19" t="s">
        <v>26</v>
      </c>
      <c r="C29" s="19" t="s">
        <v>56</v>
      </c>
      <c r="D29" s="20">
        <v>3.6299999999999999E-2</v>
      </c>
      <c r="E29" s="20" t="e">
        <f>D29*E27</f>
        <v>#N/A</v>
      </c>
    </row>
    <row r="30" spans="1:5" x14ac:dyDescent="0.3">
      <c r="A30" s="18" t="s">
        <v>98</v>
      </c>
      <c r="B30" s="19" t="s">
        <v>25</v>
      </c>
      <c r="C30" s="19" t="s">
        <v>55</v>
      </c>
      <c r="D30" s="20">
        <v>1</v>
      </c>
      <c r="E30" s="20">
        <v>1.2</v>
      </c>
    </row>
    <row r="31" spans="1:5" x14ac:dyDescent="0.3">
      <c r="A31" s="18" t="s">
        <v>98</v>
      </c>
      <c r="B31" s="19" t="s">
        <v>20</v>
      </c>
      <c r="C31" s="19" t="s">
        <v>56</v>
      </c>
      <c r="D31" s="20">
        <v>0.4</v>
      </c>
      <c r="E31" s="20" t="e">
        <f>NA()</f>
        <v>#N/A</v>
      </c>
    </row>
    <row r="32" spans="1:5" x14ac:dyDescent="0.3">
      <c r="A32" s="18" t="s">
        <v>98</v>
      </c>
      <c r="B32" s="19" t="s">
        <v>26</v>
      </c>
      <c r="C32" s="19" t="s">
        <v>56</v>
      </c>
      <c r="D32" s="20">
        <v>2.0500000000000001E-2</v>
      </c>
      <c r="E32" s="20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3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B14" sqref="A1:B14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239927083</v>
      </c>
    </row>
    <row r="4" spans="1:2" x14ac:dyDescent="0.3">
      <c r="A4">
        <v>2</v>
      </c>
      <c r="B4">
        <v>239927083</v>
      </c>
    </row>
    <row r="5" spans="1:2" x14ac:dyDescent="0.3">
      <c r="A5">
        <v>3</v>
      </c>
      <c r="B5">
        <v>239927083</v>
      </c>
    </row>
    <row r="6" spans="1:2" x14ac:dyDescent="0.3">
      <c r="A6">
        <v>4</v>
      </c>
      <c r="B6">
        <v>239927083</v>
      </c>
    </row>
    <row r="7" spans="1:2" x14ac:dyDescent="0.3">
      <c r="A7">
        <v>5</v>
      </c>
      <c r="B7">
        <v>239927083</v>
      </c>
    </row>
    <row r="8" spans="1:2" x14ac:dyDescent="0.3">
      <c r="A8">
        <v>6</v>
      </c>
      <c r="B8">
        <v>239927083</v>
      </c>
    </row>
    <row r="9" spans="1:2" x14ac:dyDescent="0.3">
      <c r="A9">
        <v>7</v>
      </c>
      <c r="B9">
        <v>239927083</v>
      </c>
    </row>
    <row r="10" spans="1:2" x14ac:dyDescent="0.3">
      <c r="A10">
        <v>8</v>
      </c>
      <c r="B10">
        <v>239927083</v>
      </c>
    </row>
    <row r="11" spans="1:2" x14ac:dyDescent="0.3">
      <c r="A11">
        <v>9</v>
      </c>
      <c r="B11">
        <v>239927083</v>
      </c>
    </row>
    <row r="12" spans="1:2" x14ac:dyDescent="0.3">
      <c r="A12">
        <v>10</v>
      </c>
      <c r="B12">
        <v>239927083</v>
      </c>
    </row>
    <row r="13" spans="1:2" x14ac:dyDescent="0.3">
      <c r="A13">
        <v>11</v>
      </c>
      <c r="B13">
        <v>239927083</v>
      </c>
    </row>
    <row r="14" spans="1:2" x14ac:dyDescent="0.3">
      <c r="A14">
        <v>12</v>
      </c>
      <c r="B14">
        <v>239927083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sqref="A1:D14"/>
    </sheetView>
  </sheetViews>
  <sheetFormatPr baseColWidth="10" defaultColWidth="9.109375" defaultRowHeight="14.4" x14ac:dyDescent="0.3"/>
  <sheetData>
    <row r="1" spans="1:4" x14ac:dyDescent="0.3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63AA43A6-5E53-4FE6-A30C-4C1524596D2B}"/>
    <dataValidation allowBlank="1" showInputMessage="1" showErrorMessage="1" promptTitle="Capacity factor Hydro" prompt="Normalized capacity factor (maximum value 1) of hydro power. Determines EPrIn of processes with input commodity Hydro." sqref="C1" xr:uid="{E03A62B1-0B9E-482B-8ADE-5217BA2B12A5}"/>
    <dataValidation allowBlank="1" showInputMessage="1" showErrorMessage="1" promptTitle="Capacity factor Wind" prompt="Normalized capacity factor (maximum value 1) of wind power. Determines EPrIn of processes with input commodity Wind." sqref="B1" xr:uid="{10E6C4D1-0BBD-4C96-B312-464187A6710D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>
      <selection activeCell="E31" sqref="E31"/>
    </sheetView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2024-11-06T10:08:18Z</dcterms:created>
  <dcterms:modified xsi:type="dcterms:W3CDTF">2025-04-30T12:31:51Z</dcterms:modified>
</cp:coreProperties>
</file>