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24226"/>
  <mc:AlternateContent xmlns:mc="http://schemas.openxmlformats.org/markup-compatibility/2006">
    <mc:Choice Requires="x15">
      <x15ac:absPath xmlns:x15ac="http://schemas.microsoft.com/office/spreadsheetml/2010/11/ac" url="C:\Users\maxoi\GitHub\urbs-extension\Input\urbs_intertemporal_2050\"/>
    </mc:Choice>
  </mc:AlternateContent>
  <xr:revisionPtr revIDLastSave="0" documentId="13_ncr:1_{EFB24F6B-3C97-43CF-AAC4-AD24F69D2720}" xr6:coauthVersionLast="47" xr6:coauthVersionMax="47" xr10:uidLastSave="{00000000-0000-0000-0000-000000000000}"/>
  <bookViews>
    <workbookView xWindow="29760" yWindow="960" windowWidth="28800" windowHeight="15285" tabRatio="796" activeTab="8" xr2:uid="{00000000-000D-0000-FFFF-FFFF00000000}"/>
  </bookViews>
  <sheets>
    <sheet name="Global" sheetId="1" r:id="rId1"/>
    <sheet name="Site" sheetId="2" r:id="rId2"/>
    <sheet name="Commodity" sheetId="3" r:id="rId3"/>
    <sheet name="Process" sheetId="4" r:id="rId4"/>
    <sheet name="Process-Commodity" sheetId="5" r:id="rId5"/>
    <sheet name="Transmission" sheetId="6" r:id="rId6"/>
    <sheet name="Storage" sheetId="7" r:id="rId7"/>
    <sheet name="DSM" sheetId="8" r:id="rId8"/>
    <sheet name="Demand" sheetId="9" r:id="rId9"/>
    <sheet name="SupIm" sheetId="10" r:id="rId10"/>
    <sheet name="Buy-Sell-Price" sheetId="11" r:id="rId11"/>
    <sheet name="TimeVarEff" sheetId="12" r:id="rId12"/>
  </sheets>
  <definedNames>
    <definedName name="_xlnm._FilterDatabase" localSheetId="7" hidden="1">DSM!$A$1:$G$1</definedName>
    <definedName name="_xlnm._FilterDatabase" localSheetId="3" hidden="1">Process!$A$1:$L$1</definedName>
    <definedName name="_xlnm._FilterDatabase" localSheetId="6" hidden="1">Storage!$A$1:$R$1</definedName>
    <definedName name="_xlnm._FilterDatabase" localSheetId="5" hidden="1">Transmission!$A$1:$L$1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2" i="5" l="1"/>
  <c r="E31" i="5"/>
  <c r="E27" i="5"/>
  <c r="E29" i="5" s="1"/>
  <c r="E25" i="5"/>
  <c r="E28" i="5" s="1"/>
  <c r="E24" i="5"/>
  <c r="E26" i="5" s="1"/>
  <c r="M3" i="7"/>
  <c r="E23" i="5"/>
  <c r="E22" i="5"/>
  <c r="E21" i="5"/>
  <c r="E20" i="5"/>
  <c r="E19" i="5"/>
  <c r="E18" i="5"/>
  <c r="E16" i="5"/>
  <c r="E15" i="5"/>
  <c r="E14" i="5"/>
  <c r="E13" i="5"/>
  <c r="E12" i="5"/>
  <c r="E11" i="5"/>
  <c r="E10" i="5"/>
  <c r="E7" i="5"/>
  <c r="E5" i="5"/>
  <c r="E4" i="5"/>
  <c r="E3" i="5"/>
  <c r="E2" i="5"/>
  <c r="F5" i="3"/>
  <c r="E5" i="3"/>
  <c r="D5" i="3"/>
  <c r="F4" i="3"/>
  <c r="E4" i="3"/>
  <c r="D4" i="3"/>
  <c r="F3" i="3"/>
  <c r="E3" i="3"/>
  <c r="D3" i="3"/>
  <c r="F2" i="3"/>
  <c r="E2" i="3"/>
  <c r="D2" i="3"/>
</calcChain>
</file>

<file path=xl/sharedStrings.xml><?xml version="1.0" encoding="utf-8"?>
<sst xmlns="http://schemas.openxmlformats.org/spreadsheetml/2006/main" count="274" uniqueCount="99">
  <si>
    <t>Property</t>
  </si>
  <si>
    <t>value</t>
  </si>
  <si>
    <t>description</t>
  </si>
  <si>
    <t>Support timeframe</t>
  </si>
  <si>
    <t>Modelled year for intertemporal planning</t>
  </si>
  <si>
    <t>CO2 limit</t>
  </si>
  <si>
    <t>Limits the sum of all created (as calculated by commodity_balance) CO2 in all sites; Only relevant if not minimized</t>
  </si>
  <si>
    <t>Name</t>
  </si>
  <si>
    <t>area</t>
  </si>
  <si>
    <t>EU27</t>
  </si>
  <si>
    <t>Site</t>
  </si>
  <si>
    <t>Commodity</t>
  </si>
  <si>
    <t>Type</t>
  </si>
  <si>
    <t>price</t>
  </si>
  <si>
    <t>max</t>
  </si>
  <si>
    <t>maxperhour</t>
  </si>
  <si>
    <t>WindOff</t>
  </si>
  <si>
    <t>SupIm</t>
  </si>
  <si>
    <t>WindOn</t>
  </si>
  <si>
    <t>Hydro</t>
  </si>
  <si>
    <t>Elec</t>
  </si>
  <si>
    <t>Demand</t>
  </si>
  <si>
    <t>Lignite</t>
  </si>
  <si>
    <t>Stock</t>
  </si>
  <si>
    <t>inf</t>
  </si>
  <si>
    <t>Gas</t>
  </si>
  <si>
    <t>CO2</t>
  </si>
  <si>
    <t>Env</t>
  </si>
  <si>
    <t>Biomass</t>
  </si>
  <si>
    <t>Nuclear Fuel</t>
  </si>
  <si>
    <t>Coal</t>
  </si>
  <si>
    <t>Process</t>
  </si>
  <si>
    <t>cap-lo</t>
  </si>
  <si>
    <t>cap-up</t>
  </si>
  <si>
    <t>max-grad</t>
  </si>
  <si>
    <t>min-fraction</t>
  </si>
  <si>
    <t>inv-cost</t>
  </si>
  <si>
    <t>fix-cost</t>
  </si>
  <si>
    <t>var-cost</t>
  </si>
  <si>
    <t>startup-cost</t>
  </si>
  <si>
    <t>wacc</t>
  </si>
  <si>
    <t>depreciation</t>
  </si>
  <si>
    <t>area-per-cap</t>
  </si>
  <si>
    <t>Wind (onshore)</t>
  </si>
  <si>
    <t>Wind (offshore)</t>
  </si>
  <si>
    <t>Hydro (run-of-river)</t>
  </si>
  <si>
    <t>Hydro (reservoir)</t>
  </si>
  <si>
    <t>Coal Plant</t>
  </si>
  <si>
    <t>Coal Lignite</t>
  </si>
  <si>
    <t>Gas Plant (CCGT)</t>
  </si>
  <si>
    <t>Nuclear Plant</t>
  </si>
  <si>
    <t>Biomass Plant</t>
  </si>
  <si>
    <t>Direction</t>
  </si>
  <si>
    <t>ratio</t>
  </si>
  <si>
    <t>ratio-min</t>
  </si>
  <si>
    <t>In</t>
  </si>
  <si>
    <t>Out</t>
  </si>
  <si>
    <t>Site In</t>
  </si>
  <si>
    <t>Site Out</t>
  </si>
  <si>
    <t>Transmission</t>
  </si>
  <si>
    <t>eff</t>
  </si>
  <si>
    <t>reactance</t>
  </si>
  <si>
    <t>difflimit</t>
  </si>
  <si>
    <t>base_voltage</t>
  </si>
  <si>
    <t>Storage</t>
  </si>
  <si>
    <t>cap-lo-c</t>
  </si>
  <si>
    <t>cap-up-c</t>
  </si>
  <si>
    <t>cap-lo-p</t>
  </si>
  <si>
    <t>cap-up-p</t>
  </si>
  <si>
    <t>eff-in</t>
  </si>
  <si>
    <t>eff-out</t>
  </si>
  <si>
    <t>inv-cost-p</t>
  </si>
  <si>
    <t>inv-cost-c</t>
  </si>
  <si>
    <t>fix-cost-p</t>
  </si>
  <si>
    <t>fix-cost-c</t>
  </si>
  <si>
    <t>var-cost-p</t>
  </si>
  <si>
    <t>var-cost-c</t>
  </si>
  <si>
    <t>init</t>
  </si>
  <si>
    <t>discharge</t>
  </si>
  <si>
    <t>ep-ratio</t>
  </si>
  <si>
    <t>Hydrogen</t>
  </si>
  <si>
    <t>Pump storage</t>
  </si>
  <si>
    <t>Li-ion battery</t>
  </si>
  <si>
    <t>delay</t>
  </si>
  <si>
    <t>recov</t>
  </si>
  <si>
    <t>cap-max-do</t>
  </si>
  <si>
    <t>cap-max-up</t>
  </si>
  <si>
    <t>t</t>
  </si>
  <si>
    <t>EU27.Elec</t>
  </si>
  <si>
    <t>EU27.WindOff</t>
  </si>
  <si>
    <t>EU27.WindOn</t>
  </si>
  <si>
    <t>EU27.Hydro</t>
  </si>
  <si>
    <t>Elec buy</t>
  </si>
  <si>
    <t>Elec sell</t>
  </si>
  <si>
    <t>EU27.Lignite plant</t>
  </si>
  <si>
    <t>EU27.Gas plant</t>
  </si>
  <si>
    <t>Coal CCUS</t>
  </si>
  <si>
    <t>Coal Lignite CCUS</t>
  </si>
  <si>
    <t>Gas Plant (CCGT) CCUS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</si>
</sst>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 &quot;€&quot;_-;\-* #,##0.00\ &quot;€&quot;_-;_-* &quot;-&quot;??\ &quot;€&quot;_-;_-@_-"/>
    <numFmt numFmtId="165" formatCode="0.0000"/>
    <numFmt numFmtId="166" formatCode="0.0"/>
    <numFmt numFmtId="167" formatCode="#,##0.000"/>
    <numFmt numFmtId="168" formatCode="_-* #,##0.00\ _€_-;\-* #,##0.00\ _€_-;_-* &quot;-&quot;??\ _€_-;_-@_-"/>
    <numFmt numFmtId="169" formatCode="_-* #,##0_-;\-* #,##0_-;_-* &quot;-&quot;??_-;_-@_-"/>
  </numFmts>
  <fonts count="30">
    <font>
      <sz val="11"/>
      <color theme="1"/>
      <name val="Calibri"/>
      <family val="2"/>
      <scheme val="minor"/>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rgb="FF000000"/>
      <name val="Calibri"/>
      <family val="2"/>
      <scheme val="minor"/>
    </font>
  </fonts>
  <fills count="4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theme="2" tint="-9.9978637043366805E-2"/>
        <bgColor indexed="64"/>
      </patternFill>
    </fill>
    <fill>
      <patternFill patternType="solid">
        <fgColor theme="3" tint="0.39997558519241921"/>
        <bgColor indexed="64"/>
      </patternFill>
    </fill>
    <fill>
      <patternFill patternType="solid">
        <fgColor theme="5" tint="-0.249977111117893"/>
        <bgColor indexed="64"/>
      </patternFill>
    </fill>
    <fill>
      <patternFill patternType="solid">
        <fgColor theme="9" tint="0.79998168889431442"/>
        <bgColor indexed="64"/>
      </patternFill>
    </fill>
    <fill>
      <patternFill patternType="solid">
        <fgColor theme="7"/>
        <bgColor indexed="64"/>
      </patternFill>
    </fill>
    <fill>
      <patternFill patternType="solid">
        <fgColor rgb="FF92D050"/>
        <bgColor indexed="64"/>
      </patternFill>
    </fill>
    <fill>
      <patternFill patternType="solid">
        <fgColor theme="8" tint="0.79998168889431442"/>
        <bgColor indexed="64"/>
      </patternFill>
    </fill>
    <fill>
      <patternFill patternType="solid">
        <fgColor theme="4" tint="0.39997558519241921"/>
        <bgColor indexed="64"/>
      </patternFill>
    </fill>
    <fill>
      <patternFill patternType="solid">
        <fgColor rgb="FF00B0F0"/>
        <bgColor indexed="64"/>
      </patternFill>
    </fill>
    <fill>
      <patternFill patternType="solid">
        <fgColor theme="7" tint="0.59999389629810485"/>
        <bgColor indexed="64"/>
      </patternFill>
    </fill>
    <fill>
      <patternFill patternType="solid">
        <fgColor theme="5" tint="0.59999389629810485"/>
        <bgColor indexed="64"/>
      </patternFill>
    </fill>
  </fills>
  <borders count="12">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style="thin">
        <color indexed="64"/>
      </right>
      <top/>
      <bottom/>
      <diagonal/>
    </border>
    <border>
      <left/>
      <right/>
      <top/>
      <bottom style="thin">
        <color indexed="64"/>
      </bottom>
      <diagonal/>
    </border>
  </borders>
  <cellStyleXfs count="363">
    <xf numFmtId="0" fontId="0" fillId="0" borderId="0"/>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0" fontId="3" fillId="12" borderId="0"/>
    <xf numFmtId="0" fontId="3" fillId="12" borderId="0"/>
    <xf numFmtId="0" fontId="3" fillId="9" borderId="0"/>
    <xf numFmtId="0" fontId="3" fillId="9" borderId="0"/>
    <xf numFmtId="0" fontId="3" fillId="10" borderId="0"/>
    <xf numFmtId="0" fontId="3" fillId="10" borderId="0"/>
    <xf numFmtId="0" fontId="3" fillId="13" borderId="0"/>
    <xf numFmtId="0" fontId="3" fillId="13" borderId="0"/>
    <xf numFmtId="0" fontId="3" fillId="14" borderId="0"/>
    <xf numFmtId="0" fontId="3" fillId="14" borderId="0"/>
    <xf numFmtId="0" fontId="3" fillId="15" borderId="0"/>
    <xf numFmtId="0" fontId="3" fillId="15" borderId="0"/>
    <xf numFmtId="0" fontId="3" fillId="16" borderId="0"/>
    <xf numFmtId="0" fontId="3" fillId="16" borderId="0"/>
    <xf numFmtId="0" fontId="3" fillId="16" borderId="0"/>
    <xf numFmtId="0" fontId="3" fillId="16" borderId="0"/>
    <xf numFmtId="0" fontId="3" fillId="17" borderId="0"/>
    <xf numFmtId="0" fontId="3" fillId="17" borderId="0"/>
    <xf numFmtId="0" fontId="3" fillId="17" borderId="0"/>
    <xf numFmtId="0" fontId="3" fillId="17" borderId="0"/>
    <xf numFmtId="0" fontId="3" fillId="18" borderId="0"/>
    <xf numFmtId="0" fontId="3" fillId="18" borderId="0"/>
    <xf numFmtId="0" fontId="3" fillId="18" borderId="0"/>
    <xf numFmtId="0" fontId="3" fillId="18" borderId="0"/>
    <xf numFmtId="0" fontId="3" fillId="13" borderId="0"/>
    <xf numFmtId="0" fontId="3" fillId="13" borderId="0"/>
    <xf numFmtId="0" fontId="3" fillId="13" borderId="0"/>
    <xf numFmtId="0" fontId="3" fillId="13" borderId="0"/>
    <xf numFmtId="0" fontId="3" fillId="14" borderId="0"/>
    <xf numFmtId="0" fontId="3" fillId="14" borderId="0"/>
    <xf numFmtId="0" fontId="3" fillId="14" borderId="0"/>
    <xf numFmtId="0" fontId="3" fillId="14" borderId="0"/>
    <xf numFmtId="0" fontId="3" fillId="19" borderId="0"/>
    <xf numFmtId="0" fontId="3" fillId="19" borderId="0"/>
    <xf numFmtId="0" fontId="3" fillId="19" borderId="0"/>
    <xf numFmtId="0" fontId="3" fillId="19" borderId="0"/>
    <xf numFmtId="0" fontId="4" fillId="20" borderId="1"/>
    <xf numFmtId="0" fontId="4" fillId="20" borderId="1"/>
    <xf numFmtId="0" fontId="4" fillId="20" borderId="1"/>
    <xf numFmtId="0" fontId="4" fillId="20" borderId="1"/>
    <xf numFmtId="0" fontId="5" fillId="20" borderId="2"/>
    <xf numFmtId="0" fontId="5" fillId="20" borderId="2"/>
    <xf numFmtId="0" fontId="5" fillId="20" borderId="2"/>
    <xf numFmtId="0" fontId="5" fillId="20" borderId="2"/>
    <xf numFmtId="0" fontId="21" fillId="0" borderId="0"/>
    <xf numFmtId="0" fontId="21" fillId="0" borderId="0"/>
    <xf numFmtId="0" fontId="6" fillId="7" borderId="2"/>
    <xf numFmtId="0" fontId="6" fillId="7" borderId="2"/>
    <xf numFmtId="0" fontId="6" fillId="7" borderId="2"/>
    <xf numFmtId="0" fontId="6" fillId="7" borderId="2"/>
    <xf numFmtId="0" fontId="7" fillId="0" borderId="3"/>
    <xf numFmtId="0" fontId="7" fillId="0" borderId="3"/>
    <xf numFmtId="0" fontId="7" fillId="0" borderId="3"/>
    <xf numFmtId="0" fontId="7" fillId="0" borderId="3"/>
    <xf numFmtId="0" fontId="8" fillId="0" borderId="0"/>
    <xf numFmtId="0" fontId="8" fillId="0" borderId="0"/>
    <xf numFmtId="0" fontId="8" fillId="0" borderId="0"/>
    <xf numFmtId="0" fontId="8" fillId="0" borderId="0"/>
    <xf numFmtId="0" fontId="9" fillId="4" borderId="0"/>
    <xf numFmtId="0" fontId="9" fillId="4" borderId="0"/>
    <xf numFmtId="0" fontId="9" fillId="4" borderId="0"/>
    <xf numFmtId="0" fontId="9" fillId="4" borderId="0"/>
    <xf numFmtId="0" fontId="22" fillId="0" borderId="0"/>
    <xf numFmtId="0" fontId="22" fillId="0" borderId="0"/>
    <xf numFmtId="43" fontId="2" fillId="0" borderId="0"/>
    <xf numFmtId="43" fontId="1"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168" fontId="2" fillId="0" borderId="0"/>
    <xf numFmtId="168" fontId="2" fillId="0" borderId="0"/>
    <xf numFmtId="168" fontId="2" fillId="0" borderId="0"/>
    <xf numFmtId="168" fontId="2" fillId="0" borderId="0"/>
    <xf numFmtId="168" fontId="2" fillId="0" borderId="0"/>
    <xf numFmtId="0" fontId="10" fillId="21" borderId="0"/>
    <xf numFmtId="0" fontId="10" fillId="21" borderId="0"/>
    <xf numFmtId="0" fontId="10" fillId="21" borderId="0"/>
    <xf numFmtId="0" fontId="10" fillId="21" borderId="0"/>
    <xf numFmtId="0" fontId="2" fillId="22" borderId="4"/>
    <xf numFmtId="0" fontId="2" fillId="22" borderId="4"/>
    <xf numFmtId="0" fontId="2" fillId="22" borderId="4"/>
    <xf numFmtId="0" fontId="2" fillId="22" borderId="4"/>
    <xf numFmtId="9" fontId="1" fillId="0" borderId="0"/>
    <xf numFmtId="9" fontId="19" fillId="0" borderId="0"/>
    <xf numFmtId="9" fontId="2" fillId="0" borderId="0"/>
    <xf numFmtId="9" fontId="1"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1" fillId="0" borderId="0"/>
    <xf numFmtId="0" fontId="11" fillId="3" borderId="0"/>
    <xf numFmtId="0" fontId="11" fillId="3" borderId="0"/>
    <xf numFmtId="0" fontId="11" fillId="3" borderId="0"/>
    <xf numFmtId="0" fontId="11" fillId="3" borderId="0"/>
    <xf numFmtId="0" fontId="20" fillId="0" borderId="0"/>
    <xf numFmtId="0" fontId="20" fillId="0" borderId="0"/>
    <xf numFmtId="0" fontId="1" fillId="0" borderId="0"/>
    <xf numFmtId="0" fontId="1" fillId="0" borderId="0"/>
    <xf numFmtId="0" fontId="19" fillId="0" borderId="0"/>
    <xf numFmtId="0" fontId="20" fillId="0" borderId="0"/>
    <xf numFmtId="0" fontId="1"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 fillId="0" borderId="0"/>
    <xf numFmtId="0" fontId="1" fillId="0" borderId="0"/>
    <xf numFmtId="0" fontId="1" fillId="0" borderId="0"/>
    <xf numFmtId="0" fontId="20" fillId="0" borderId="0"/>
    <xf numFmtId="0" fontId="20" fillId="0" borderId="0"/>
    <xf numFmtId="0" fontId="20" fillId="0" borderId="0"/>
    <xf numFmtId="0" fontId="20" fillId="0" borderId="0"/>
    <xf numFmtId="0" fontId="13" fillId="0" borderId="5"/>
    <xf numFmtId="0" fontId="13" fillId="0" borderId="5"/>
    <xf numFmtId="0" fontId="13" fillId="0" borderId="5"/>
    <xf numFmtId="0" fontId="13" fillId="0" borderId="5"/>
    <xf numFmtId="0" fontId="14" fillId="0" borderId="6"/>
    <xf numFmtId="0" fontId="14" fillId="0" borderId="6"/>
    <xf numFmtId="0" fontId="14" fillId="0" borderId="6"/>
    <xf numFmtId="0" fontId="14" fillId="0" borderId="6"/>
    <xf numFmtId="0" fontId="15" fillId="0" borderId="7"/>
    <xf numFmtId="0" fontId="15" fillId="0" borderId="7"/>
    <xf numFmtId="0" fontId="15" fillId="0" borderId="7"/>
    <xf numFmtId="0" fontId="15" fillId="0" borderId="7"/>
    <xf numFmtId="0" fontId="15" fillId="0" borderId="0"/>
    <xf numFmtId="0" fontId="15" fillId="0" borderId="0"/>
    <xf numFmtId="0" fontId="15" fillId="0" borderId="0"/>
    <xf numFmtId="0" fontId="15" fillId="0" borderId="0"/>
    <xf numFmtId="0" fontId="12" fillId="0" borderId="0"/>
    <xf numFmtId="0" fontId="12" fillId="0" borderId="0"/>
    <xf numFmtId="0" fontId="12" fillId="0" borderId="0"/>
    <xf numFmtId="0" fontId="12" fillId="0" borderId="0"/>
    <xf numFmtId="0" fontId="16" fillId="0" borderId="8"/>
    <xf numFmtId="0" fontId="16" fillId="0" borderId="8"/>
    <xf numFmtId="0" fontId="16" fillId="0" borderId="8"/>
    <xf numFmtId="0" fontId="16" fillId="0" borderId="8"/>
    <xf numFmtId="0" fontId="17" fillId="0" borderId="0"/>
    <xf numFmtId="0" fontId="17" fillId="0" borderId="0"/>
    <xf numFmtId="0" fontId="17" fillId="0" borderId="0"/>
    <xf numFmtId="0" fontId="17" fillId="0" borderId="0"/>
    <xf numFmtId="0" fontId="18" fillId="23" borderId="9"/>
    <xf numFmtId="0" fontId="18" fillId="23" borderId="9"/>
    <xf numFmtId="0" fontId="18" fillId="23" borderId="9"/>
    <xf numFmtId="0" fontId="18" fillId="23" borderId="9"/>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168" fontId="2" fillId="0" borderId="0"/>
    <xf numFmtId="168" fontId="2" fillId="0" borderId="0"/>
    <xf numFmtId="168" fontId="2" fillId="0" borderId="0"/>
    <xf numFmtId="168" fontId="2" fillId="0" borderId="0"/>
    <xf numFmtId="168" fontId="2" fillId="0" borderId="0"/>
    <xf numFmtId="0" fontId="2" fillId="22" borderId="4"/>
    <xf numFmtId="0" fontId="2" fillId="22" borderId="4"/>
    <xf numFmtId="0" fontId="2" fillId="22" borderId="4"/>
    <xf numFmtId="0" fontId="2" fillId="22" borderId="4"/>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168" fontId="2" fillId="0" borderId="0"/>
    <xf numFmtId="168" fontId="2" fillId="0" borderId="0"/>
    <xf numFmtId="168" fontId="2" fillId="0" borderId="0"/>
    <xf numFmtId="168" fontId="2" fillId="0" borderId="0"/>
    <xf numFmtId="168" fontId="2" fillId="0" borderId="0"/>
    <xf numFmtId="0" fontId="2" fillId="22" borderId="4"/>
    <xf numFmtId="0" fontId="2" fillId="22" borderId="4"/>
    <xf numFmtId="0" fontId="2" fillId="22" borderId="4"/>
    <xf numFmtId="0" fontId="2" fillId="22" borderId="4"/>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168" fontId="2" fillId="0" borderId="0"/>
    <xf numFmtId="168" fontId="2" fillId="0" borderId="0"/>
    <xf numFmtId="168" fontId="2" fillId="0" borderId="0"/>
    <xf numFmtId="168" fontId="2" fillId="0" borderId="0"/>
    <xf numFmtId="168" fontId="2" fillId="0" borderId="0"/>
    <xf numFmtId="0" fontId="2" fillId="22" borderId="4"/>
    <xf numFmtId="0" fontId="2" fillId="22" borderId="4"/>
    <xf numFmtId="0" fontId="2" fillId="22" borderId="4"/>
    <xf numFmtId="0" fontId="2" fillId="22" borderId="4"/>
    <xf numFmtId="0" fontId="25" fillId="0" borderId="0"/>
    <xf numFmtId="0" fontId="26" fillId="0" borderId="0"/>
    <xf numFmtId="0" fontId="27" fillId="0" borderId="0"/>
    <xf numFmtId="0" fontId="26" fillId="0" borderId="0"/>
    <xf numFmtId="0" fontId="28" fillId="0" borderId="0"/>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0" fontId="2" fillId="22" borderId="4"/>
    <xf numFmtId="0" fontId="2" fillId="22" borderId="4"/>
    <xf numFmtId="0" fontId="2" fillId="22" borderId="4"/>
    <xf numFmtId="0" fontId="2" fillId="22" borderId="4"/>
    <xf numFmtId="0" fontId="1" fillId="0" borderId="0"/>
    <xf numFmtId="164" fontId="1" fillId="0" borderId="0"/>
    <xf numFmtId="0" fontId="1" fillId="0" borderId="0"/>
    <xf numFmtId="164" fontId="1" fillId="0" borderId="0"/>
    <xf numFmtId="0" fontId="28" fillId="0" borderId="0"/>
    <xf numFmtId="0" fontId="26" fillId="0" borderId="0"/>
    <xf numFmtId="0" fontId="28" fillId="0" borderId="0"/>
    <xf numFmtId="168" fontId="2" fillId="0" borderId="0"/>
    <xf numFmtId="168" fontId="2" fillId="0" borderId="0"/>
    <xf numFmtId="168" fontId="2" fillId="0" borderId="0"/>
    <xf numFmtId="168" fontId="2" fillId="0" borderId="0"/>
    <xf numFmtId="168" fontId="2" fillId="0" borderId="0"/>
    <xf numFmtId="164" fontId="1" fillId="0" borderId="0"/>
    <xf numFmtId="164" fontId="1" fillId="0" borderId="0"/>
    <xf numFmtId="168" fontId="20" fillId="0" borderId="0"/>
  </cellStyleXfs>
  <cellXfs count="66">
    <xf numFmtId="0" fontId="0" fillId="0" borderId="0" xfId="0"/>
    <xf numFmtId="49" fontId="0" fillId="0" borderId="0" xfId="0" applyNumberFormat="1" applyAlignment="1">
      <alignment horizontal="left"/>
    </xf>
    <xf numFmtId="165"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25" borderId="0" xfId="0" applyFill="1"/>
    <xf numFmtId="3" fontId="0" fillId="25" borderId="0" xfId="0" applyNumberFormat="1" applyFill="1"/>
    <xf numFmtId="49" fontId="0" fillId="0" borderId="0" xfId="0" applyNumberFormat="1"/>
    <xf numFmtId="165" fontId="0" fillId="24" borderId="0" xfId="0" applyNumberFormat="1" applyFill="1"/>
    <xf numFmtId="165" fontId="0" fillId="0" borderId="0" xfId="0" applyNumberForma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2"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5" fontId="0" fillId="28" borderId="0" xfId="0" applyNumberFormat="1" applyFill="1" applyAlignment="1">
      <alignment horizontal="right"/>
    </xf>
    <xf numFmtId="3" fontId="23" fillId="28" borderId="0" xfId="0" applyNumberFormat="1" applyFont="1" applyFill="1" applyAlignment="1">
      <alignment horizontal="right"/>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167" fontId="0" fillId="0" borderId="0" xfId="0" applyNumberFormat="1" applyAlignment="1">
      <alignment horizontal="right" indent="2"/>
    </xf>
    <xf numFmtId="0" fontId="0" fillId="28" borderId="0" xfId="0" applyFill="1" applyAlignment="1">
      <alignment vertical="top"/>
    </xf>
    <xf numFmtId="0" fontId="0" fillId="30" borderId="0" xfId="0" applyFill="1" applyAlignment="1">
      <alignment horizontal="left"/>
    </xf>
    <xf numFmtId="3" fontId="0" fillId="28" borderId="0" xfId="0" applyNumberFormat="1" applyFill="1" applyAlignment="1">
      <alignment horizontal="right" indent="2"/>
    </xf>
    <xf numFmtId="0" fontId="0" fillId="31" borderId="0" xfId="0" applyFill="1"/>
    <xf numFmtId="2" fontId="0" fillId="32" borderId="0" xfId="0" applyNumberFormat="1" applyFill="1" applyAlignment="1">
      <alignment horizontal="right" indent="2"/>
    </xf>
    <xf numFmtId="0" fontId="24" fillId="33" borderId="0" xfId="0" applyFont="1" applyFill="1"/>
    <xf numFmtId="11" fontId="0" fillId="28" borderId="0" xfId="0" applyNumberFormat="1" applyFill="1" applyAlignment="1">
      <alignment horizontal="right" indent="2"/>
    </xf>
    <xf numFmtId="0" fontId="0" fillId="34" borderId="0" xfId="0" applyFill="1"/>
    <xf numFmtId="1" fontId="0" fillId="28" borderId="0" xfId="0" applyNumberFormat="1" applyFill="1" applyAlignment="1">
      <alignment horizontal="right" indent="2"/>
    </xf>
    <xf numFmtId="0" fontId="0" fillId="30" borderId="0" xfId="0" applyFill="1"/>
    <xf numFmtId="0" fontId="0" fillId="35" borderId="0" xfId="0" applyFill="1"/>
    <xf numFmtId="0" fontId="0" fillId="24" borderId="10" xfId="0" applyFill="1" applyBorder="1" applyAlignment="1">
      <alignment horizontal="left"/>
    </xf>
    <xf numFmtId="0" fontId="0" fillId="36" borderId="0" xfId="0" applyFill="1" applyAlignment="1">
      <alignment horizontal="right"/>
    </xf>
    <xf numFmtId="0" fontId="0" fillId="36" borderId="0" xfId="0" applyFill="1"/>
    <xf numFmtId="166" fontId="0" fillId="37" borderId="0" xfId="0" applyNumberFormat="1" applyFill="1"/>
    <xf numFmtId="0" fontId="0" fillId="37" borderId="0" xfId="0" applyFill="1"/>
    <xf numFmtId="0" fontId="24" fillId="38" borderId="0" xfId="0" applyFont="1" applyFill="1"/>
    <xf numFmtId="0" fontId="24" fillId="35" borderId="0" xfId="0" applyFont="1" applyFill="1"/>
    <xf numFmtId="3" fontId="0" fillId="37" borderId="0" xfId="0" applyNumberFormat="1" applyFill="1"/>
    <xf numFmtId="3" fontId="0" fillId="37" borderId="0" xfId="0" applyNumberFormat="1" applyFill="1" applyAlignment="1">
      <alignment horizontal="right"/>
    </xf>
    <xf numFmtId="0" fontId="0" fillId="39" borderId="0" xfId="0" applyFill="1"/>
    <xf numFmtId="0" fontId="0" fillId="33" borderId="0" xfId="0" applyFill="1"/>
    <xf numFmtId="0" fontId="0" fillId="28" borderId="0" xfId="0" applyFill="1" applyAlignment="1">
      <alignment horizontal="left"/>
    </xf>
    <xf numFmtId="0" fontId="0" fillId="40" borderId="0" xfId="0" applyFill="1"/>
    <xf numFmtId="0" fontId="29" fillId="0" borderId="0" xfId="0" applyFont="1"/>
    <xf numFmtId="0" fontId="0" fillId="0" borderId="11" xfId="0" applyBorder="1"/>
    <xf numFmtId="3" fontId="0" fillId="0" borderId="0" xfId="0" applyNumberFormat="1" applyAlignment="1">
      <alignment vertical="center" wrapText="1"/>
    </xf>
    <xf numFmtId="169" fontId="0" fillId="0" borderId="0" xfId="0" applyNumberFormat="1" applyAlignment="1">
      <alignment horizontal="center"/>
    </xf>
  </cellXfs>
  <cellStyles count="363">
    <cellStyle name="20% - Akzent1" xfId="1" xr:uid="{00000000-0005-0000-0000-000001000000}"/>
    <cellStyle name="20% - Akzent1 2" xfId="2" xr:uid="{00000000-0005-0000-0000-000002000000}"/>
    <cellStyle name="20% - Akzent1 2 2" xfId="321" xr:uid="{00000000-0005-0000-0000-000069010000}"/>
    <cellStyle name="20% - Akzent1 2 3" xfId="283" xr:uid="{00000000-0005-0000-0000-000043010000}"/>
    <cellStyle name="20% - Akzent1 2 4" xfId="250" xr:uid="{00000000-0005-0000-0000-000022010000}"/>
    <cellStyle name="20% - Akzent1 2 5" xfId="217" xr:uid="{00000000-0005-0000-0000-000001010000}"/>
    <cellStyle name="20% - Akzent1 3" xfId="320" xr:uid="{00000000-0005-0000-0000-000068010000}"/>
    <cellStyle name="20% - Akzent1 4" xfId="282" xr:uid="{00000000-0005-0000-0000-000042010000}"/>
    <cellStyle name="20% - Akzent1 5" xfId="249" xr:uid="{00000000-0005-0000-0000-000021010000}"/>
    <cellStyle name="20% - Akzent1 6" xfId="216" xr:uid="{00000000-0005-0000-0000-000000010000}"/>
    <cellStyle name="20% - Akzent2" xfId="3" xr:uid="{00000000-0005-0000-0000-000003000000}"/>
    <cellStyle name="20% - Akzent2 2" xfId="4" xr:uid="{00000000-0005-0000-0000-000004000000}"/>
    <cellStyle name="20% - Akzent2 2 2" xfId="323" xr:uid="{00000000-0005-0000-0000-00006B010000}"/>
    <cellStyle name="20% - Akzent2 2 3" xfId="285" xr:uid="{00000000-0005-0000-0000-000045010000}"/>
    <cellStyle name="20% - Akzent2 2 4" xfId="252" xr:uid="{00000000-0005-0000-0000-000024010000}"/>
    <cellStyle name="20% - Akzent2 2 5" xfId="219" xr:uid="{00000000-0005-0000-0000-000003010000}"/>
    <cellStyle name="20% - Akzent2 3" xfId="322" xr:uid="{00000000-0005-0000-0000-00006A010000}"/>
    <cellStyle name="20% - Akzent2 4" xfId="284" xr:uid="{00000000-0005-0000-0000-000044010000}"/>
    <cellStyle name="20% - Akzent2 5" xfId="251" xr:uid="{00000000-0005-0000-0000-000023010000}"/>
    <cellStyle name="20% - Akzent2 6" xfId="218" xr:uid="{00000000-0005-0000-0000-000002010000}"/>
    <cellStyle name="20% - Akzent3" xfId="5" xr:uid="{00000000-0005-0000-0000-000005000000}"/>
    <cellStyle name="20% - Akzent3 2" xfId="6" xr:uid="{00000000-0005-0000-0000-000006000000}"/>
    <cellStyle name="20% - Akzent3 2 2" xfId="325" xr:uid="{00000000-0005-0000-0000-00006D010000}"/>
    <cellStyle name="20% - Akzent3 2 3" xfId="287" xr:uid="{00000000-0005-0000-0000-000047010000}"/>
    <cellStyle name="20% - Akzent3 2 4" xfId="254" xr:uid="{00000000-0005-0000-0000-000026010000}"/>
    <cellStyle name="20% - Akzent3 2 5" xfId="221" xr:uid="{00000000-0005-0000-0000-000005010000}"/>
    <cellStyle name="20% - Akzent3 3" xfId="324" xr:uid="{00000000-0005-0000-0000-00006C010000}"/>
    <cellStyle name="20% - Akzent3 4" xfId="286" xr:uid="{00000000-0005-0000-0000-000046010000}"/>
    <cellStyle name="20% - Akzent3 5" xfId="253" xr:uid="{00000000-0005-0000-0000-000025010000}"/>
    <cellStyle name="20% - Akzent3 6" xfId="220" xr:uid="{00000000-0005-0000-0000-000004010000}"/>
    <cellStyle name="20% - Akzent4" xfId="7" xr:uid="{00000000-0005-0000-0000-000007000000}"/>
    <cellStyle name="20% - Akzent4 2" xfId="8" xr:uid="{00000000-0005-0000-0000-000008000000}"/>
    <cellStyle name="20% - Akzent4 2 2" xfId="327" xr:uid="{00000000-0005-0000-0000-00006F010000}"/>
    <cellStyle name="20% - Akzent4 2 3" xfId="289" xr:uid="{00000000-0005-0000-0000-000049010000}"/>
    <cellStyle name="20% - Akzent4 2 4" xfId="256" xr:uid="{00000000-0005-0000-0000-000028010000}"/>
    <cellStyle name="20% - Akzent4 2 5" xfId="223" xr:uid="{00000000-0005-0000-0000-000007010000}"/>
    <cellStyle name="20% - Akzent4 3" xfId="326" xr:uid="{00000000-0005-0000-0000-00006E010000}"/>
    <cellStyle name="20% - Akzent4 4" xfId="288" xr:uid="{00000000-0005-0000-0000-000048010000}"/>
    <cellStyle name="20% - Akzent4 5" xfId="255" xr:uid="{00000000-0005-0000-0000-000027010000}"/>
    <cellStyle name="20% - Akzent4 6" xfId="222" xr:uid="{00000000-0005-0000-0000-000006010000}"/>
    <cellStyle name="20% - Akzent5" xfId="9" xr:uid="{00000000-0005-0000-0000-000009000000}"/>
    <cellStyle name="20% - Akzent5 2" xfId="10" xr:uid="{00000000-0005-0000-0000-00000A000000}"/>
    <cellStyle name="20% - Akzent5 2 2" xfId="329" xr:uid="{00000000-0005-0000-0000-000071010000}"/>
    <cellStyle name="20% - Akzent5 2 3" xfId="291" xr:uid="{00000000-0005-0000-0000-00004B010000}"/>
    <cellStyle name="20% - Akzent5 2 4" xfId="258" xr:uid="{00000000-0005-0000-0000-00002A010000}"/>
    <cellStyle name="20% - Akzent5 2 5" xfId="225" xr:uid="{00000000-0005-0000-0000-000009010000}"/>
    <cellStyle name="20% - Akzent5 3" xfId="328" xr:uid="{00000000-0005-0000-0000-000070010000}"/>
    <cellStyle name="20% - Akzent5 4" xfId="290" xr:uid="{00000000-0005-0000-0000-00004A010000}"/>
    <cellStyle name="20% - Akzent5 5" xfId="257" xr:uid="{00000000-0005-0000-0000-000029010000}"/>
    <cellStyle name="20% - Akzent5 6" xfId="224" xr:uid="{00000000-0005-0000-0000-000008010000}"/>
    <cellStyle name="20% - Akzent6" xfId="11" xr:uid="{00000000-0005-0000-0000-00000B000000}"/>
    <cellStyle name="20% - Akzent6 2" xfId="12" xr:uid="{00000000-0005-0000-0000-00000C000000}"/>
    <cellStyle name="20% - Akzent6 2 2" xfId="331" xr:uid="{00000000-0005-0000-0000-000073010000}"/>
    <cellStyle name="20% - Akzent6 2 3" xfId="293" xr:uid="{00000000-0005-0000-0000-00004D010000}"/>
    <cellStyle name="20% - Akzent6 2 4" xfId="260" xr:uid="{00000000-0005-0000-0000-00002C010000}"/>
    <cellStyle name="20% - Akzent6 2 5" xfId="227" xr:uid="{00000000-0005-0000-0000-00000B010000}"/>
    <cellStyle name="20% - Akzent6 3" xfId="330" xr:uid="{00000000-0005-0000-0000-000072010000}"/>
    <cellStyle name="20% - Akzent6 4" xfId="292" xr:uid="{00000000-0005-0000-0000-00004C010000}"/>
    <cellStyle name="20% - Akzent6 5" xfId="259" xr:uid="{00000000-0005-0000-0000-00002B010000}"/>
    <cellStyle name="20% - Akzent6 6" xfId="226" xr:uid="{00000000-0005-0000-0000-00000A010000}"/>
    <cellStyle name="40% - Akzent1" xfId="13" xr:uid="{00000000-0005-0000-0000-00000D000000}"/>
    <cellStyle name="40% - Akzent1 2" xfId="14" xr:uid="{00000000-0005-0000-0000-00000E000000}"/>
    <cellStyle name="40% - Akzent1 2 2" xfId="333" xr:uid="{00000000-0005-0000-0000-000075010000}"/>
    <cellStyle name="40% - Akzent1 2 3" xfId="295" xr:uid="{00000000-0005-0000-0000-00004F010000}"/>
    <cellStyle name="40% - Akzent1 2 4" xfId="262" xr:uid="{00000000-0005-0000-0000-00002E010000}"/>
    <cellStyle name="40% - Akzent1 2 5" xfId="229" xr:uid="{00000000-0005-0000-0000-00000D010000}"/>
    <cellStyle name="40% - Akzent1 3" xfId="332" xr:uid="{00000000-0005-0000-0000-000074010000}"/>
    <cellStyle name="40% - Akzent1 4" xfId="294" xr:uid="{00000000-0005-0000-0000-00004E010000}"/>
    <cellStyle name="40% - Akzent1 5" xfId="261" xr:uid="{00000000-0005-0000-0000-00002D010000}"/>
    <cellStyle name="40% - Akzent1 6" xfId="228" xr:uid="{00000000-0005-0000-0000-00000C010000}"/>
    <cellStyle name="40% - Akzent2" xfId="15" xr:uid="{00000000-0005-0000-0000-00000F000000}"/>
    <cellStyle name="40% - Akzent2 2" xfId="16" xr:uid="{00000000-0005-0000-0000-000010000000}"/>
    <cellStyle name="40% - Akzent2 2 2" xfId="335" xr:uid="{00000000-0005-0000-0000-000077010000}"/>
    <cellStyle name="40% - Akzent2 2 3" xfId="297" xr:uid="{00000000-0005-0000-0000-000051010000}"/>
    <cellStyle name="40% - Akzent2 2 4" xfId="264" xr:uid="{00000000-0005-0000-0000-000030010000}"/>
    <cellStyle name="40% - Akzent2 2 5" xfId="231" xr:uid="{00000000-0005-0000-0000-00000F010000}"/>
    <cellStyle name="40% - Akzent2 3" xfId="334" xr:uid="{00000000-0005-0000-0000-000076010000}"/>
    <cellStyle name="40% - Akzent2 4" xfId="296" xr:uid="{00000000-0005-0000-0000-000050010000}"/>
    <cellStyle name="40% - Akzent2 5" xfId="263" xr:uid="{00000000-0005-0000-0000-00002F010000}"/>
    <cellStyle name="40% - Akzent2 6" xfId="230" xr:uid="{00000000-0005-0000-0000-00000E010000}"/>
    <cellStyle name="40% - Akzent3" xfId="17" xr:uid="{00000000-0005-0000-0000-000011000000}"/>
    <cellStyle name="40% - Akzent3 2" xfId="18" xr:uid="{00000000-0005-0000-0000-000012000000}"/>
    <cellStyle name="40% - Akzent3 2 2" xfId="337" xr:uid="{00000000-0005-0000-0000-000079010000}"/>
    <cellStyle name="40% - Akzent3 2 3" xfId="299" xr:uid="{00000000-0005-0000-0000-000053010000}"/>
    <cellStyle name="40% - Akzent3 2 4" xfId="266" xr:uid="{00000000-0005-0000-0000-000032010000}"/>
    <cellStyle name="40% - Akzent3 2 5" xfId="233" xr:uid="{00000000-0005-0000-0000-000011010000}"/>
    <cellStyle name="40% - Akzent3 3" xfId="336" xr:uid="{00000000-0005-0000-0000-000078010000}"/>
    <cellStyle name="40% - Akzent3 4" xfId="298" xr:uid="{00000000-0005-0000-0000-000052010000}"/>
    <cellStyle name="40% - Akzent3 5" xfId="265" xr:uid="{00000000-0005-0000-0000-000031010000}"/>
    <cellStyle name="40% - Akzent3 6" xfId="232" xr:uid="{00000000-0005-0000-0000-000010010000}"/>
    <cellStyle name="40% - Akzent4" xfId="19" xr:uid="{00000000-0005-0000-0000-000013000000}"/>
    <cellStyle name="40% - Akzent4 2" xfId="20" xr:uid="{00000000-0005-0000-0000-000014000000}"/>
    <cellStyle name="40% - Akzent4 2 2" xfId="339" xr:uid="{00000000-0005-0000-0000-00007B010000}"/>
    <cellStyle name="40% - Akzent4 2 3" xfId="301" xr:uid="{00000000-0005-0000-0000-000055010000}"/>
    <cellStyle name="40% - Akzent4 2 4" xfId="268" xr:uid="{00000000-0005-0000-0000-000034010000}"/>
    <cellStyle name="40% - Akzent4 2 5" xfId="235" xr:uid="{00000000-0005-0000-0000-000013010000}"/>
    <cellStyle name="40% - Akzent4 3" xfId="338" xr:uid="{00000000-0005-0000-0000-00007A010000}"/>
    <cellStyle name="40% - Akzent4 4" xfId="300" xr:uid="{00000000-0005-0000-0000-000054010000}"/>
    <cellStyle name="40% - Akzent4 5" xfId="267" xr:uid="{00000000-0005-0000-0000-000033010000}"/>
    <cellStyle name="40% - Akzent4 6" xfId="234" xr:uid="{00000000-0005-0000-0000-000012010000}"/>
    <cellStyle name="40% - Akzent5" xfId="21" xr:uid="{00000000-0005-0000-0000-000015000000}"/>
    <cellStyle name="40% - Akzent5 2" xfId="22" xr:uid="{00000000-0005-0000-0000-000016000000}"/>
    <cellStyle name="40% - Akzent5 2 2" xfId="341" xr:uid="{00000000-0005-0000-0000-00007D010000}"/>
    <cellStyle name="40% - Akzent5 2 3" xfId="303" xr:uid="{00000000-0005-0000-0000-000057010000}"/>
    <cellStyle name="40% - Akzent5 2 4" xfId="270" xr:uid="{00000000-0005-0000-0000-000036010000}"/>
    <cellStyle name="40% - Akzent5 2 5" xfId="237" xr:uid="{00000000-0005-0000-0000-000015010000}"/>
    <cellStyle name="40% - Akzent5 3" xfId="340" xr:uid="{00000000-0005-0000-0000-00007C010000}"/>
    <cellStyle name="40% - Akzent5 4" xfId="302" xr:uid="{00000000-0005-0000-0000-000056010000}"/>
    <cellStyle name="40% - Akzent5 5" xfId="269" xr:uid="{00000000-0005-0000-0000-000035010000}"/>
    <cellStyle name="40% - Akzent5 6" xfId="236" xr:uid="{00000000-0005-0000-0000-000014010000}"/>
    <cellStyle name="40% - Akzent6" xfId="23" xr:uid="{00000000-0005-0000-0000-000017000000}"/>
    <cellStyle name="40% - Akzent6 2" xfId="24" xr:uid="{00000000-0005-0000-0000-000018000000}"/>
    <cellStyle name="40% - Akzent6 2 2" xfId="343" xr:uid="{00000000-0005-0000-0000-00007F010000}"/>
    <cellStyle name="40% - Akzent6 2 3" xfId="305" xr:uid="{00000000-0005-0000-0000-000059010000}"/>
    <cellStyle name="40% - Akzent6 2 4" xfId="272" xr:uid="{00000000-0005-0000-0000-000038010000}"/>
    <cellStyle name="40% - Akzent6 2 5" xfId="239" xr:uid="{00000000-0005-0000-0000-000017010000}"/>
    <cellStyle name="40% - Akzent6 3" xfId="342" xr:uid="{00000000-0005-0000-0000-00007E010000}"/>
    <cellStyle name="40% - Akzent6 4" xfId="304" xr:uid="{00000000-0005-0000-0000-000058010000}"/>
    <cellStyle name="40% - Akzent6 5" xfId="271" xr:uid="{00000000-0005-0000-0000-000037010000}"/>
    <cellStyle name="40% - Akzent6 6" xfId="238" xr:uid="{00000000-0005-0000-0000-000016010000}"/>
    <cellStyle name="60% - Akzent1" xfId="25" xr:uid="{00000000-0005-0000-0000-000019000000}"/>
    <cellStyle name="60% - Akzent1 2" xfId="26" xr:uid="{00000000-0005-0000-0000-00001A000000}"/>
    <cellStyle name="60% - Akzent2" xfId="27" xr:uid="{00000000-0005-0000-0000-00001B000000}"/>
    <cellStyle name="60% - Akzent2 2" xfId="28" xr:uid="{00000000-0005-0000-0000-00001C000000}"/>
    <cellStyle name="60% - Akzent3" xfId="29" xr:uid="{00000000-0005-0000-0000-00001D000000}"/>
    <cellStyle name="60% - Akzent3 2" xfId="30" xr:uid="{00000000-0005-0000-0000-00001E000000}"/>
    <cellStyle name="60% - Akzent4" xfId="31" xr:uid="{00000000-0005-0000-0000-00001F000000}"/>
    <cellStyle name="60% - Akzent4 2" xfId="32" xr:uid="{00000000-0005-0000-0000-000020000000}"/>
    <cellStyle name="60% - Akzent5" xfId="33" xr:uid="{00000000-0005-0000-0000-000021000000}"/>
    <cellStyle name="60% - Akzent5 2" xfId="34" xr:uid="{00000000-0005-0000-0000-000022000000}"/>
    <cellStyle name="60% - Akzent6" xfId="35" xr:uid="{00000000-0005-0000-0000-000023000000}"/>
    <cellStyle name="60% - Akzent6 2" xfId="36" xr:uid="{00000000-0005-0000-0000-000024000000}"/>
    <cellStyle name="Akzent1 2" xfId="37" xr:uid="{00000000-0005-0000-0000-000025000000}"/>
    <cellStyle name="Akzent1 3" xfId="38" xr:uid="{00000000-0005-0000-0000-000026000000}"/>
    <cellStyle name="Akzent1 4" xfId="39" xr:uid="{00000000-0005-0000-0000-000027000000}"/>
    <cellStyle name="Akzent1 5" xfId="40" xr:uid="{00000000-0005-0000-0000-000028000000}"/>
    <cellStyle name="Akzent2 2" xfId="41" xr:uid="{00000000-0005-0000-0000-000029000000}"/>
    <cellStyle name="Akzent2 3" xfId="42" xr:uid="{00000000-0005-0000-0000-00002A000000}"/>
    <cellStyle name="Akzent2 4" xfId="43" xr:uid="{00000000-0005-0000-0000-00002B000000}"/>
    <cellStyle name="Akzent2 5" xfId="44" xr:uid="{00000000-0005-0000-0000-00002C000000}"/>
    <cellStyle name="Akzent3 2" xfId="45" xr:uid="{00000000-0005-0000-0000-00002D000000}"/>
    <cellStyle name="Akzent3 3" xfId="46" xr:uid="{00000000-0005-0000-0000-00002E000000}"/>
    <cellStyle name="Akzent3 4" xfId="47" xr:uid="{00000000-0005-0000-0000-00002F000000}"/>
    <cellStyle name="Akzent3 5" xfId="48" xr:uid="{00000000-0005-0000-0000-000030000000}"/>
    <cellStyle name="Akzent4 2" xfId="49" xr:uid="{00000000-0005-0000-0000-000031000000}"/>
    <cellStyle name="Akzent4 3" xfId="50" xr:uid="{00000000-0005-0000-0000-000032000000}"/>
    <cellStyle name="Akzent4 4" xfId="51" xr:uid="{00000000-0005-0000-0000-000033000000}"/>
    <cellStyle name="Akzent4 5" xfId="52" xr:uid="{00000000-0005-0000-0000-000034000000}"/>
    <cellStyle name="Akzent5 2" xfId="53" xr:uid="{00000000-0005-0000-0000-000035000000}"/>
    <cellStyle name="Akzent5 3" xfId="54" xr:uid="{00000000-0005-0000-0000-000036000000}"/>
    <cellStyle name="Akzent5 4" xfId="55" xr:uid="{00000000-0005-0000-0000-000037000000}"/>
    <cellStyle name="Akzent5 5" xfId="56" xr:uid="{00000000-0005-0000-0000-000038000000}"/>
    <cellStyle name="Akzent6 2" xfId="57" xr:uid="{00000000-0005-0000-0000-000039000000}"/>
    <cellStyle name="Akzent6 3" xfId="58" xr:uid="{00000000-0005-0000-0000-00003A000000}"/>
    <cellStyle name="Akzent6 4" xfId="59" xr:uid="{00000000-0005-0000-0000-00003B000000}"/>
    <cellStyle name="Akzent6 5" xfId="60" xr:uid="{00000000-0005-0000-0000-00003C000000}"/>
    <cellStyle name="Ausgabe 2" xfId="61" xr:uid="{00000000-0005-0000-0000-00003D000000}"/>
    <cellStyle name="Ausgabe 3" xfId="62" xr:uid="{00000000-0005-0000-0000-00003E000000}"/>
    <cellStyle name="Ausgabe 4" xfId="63" xr:uid="{00000000-0005-0000-0000-00003F000000}"/>
    <cellStyle name="Ausgabe 5" xfId="64" xr:uid="{00000000-0005-0000-0000-000040000000}"/>
    <cellStyle name="Berechnung 2" xfId="65" xr:uid="{00000000-0005-0000-0000-000041000000}"/>
    <cellStyle name="Berechnung 3" xfId="66" xr:uid="{00000000-0005-0000-0000-000042000000}"/>
    <cellStyle name="Berechnung 4" xfId="67" xr:uid="{00000000-0005-0000-0000-000043000000}"/>
    <cellStyle name="Berechnung 5" xfId="68" xr:uid="{00000000-0005-0000-0000-000044000000}"/>
    <cellStyle name="Besuchter Hyperlink 2" xfId="69" xr:uid="{00000000-0005-0000-0000-000045000000}"/>
    <cellStyle name="Besuchter Hyperlink 3" xfId="70" xr:uid="{00000000-0005-0000-0000-000046000000}"/>
    <cellStyle name="Eingabe 2" xfId="71" xr:uid="{00000000-0005-0000-0000-000047000000}"/>
    <cellStyle name="Eingabe 3" xfId="72" xr:uid="{00000000-0005-0000-0000-000048000000}"/>
    <cellStyle name="Eingabe 4" xfId="73" xr:uid="{00000000-0005-0000-0000-000049000000}"/>
    <cellStyle name="Eingabe 5" xfId="74" xr:uid="{00000000-0005-0000-0000-00004A000000}"/>
    <cellStyle name="Ergebnis 2" xfId="75" xr:uid="{00000000-0005-0000-0000-00004B000000}"/>
    <cellStyle name="Ergebnis 3" xfId="76" xr:uid="{00000000-0005-0000-0000-00004C000000}"/>
    <cellStyle name="Ergebnis 4" xfId="77" xr:uid="{00000000-0005-0000-0000-00004D000000}"/>
    <cellStyle name="Ergebnis 5" xfId="78" xr:uid="{00000000-0005-0000-0000-00004E000000}"/>
    <cellStyle name="Erklärender Text 2" xfId="79" xr:uid="{00000000-0005-0000-0000-00004F000000}"/>
    <cellStyle name="Erklärender Text 3" xfId="80" xr:uid="{00000000-0005-0000-0000-000050000000}"/>
    <cellStyle name="Erklärender Text 4" xfId="81" xr:uid="{00000000-0005-0000-0000-000051000000}"/>
    <cellStyle name="Erklärender Text 5" xfId="82" xr:uid="{00000000-0005-0000-0000-000052000000}"/>
    <cellStyle name="Euro" xfId="349" xr:uid="{00000000-0005-0000-0000-000085010000}"/>
    <cellStyle name="Euro 2" xfId="351" xr:uid="{00000000-0005-0000-0000-000087010000}"/>
    <cellStyle name="Euro 2 2" xfId="361" xr:uid="{00000000-0005-0000-0000-000091010000}"/>
    <cellStyle name="Euro 3" xfId="360" xr:uid="{00000000-0005-0000-0000-000090010000}"/>
    <cellStyle name="Gut 2" xfId="83" xr:uid="{00000000-0005-0000-0000-000053000000}"/>
    <cellStyle name="Gut 3" xfId="84" xr:uid="{00000000-0005-0000-0000-000054000000}"/>
    <cellStyle name="Gut 4" xfId="85" xr:uid="{00000000-0005-0000-0000-000055000000}"/>
    <cellStyle name="Gut 5" xfId="86" xr:uid="{00000000-0005-0000-0000-000056000000}"/>
    <cellStyle name="Hyperlink 2" xfId="87" xr:uid="{00000000-0005-0000-0000-000057000000}"/>
    <cellStyle name="Hyperlink 3" xfId="88" xr:uid="{00000000-0005-0000-0000-000058000000}"/>
    <cellStyle name="Komma 2" xfId="89" xr:uid="{00000000-0005-0000-0000-000059000000}"/>
    <cellStyle name="Komma 2 2" xfId="90" xr:uid="{00000000-0005-0000-0000-00005A000000}"/>
    <cellStyle name="Komma 2 3" xfId="91" xr:uid="{00000000-0005-0000-0000-00005B000000}"/>
    <cellStyle name="Komma 2 3 2" xfId="92" xr:uid="{00000000-0005-0000-0000-00005C000000}"/>
    <cellStyle name="Komma 2 3 3" xfId="93" xr:uid="{00000000-0005-0000-0000-00005D000000}"/>
    <cellStyle name="Komma 2 4" xfId="94" xr:uid="{00000000-0005-0000-0000-00005E000000}"/>
    <cellStyle name="Komma 2 5" xfId="95" xr:uid="{00000000-0005-0000-0000-00005F000000}"/>
    <cellStyle name="Komma 3" xfId="96" xr:uid="{00000000-0005-0000-0000-000060000000}"/>
    <cellStyle name="Komma 3 2" xfId="97" xr:uid="{00000000-0005-0000-0000-000061000000}"/>
    <cellStyle name="Komma 3 2 2" xfId="98" xr:uid="{00000000-0005-0000-0000-000062000000}"/>
    <cellStyle name="Komma 3 2 3" xfId="99" xr:uid="{00000000-0005-0000-0000-000063000000}"/>
    <cellStyle name="Komma 3 3" xfId="100" xr:uid="{00000000-0005-0000-0000-000064000000}"/>
    <cellStyle name="Komma 3 4" xfId="101" xr:uid="{00000000-0005-0000-0000-000065000000}"/>
    <cellStyle name="Komma 4" xfId="102" xr:uid="{00000000-0005-0000-0000-000066000000}"/>
    <cellStyle name="Komma 4 2" xfId="103" xr:uid="{00000000-0005-0000-0000-000067000000}"/>
    <cellStyle name="Komma 4 2 2" xfId="307" xr:uid="{00000000-0005-0000-0000-00005B010000}"/>
    <cellStyle name="Komma 4 2 3" xfId="356" xr:uid="{00000000-0005-0000-0000-00008C010000}"/>
    <cellStyle name="Komma 4 2 4" xfId="274" xr:uid="{00000000-0005-0000-0000-00003A010000}"/>
    <cellStyle name="Komma 4 2 5" xfId="241" xr:uid="{00000000-0005-0000-0000-000019010000}"/>
    <cellStyle name="Komma 4 3" xfId="104" xr:uid="{00000000-0005-0000-0000-000068000000}"/>
    <cellStyle name="Komma 4 3 2" xfId="308" xr:uid="{00000000-0005-0000-0000-00005C010000}"/>
    <cellStyle name="Komma 4 3 3" xfId="357" xr:uid="{00000000-0005-0000-0000-00008D010000}"/>
    <cellStyle name="Komma 4 3 4" xfId="275" xr:uid="{00000000-0005-0000-0000-00003B010000}"/>
    <cellStyle name="Komma 4 3 5" xfId="242" xr:uid="{00000000-0005-0000-0000-00001A010000}"/>
    <cellStyle name="Komma 4 4" xfId="306" xr:uid="{00000000-0005-0000-0000-00005A010000}"/>
    <cellStyle name="Komma 4 5" xfId="355" xr:uid="{00000000-0005-0000-0000-00008B010000}"/>
    <cellStyle name="Komma 4 6" xfId="273" xr:uid="{00000000-0005-0000-0000-000039010000}"/>
    <cellStyle name="Komma 4 7" xfId="240" xr:uid="{00000000-0005-0000-0000-000018010000}"/>
    <cellStyle name="Komma 5" xfId="105" xr:uid="{00000000-0005-0000-0000-000069000000}"/>
    <cellStyle name="Komma 5 2" xfId="309" xr:uid="{00000000-0005-0000-0000-00005D010000}"/>
    <cellStyle name="Komma 5 3" xfId="358" xr:uid="{00000000-0005-0000-0000-00008E010000}"/>
    <cellStyle name="Komma 5 4" xfId="276" xr:uid="{00000000-0005-0000-0000-00003C010000}"/>
    <cellStyle name="Komma 5 5" xfId="243" xr:uid="{00000000-0005-0000-0000-00001B010000}"/>
    <cellStyle name="Komma 6" xfId="106" xr:uid="{00000000-0005-0000-0000-00006A000000}"/>
    <cellStyle name="Komma 6 2" xfId="310" xr:uid="{00000000-0005-0000-0000-00005E010000}"/>
    <cellStyle name="Komma 6 3" xfId="359" xr:uid="{00000000-0005-0000-0000-00008F010000}"/>
    <cellStyle name="Komma 6 4" xfId="277" xr:uid="{00000000-0005-0000-0000-00003D010000}"/>
    <cellStyle name="Komma 6 5" xfId="244" xr:uid="{00000000-0005-0000-0000-00001C010000}"/>
    <cellStyle name="Komma 7" xfId="362" xr:uid="{00000000-0005-0000-0000-000092010000}"/>
    <cellStyle name="Neutral 2" xfId="107" xr:uid="{00000000-0005-0000-0000-00006B000000}"/>
    <cellStyle name="Neutral 3" xfId="108" xr:uid="{00000000-0005-0000-0000-00006C000000}"/>
    <cellStyle name="Neutral 4" xfId="109" xr:uid="{00000000-0005-0000-0000-00006D000000}"/>
    <cellStyle name="Neutral 5" xfId="110" xr:uid="{00000000-0005-0000-0000-00006E000000}"/>
    <cellStyle name="Notiz 2" xfId="111" xr:uid="{00000000-0005-0000-0000-00006F000000}"/>
    <cellStyle name="Notiz 2 2" xfId="344" xr:uid="{00000000-0005-0000-0000-000080010000}"/>
    <cellStyle name="Notiz 2 3" xfId="311" xr:uid="{00000000-0005-0000-0000-00005F010000}"/>
    <cellStyle name="Notiz 2 4" xfId="278" xr:uid="{00000000-0005-0000-0000-00003E010000}"/>
    <cellStyle name="Notiz 2 5" xfId="245" xr:uid="{00000000-0005-0000-0000-00001D010000}"/>
    <cellStyle name="Notiz 3" xfId="112" xr:uid="{00000000-0005-0000-0000-000070000000}"/>
    <cellStyle name="Notiz 3 2" xfId="345" xr:uid="{00000000-0005-0000-0000-000081010000}"/>
    <cellStyle name="Notiz 3 3" xfId="312" xr:uid="{00000000-0005-0000-0000-000060010000}"/>
    <cellStyle name="Notiz 3 4" xfId="279" xr:uid="{00000000-0005-0000-0000-00003F010000}"/>
    <cellStyle name="Notiz 3 5" xfId="246" xr:uid="{00000000-0005-0000-0000-00001E010000}"/>
    <cellStyle name="Notiz 4" xfId="113" xr:uid="{00000000-0005-0000-0000-000071000000}"/>
    <cellStyle name="Notiz 4 2" xfId="346" xr:uid="{00000000-0005-0000-0000-000082010000}"/>
    <cellStyle name="Notiz 4 3" xfId="313" xr:uid="{00000000-0005-0000-0000-000061010000}"/>
    <cellStyle name="Notiz 4 4" xfId="280" xr:uid="{00000000-0005-0000-0000-000040010000}"/>
    <cellStyle name="Notiz 4 5" xfId="247" xr:uid="{00000000-0005-0000-0000-00001F010000}"/>
    <cellStyle name="Notiz 5" xfId="114" xr:uid="{00000000-0005-0000-0000-000072000000}"/>
    <cellStyle name="Notiz 5 2" xfId="347" xr:uid="{00000000-0005-0000-0000-000083010000}"/>
    <cellStyle name="Notiz 5 3" xfId="314" xr:uid="{00000000-0005-0000-0000-000062010000}"/>
    <cellStyle name="Notiz 5 4" xfId="281" xr:uid="{00000000-0005-0000-0000-000041010000}"/>
    <cellStyle name="Notiz 5 5" xfId="248" xr:uid="{00000000-0005-0000-0000-000020010000}"/>
    <cellStyle name="Prozent 2" xfId="115" xr:uid="{00000000-0005-0000-0000-000073000000}"/>
    <cellStyle name="Prozent 2 2" xfId="116" xr:uid="{00000000-0005-0000-0000-000074000000}"/>
    <cellStyle name="Prozent 3" xfId="117" xr:uid="{00000000-0005-0000-0000-000075000000}"/>
    <cellStyle name="Prozent 3 2" xfId="118" xr:uid="{00000000-0005-0000-0000-000076000000}"/>
    <cellStyle name="Prozent 3 3" xfId="119" xr:uid="{00000000-0005-0000-0000-000077000000}"/>
    <cellStyle name="Prozent 3 3 2" xfId="120" xr:uid="{00000000-0005-0000-0000-000078000000}"/>
    <cellStyle name="Prozent 3 3 3" xfId="121" xr:uid="{00000000-0005-0000-0000-000079000000}"/>
    <cellStyle name="Prozent 3 4" xfId="122" xr:uid="{00000000-0005-0000-0000-00007A000000}"/>
    <cellStyle name="Prozent 3 5" xfId="123" xr:uid="{00000000-0005-0000-0000-00007B000000}"/>
    <cellStyle name="Prozent 4" xfId="124" xr:uid="{00000000-0005-0000-0000-00007C000000}"/>
    <cellStyle name="Prozent 4 2" xfId="125" xr:uid="{00000000-0005-0000-0000-00007D000000}"/>
    <cellStyle name="Prozent 4 2 2" xfId="126" xr:uid="{00000000-0005-0000-0000-00007E000000}"/>
    <cellStyle name="Prozent 4 2 3" xfId="127" xr:uid="{00000000-0005-0000-0000-00007F000000}"/>
    <cellStyle name="Prozent 4 3" xfId="128" xr:uid="{00000000-0005-0000-0000-000080000000}"/>
    <cellStyle name="Prozent 4 4" xfId="129" xr:uid="{00000000-0005-0000-0000-000081000000}"/>
    <cellStyle name="Prozent 5" xfId="130" xr:uid="{00000000-0005-0000-0000-000082000000}"/>
    <cellStyle name="Prozent 5 2" xfId="131" xr:uid="{00000000-0005-0000-0000-000083000000}"/>
    <cellStyle name="Prozent 5 2 2" xfId="132" xr:uid="{00000000-0005-0000-0000-000084000000}"/>
    <cellStyle name="Prozent 5 2 3" xfId="133" xr:uid="{00000000-0005-0000-0000-000085000000}"/>
    <cellStyle name="Prozent 5 3" xfId="134" xr:uid="{00000000-0005-0000-0000-000086000000}"/>
    <cellStyle name="Prozent 5 4" xfId="135" xr:uid="{00000000-0005-0000-0000-000087000000}"/>
    <cellStyle name="Prozent 6" xfId="136" xr:uid="{00000000-0005-0000-0000-000088000000}"/>
    <cellStyle name="Prozent 6 2" xfId="137" xr:uid="{00000000-0005-0000-0000-000089000000}"/>
    <cellStyle name="Prozent 6 2 2" xfId="138" xr:uid="{00000000-0005-0000-0000-00008A000000}"/>
    <cellStyle name="Prozent 6 2 3" xfId="139" xr:uid="{00000000-0005-0000-0000-00008B000000}"/>
    <cellStyle name="Prozent 6 3" xfId="140" xr:uid="{00000000-0005-0000-0000-00008C000000}"/>
    <cellStyle name="Prozent 6 4" xfId="141" xr:uid="{00000000-0005-0000-0000-00008D000000}"/>
    <cellStyle name="Prozent 7" xfId="142" xr:uid="{00000000-0005-0000-0000-00008E000000}"/>
    <cellStyle name="Schlecht 2" xfId="143" xr:uid="{00000000-0005-0000-0000-00008F000000}"/>
    <cellStyle name="Schlecht 3" xfId="144" xr:uid="{00000000-0005-0000-0000-000090000000}"/>
    <cellStyle name="Schlecht 4" xfId="145" xr:uid="{00000000-0005-0000-0000-000091000000}"/>
    <cellStyle name="Schlecht 5" xfId="146" xr:uid="{00000000-0005-0000-0000-000092000000}"/>
    <cellStyle name="Standard" xfId="0" builtinId="0"/>
    <cellStyle name="Standard 10" xfId="147" xr:uid="{00000000-0005-0000-0000-000093000000}"/>
    <cellStyle name="Standard 11" xfId="148" xr:uid="{00000000-0005-0000-0000-000094000000}"/>
    <cellStyle name="Standard 12" xfId="149" xr:uid="{00000000-0005-0000-0000-000095000000}"/>
    <cellStyle name="Standard 2" xfId="150" xr:uid="{00000000-0005-0000-0000-000096000000}"/>
    <cellStyle name="Standard 2 2" xfId="151" xr:uid="{00000000-0005-0000-0000-000097000000}"/>
    <cellStyle name="Standard 2 2 2" xfId="318" xr:uid="{00000000-0005-0000-0000-000066010000}"/>
    <cellStyle name="Standard 2 2 2 2" xfId="352" xr:uid="{00000000-0005-0000-0000-000088010000}"/>
    <cellStyle name="Standard 2 3" xfId="317" xr:uid="{00000000-0005-0000-0000-000065010000}"/>
    <cellStyle name="Standard 2 4" xfId="316" xr:uid="{00000000-0005-0000-0000-000064010000}"/>
    <cellStyle name="Standard 2 4 2" xfId="348" xr:uid="{00000000-0005-0000-0000-000084010000}"/>
    <cellStyle name="Standard 2 5" xfId="350" xr:uid="{00000000-0005-0000-0000-000086010000}"/>
    <cellStyle name="Standard 2 6" xfId="353" xr:uid="{00000000-0005-0000-0000-000089010000}"/>
    <cellStyle name="Standard 2 7" xfId="354" xr:uid="{00000000-0005-0000-0000-00008A010000}"/>
    <cellStyle name="Standard 3" xfId="152" xr:uid="{00000000-0005-0000-0000-000098000000}"/>
    <cellStyle name="Standard 3 2" xfId="153" xr:uid="{00000000-0005-0000-0000-000099000000}"/>
    <cellStyle name="Standard 3 3" xfId="154" xr:uid="{00000000-0005-0000-0000-00009A000000}"/>
    <cellStyle name="Standard 3 3 2" xfId="155" xr:uid="{00000000-0005-0000-0000-00009B000000}"/>
    <cellStyle name="Standard 3 3 3" xfId="156" xr:uid="{00000000-0005-0000-0000-00009C000000}"/>
    <cellStyle name="Standard 3 4" xfId="157" xr:uid="{00000000-0005-0000-0000-00009D000000}"/>
    <cellStyle name="Standard 3 5" xfId="158" xr:uid="{00000000-0005-0000-0000-00009E000000}"/>
    <cellStyle name="Standard 3 6" xfId="319" xr:uid="{00000000-0005-0000-0000-000067010000}"/>
    <cellStyle name="Standard 4" xfId="159" xr:uid="{00000000-0005-0000-0000-00009F000000}"/>
    <cellStyle name="Standard 4 2" xfId="160" xr:uid="{00000000-0005-0000-0000-0000A0000000}"/>
    <cellStyle name="Standard 4 2 2" xfId="161" xr:uid="{00000000-0005-0000-0000-0000A1000000}"/>
    <cellStyle name="Standard 4 2 3" xfId="162" xr:uid="{00000000-0005-0000-0000-0000A2000000}"/>
    <cellStyle name="Standard 4 3" xfId="163" xr:uid="{00000000-0005-0000-0000-0000A3000000}"/>
    <cellStyle name="Standard 4 4" xfId="164" xr:uid="{00000000-0005-0000-0000-0000A4000000}"/>
    <cellStyle name="Standard 5" xfId="165" xr:uid="{00000000-0005-0000-0000-0000A5000000}"/>
    <cellStyle name="Standard 5 2" xfId="166" xr:uid="{00000000-0005-0000-0000-0000A6000000}"/>
    <cellStyle name="Standard 5 2 2" xfId="167" xr:uid="{00000000-0005-0000-0000-0000A7000000}"/>
    <cellStyle name="Standard 5 2 3" xfId="168" xr:uid="{00000000-0005-0000-0000-0000A8000000}"/>
    <cellStyle name="Standard 5 3" xfId="169" xr:uid="{00000000-0005-0000-0000-0000A9000000}"/>
    <cellStyle name="Standard 5 4" xfId="170" xr:uid="{00000000-0005-0000-0000-0000AA000000}"/>
    <cellStyle name="Standard 6" xfId="171" xr:uid="{00000000-0005-0000-0000-0000AB000000}"/>
    <cellStyle name="Standard 6 2" xfId="172" xr:uid="{00000000-0005-0000-0000-0000AC000000}"/>
    <cellStyle name="Standard 6 2 2" xfId="173" xr:uid="{00000000-0005-0000-0000-0000AD000000}"/>
    <cellStyle name="Standard 6 2 3" xfId="174" xr:uid="{00000000-0005-0000-0000-0000AE000000}"/>
    <cellStyle name="Standard 6 3" xfId="175" xr:uid="{00000000-0005-0000-0000-0000AF000000}"/>
    <cellStyle name="Standard 6 4" xfId="176" xr:uid="{00000000-0005-0000-0000-0000B0000000}"/>
    <cellStyle name="Standard 7" xfId="177" xr:uid="{00000000-0005-0000-0000-0000B1000000}"/>
    <cellStyle name="Standard 7 2" xfId="178" xr:uid="{00000000-0005-0000-0000-0000B2000000}"/>
    <cellStyle name="Standard 7 3" xfId="179" xr:uid="{00000000-0005-0000-0000-0000B3000000}"/>
    <cellStyle name="Standard 8" xfId="180" xr:uid="{00000000-0005-0000-0000-0000B4000000}"/>
    <cellStyle name="Standard 8 2" xfId="181" xr:uid="{00000000-0005-0000-0000-0000B5000000}"/>
    <cellStyle name="Standard 8 3" xfId="182" xr:uid="{00000000-0005-0000-0000-0000B6000000}"/>
    <cellStyle name="Standard 9" xfId="183" xr:uid="{00000000-0005-0000-0000-0000B7000000}"/>
    <cellStyle name="Überschrift 1 2" xfId="184" xr:uid="{00000000-0005-0000-0000-0000B8000000}"/>
    <cellStyle name="Überschrift 1 3" xfId="185" xr:uid="{00000000-0005-0000-0000-0000B9000000}"/>
    <cellStyle name="Überschrift 1 4" xfId="186" xr:uid="{00000000-0005-0000-0000-0000BA000000}"/>
    <cellStyle name="Überschrift 1 5" xfId="187" xr:uid="{00000000-0005-0000-0000-0000BB000000}"/>
    <cellStyle name="Überschrift 2 2" xfId="188" xr:uid="{00000000-0005-0000-0000-0000BC000000}"/>
    <cellStyle name="Überschrift 2 3" xfId="189" xr:uid="{00000000-0005-0000-0000-0000BD000000}"/>
    <cellStyle name="Überschrift 2 4" xfId="190" xr:uid="{00000000-0005-0000-0000-0000BE000000}"/>
    <cellStyle name="Überschrift 2 5" xfId="191" xr:uid="{00000000-0005-0000-0000-0000BF000000}"/>
    <cellStyle name="Überschrift 3 2" xfId="192" xr:uid="{00000000-0005-0000-0000-0000C0000000}"/>
    <cellStyle name="Überschrift 3 3" xfId="193" xr:uid="{00000000-0005-0000-0000-0000C1000000}"/>
    <cellStyle name="Überschrift 3 4" xfId="194" xr:uid="{00000000-0005-0000-0000-0000C2000000}"/>
    <cellStyle name="Überschrift 3 5" xfId="195" xr:uid="{00000000-0005-0000-0000-0000C3000000}"/>
    <cellStyle name="Überschrift 4 2" xfId="196" xr:uid="{00000000-0005-0000-0000-0000C4000000}"/>
    <cellStyle name="Überschrift 4 3" xfId="197" xr:uid="{00000000-0005-0000-0000-0000C5000000}"/>
    <cellStyle name="Überschrift 4 4" xfId="198" xr:uid="{00000000-0005-0000-0000-0000C6000000}"/>
    <cellStyle name="Überschrift 4 5" xfId="199" xr:uid="{00000000-0005-0000-0000-0000C7000000}"/>
    <cellStyle name="Überschrift 5" xfId="200" xr:uid="{00000000-0005-0000-0000-0000C8000000}"/>
    <cellStyle name="Überschrift 6" xfId="201" xr:uid="{00000000-0005-0000-0000-0000C9000000}"/>
    <cellStyle name="Überschrift 7" xfId="202" xr:uid="{00000000-0005-0000-0000-0000CA000000}"/>
    <cellStyle name="Überschrift 8" xfId="203" xr:uid="{00000000-0005-0000-0000-0000CB000000}"/>
    <cellStyle name="Überschrift 9" xfId="315" xr:uid="{00000000-0005-0000-0000-000063010000}"/>
    <cellStyle name="Verknüpfte Zelle 2" xfId="204" xr:uid="{00000000-0005-0000-0000-0000CC000000}"/>
    <cellStyle name="Verknüpfte Zelle 3" xfId="205" xr:uid="{00000000-0005-0000-0000-0000CD000000}"/>
    <cellStyle name="Verknüpfte Zelle 4" xfId="206" xr:uid="{00000000-0005-0000-0000-0000CE000000}"/>
    <cellStyle name="Verknüpfte Zelle 5" xfId="207" xr:uid="{00000000-0005-0000-0000-0000CF000000}"/>
    <cellStyle name="Warnender Text 2" xfId="208" xr:uid="{00000000-0005-0000-0000-0000D0000000}"/>
    <cellStyle name="Warnender Text 3" xfId="209" xr:uid="{00000000-0005-0000-0000-0000D1000000}"/>
    <cellStyle name="Warnender Text 4" xfId="210" xr:uid="{00000000-0005-0000-0000-0000D2000000}"/>
    <cellStyle name="Warnender Text 5" xfId="211" xr:uid="{00000000-0005-0000-0000-0000D3000000}"/>
    <cellStyle name="Zelle überprüfen 2" xfId="212" xr:uid="{00000000-0005-0000-0000-0000D4000000}"/>
    <cellStyle name="Zelle überprüfen 3" xfId="213" xr:uid="{00000000-0005-0000-0000-0000D5000000}"/>
    <cellStyle name="Zelle überprüfen 4" xfId="214" xr:uid="{00000000-0005-0000-0000-0000D6000000}"/>
    <cellStyle name="Zelle überprüfen 5" xfId="215" xr:uid="{00000000-0005-0000-0000-0000D7000000}"/>
  </cellStyles>
  <dxfs count="16">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4"/>
  <sheetViews>
    <sheetView workbookViewId="0">
      <selection activeCell="B8" sqref="B8"/>
    </sheetView>
  </sheetViews>
  <sheetFormatPr baseColWidth="10" defaultColWidth="11.44140625" defaultRowHeight="14.4"/>
  <cols>
    <col min="1" max="1" width="14.109375" style="32" customWidth="1"/>
    <col min="2" max="2" width="17.33203125" style="32" bestFit="1" customWidth="1"/>
    <col min="3" max="3" width="74.88671875" style="32" bestFit="1" customWidth="1"/>
    <col min="4" max="4" width="11.44140625" style="32" customWidth="1"/>
    <col min="5" max="16384" width="11.44140625" style="32"/>
  </cols>
  <sheetData>
    <row r="1" spans="1:3">
      <c r="A1" s="30" t="s">
        <v>0</v>
      </c>
      <c r="B1" s="31" t="s">
        <v>1</v>
      </c>
      <c r="C1" s="31" t="s">
        <v>2</v>
      </c>
    </row>
    <row r="2" spans="1:3">
      <c r="A2" s="33" t="s">
        <v>3</v>
      </c>
      <c r="B2" s="38">
        <v>2030</v>
      </c>
      <c r="C2" s="29" t="s">
        <v>4</v>
      </c>
    </row>
    <row r="3" spans="1:3" ht="30" customHeight="1">
      <c r="A3" s="33" t="s">
        <v>5</v>
      </c>
      <c r="B3" s="62">
        <v>316600000</v>
      </c>
      <c r="C3" s="29" t="s">
        <v>6</v>
      </c>
    </row>
    <row r="4" spans="1:3">
      <c r="B4" s="64"/>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D14"/>
  <sheetViews>
    <sheetView workbookViewId="0">
      <selection activeCell="F14" sqref="F14"/>
    </sheetView>
  </sheetViews>
  <sheetFormatPr baseColWidth="10" defaultColWidth="11.44140625" defaultRowHeight="14.4"/>
  <cols>
    <col min="1" max="1" width="11.44140625" style="2" customWidth="1"/>
    <col min="2" max="16384" width="11.44140625" style="2"/>
  </cols>
  <sheetData>
    <row r="1" spans="1:4" s="15" customFormat="1">
      <c r="A1" s="13" t="s">
        <v>87</v>
      </c>
      <c r="B1" s="14" t="s">
        <v>89</v>
      </c>
      <c r="C1" s="14" t="s">
        <v>90</v>
      </c>
      <c r="D1" s="14" t="s">
        <v>91</v>
      </c>
    </row>
    <row r="2" spans="1:4">
      <c r="A2" s="5">
        <v>0</v>
      </c>
      <c r="B2" s="27">
        <v>0</v>
      </c>
      <c r="C2" s="27">
        <v>0</v>
      </c>
      <c r="D2" s="27">
        <v>0</v>
      </c>
    </row>
    <row r="3" spans="1:4">
      <c r="A3" s="5">
        <v>1</v>
      </c>
      <c r="B3">
        <v>0.48099999999999998</v>
      </c>
      <c r="C3">
        <v>0.3</v>
      </c>
      <c r="D3" s="63">
        <v>0.20699999999999999</v>
      </c>
    </row>
    <row r="4" spans="1:4">
      <c r="A4" s="5">
        <v>2</v>
      </c>
      <c r="B4">
        <v>0.48099999999999998</v>
      </c>
      <c r="C4">
        <v>0.3</v>
      </c>
      <c r="D4" s="63">
        <v>0.20699999999999999</v>
      </c>
    </row>
    <row r="5" spans="1:4">
      <c r="A5" s="5">
        <v>3</v>
      </c>
      <c r="B5">
        <v>0.48099999999999998</v>
      </c>
      <c r="C5">
        <v>0.3</v>
      </c>
      <c r="D5" s="63">
        <v>0.20699999999999999</v>
      </c>
    </row>
    <row r="6" spans="1:4">
      <c r="A6" s="5">
        <v>4</v>
      </c>
      <c r="B6">
        <v>0.48099999999999998</v>
      </c>
      <c r="C6">
        <v>0.3</v>
      </c>
      <c r="D6" s="63">
        <v>0.20699999999999999</v>
      </c>
    </row>
    <row r="7" spans="1:4">
      <c r="A7" s="5">
        <v>5</v>
      </c>
      <c r="B7">
        <v>0.48099999999999998</v>
      </c>
      <c r="C7">
        <v>0.3</v>
      </c>
      <c r="D7" s="63">
        <v>0.20699999999999999</v>
      </c>
    </row>
    <row r="8" spans="1:4">
      <c r="A8" s="5">
        <v>6</v>
      </c>
      <c r="B8">
        <v>0.48099999999999998</v>
      </c>
      <c r="C8">
        <v>0.3</v>
      </c>
      <c r="D8" s="63">
        <v>0.20699999999999999</v>
      </c>
    </row>
    <row r="9" spans="1:4">
      <c r="A9" s="5">
        <v>7</v>
      </c>
      <c r="B9">
        <v>0.48099999999999998</v>
      </c>
      <c r="C9">
        <v>0.3</v>
      </c>
      <c r="D9" s="63">
        <v>0.20699999999999999</v>
      </c>
    </row>
    <row r="10" spans="1:4">
      <c r="A10" s="5">
        <v>8</v>
      </c>
      <c r="B10">
        <v>0.48099999999999998</v>
      </c>
      <c r="C10">
        <v>0.3</v>
      </c>
      <c r="D10" s="63">
        <v>0.20699999999999999</v>
      </c>
    </row>
    <row r="11" spans="1:4">
      <c r="A11" s="5">
        <v>9</v>
      </c>
      <c r="B11">
        <v>0.48099999999999998</v>
      </c>
      <c r="C11">
        <v>0.3</v>
      </c>
      <c r="D11" s="63">
        <v>0.20699999999999999</v>
      </c>
    </row>
    <row r="12" spans="1:4">
      <c r="A12" s="5">
        <v>10</v>
      </c>
      <c r="B12">
        <v>0.48099999999999998</v>
      </c>
      <c r="C12">
        <v>0.3</v>
      </c>
      <c r="D12" s="63">
        <v>0.20699999999999999</v>
      </c>
    </row>
    <row r="13" spans="1:4">
      <c r="A13" s="5">
        <v>11</v>
      </c>
      <c r="B13">
        <v>0.48099999999999998</v>
      </c>
      <c r="C13">
        <v>0.3</v>
      </c>
      <c r="D13" s="63">
        <v>0.20699999999999999</v>
      </c>
    </row>
    <row r="14" spans="1:4">
      <c r="A14" s="5">
        <v>12</v>
      </c>
      <c r="B14">
        <v>0.48099999999999998</v>
      </c>
      <c r="C14">
        <v>0.3</v>
      </c>
      <c r="D14" s="63">
        <v>0.20699999999999999</v>
      </c>
    </row>
  </sheetData>
  <dataValidations count="3">
    <dataValidation allowBlank="1" showInputMessage="1" showErrorMessage="1" promptTitle="Capacity factor Wind" prompt="Normalized capacity factor (maximum value 1) of wind power. Determines EPrIn of processes with input commodity Wind." sqref="B1" xr:uid="{6E1B8FB9-77F1-4C15-82BC-625BC7CFB75D}"/>
    <dataValidation allowBlank="1" showInputMessage="1" showErrorMessage="1" promptTitle="Capacity factor Hydro" prompt="Normalized capacity factor (maximum value 1) of hydro power. Determines EPrIn of processes with input commodity Hydro." sqref="C1" xr:uid="{EDBFB1A2-9C98-4283-83DD-A6DC6B799943}"/>
    <dataValidation allowBlank="1" showErrorMessage="1" sqref="B2:C2" xr:uid="{55DCF2EC-5911-43EF-9E1A-5596987D0512}"/>
  </dataValidations>
  <pageMargins left="0.7" right="0.7" top="0.78740157499999996" bottom="0.78740157499999996"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C1"/>
  <sheetViews>
    <sheetView zoomScaleNormal="100" workbookViewId="0">
      <selection sqref="A1:C1"/>
    </sheetView>
  </sheetViews>
  <sheetFormatPr baseColWidth="10" defaultColWidth="11.44140625" defaultRowHeight="14.4"/>
  <cols>
    <col min="1" max="1" width="11.44140625" style="2" customWidth="1"/>
    <col min="2" max="16384" width="11.44140625" style="2"/>
  </cols>
  <sheetData>
    <row r="1" spans="1:3" s="15" customFormat="1">
      <c r="A1" s="15" t="s">
        <v>87</v>
      </c>
      <c r="B1" s="15" t="s">
        <v>92</v>
      </c>
      <c r="C1" s="15" t="s">
        <v>93</v>
      </c>
    </row>
  </sheetData>
  <pageMargins left="0.7" right="0.7" top="0.78740157499999996" bottom="0.78740157499999996"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39997558519241921"/>
  </sheetPr>
  <dimension ref="A1:C1"/>
  <sheetViews>
    <sheetView workbookViewId="0">
      <selection activeCell="F4" sqref="F4"/>
    </sheetView>
  </sheetViews>
  <sheetFormatPr baseColWidth="10" defaultColWidth="11.44140625" defaultRowHeight="14.4"/>
  <sheetData>
    <row r="1" spans="1:3">
      <c r="A1" s="1" t="s">
        <v>87</v>
      </c>
      <c r="B1" s="6" t="s">
        <v>94</v>
      </c>
      <c r="C1" s="6" t="s">
        <v>95</v>
      </c>
    </row>
  </sheetData>
  <dataValidations count="1">
    <dataValidation allowBlank="1" showInputMessage="1" showErrorMessage="1" promptTitle="Demand" prompt="Demand (MWh) of commodity Co in site Sit for each time step. Column title: &quot;Co.Sit&quot;" sqref="B1:C1" xr:uid="{00000000-0002-0000-0B00-000000000000}"/>
  </dataValidation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2"/>
  <sheetViews>
    <sheetView workbookViewId="0">
      <selection activeCell="A2" sqref="A2"/>
    </sheetView>
  </sheetViews>
  <sheetFormatPr baseColWidth="10" defaultColWidth="11.44140625" defaultRowHeight="14.4"/>
  <cols>
    <col min="2" max="2" width="12.6640625" bestFit="1" customWidth="1"/>
  </cols>
  <sheetData>
    <row r="1" spans="1:2">
      <c r="A1" t="s">
        <v>7</v>
      </c>
      <c r="B1" s="12" t="s">
        <v>8</v>
      </c>
    </row>
    <row r="2" spans="1:2">
      <c r="A2" s="4" t="s">
        <v>9</v>
      </c>
      <c r="B2" s="7">
        <v>280000000</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11"/>
  <sheetViews>
    <sheetView workbookViewId="0">
      <selection activeCell="G22" sqref="G22"/>
    </sheetView>
  </sheetViews>
  <sheetFormatPr baseColWidth="10" defaultColWidth="11.44140625" defaultRowHeight="14.4"/>
  <cols>
    <col min="1" max="1" width="10.6640625" style="3" customWidth="1"/>
    <col min="2" max="2" width="13.5546875" style="3" bestFit="1" customWidth="1"/>
    <col min="3" max="3" width="10.6640625" style="3" customWidth="1"/>
    <col min="4" max="5" width="10.6640625" style="9" customWidth="1"/>
    <col min="6" max="6" width="13.88671875" style="10" bestFit="1" customWidth="1"/>
    <col min="7" max="7" width="11.44140625" style="3" customWidth="1"/>
    <col min="8" max="16384" width="11.44140625" style="3"/>
  </cols>
  <sheetData>
    <row r="1" spans="1:6">
      <c r="A1" t="s">
        <v>10</v>
      </c>
      <c r="B1" t="s">
        <v>11</v>
      </c>
      <c r="C1" t="s">
        <v>12</v>
      </c>
      <c r="D1" s="12" t="s">
        <v>13</v>
      </c>
      <c r="E1" s="12" t="s">
        <v>14</v>
      </c>
      <c r="F1" s="11" t="s">
        <v>15</v>
      </c>
    </row>
    <row r="2" spans="1:6">
      <c r="A2" s="4" t="s">
        <v>9</v>
      </c>
      <c r="B2" s="4" t="s">
        <v>16</v>
      </c>
      <c r="C2" s="4" t="s">
        <v>17</v>
      </c>
      <c r="D2" s="28" t="e">
        <f>NA()</f>
        <v>#N/A</v>
      </c>
      <c r="E2" s="28" t="e">
        <f>NA()</f>
        <v>#N/A</v>
      </c>
      <c r="F2" s="28" t="e">
        <f>NA()</f>
        <v>#N/A</v>
      </c>
    </row>
    <row r="3" spans="1:6">
      <c r="A3" s="4" t="s">
        <v>9</v>
      </c>
      <c r="B3" s="4" t="s">
        <v>18</v>
      </c>
      <c r="C3" s="4" t="s">
        <v>17</v>
      </c>
      <c r="D3" s="28" t="e">
        <f>NA()</f>
        <v>#N/A</v>
      </c>
      <c r="E3" s="28" t="e">
        <f>NA()</f>
        <v>#N/A</v>
      </c>
      <c r="F3" s="28" t="e">
        <f>NA()</f>
        <v>#N/A</v>
      </c>
    </row>
    <row r="4" spans="1:6">
      <c r="A4" s="4" t="s">
        <v>9</v>
      </c>
      <c r="B4" s="4" t="s">
        <v>19</v>
      </c>
      <c r="C4" s="4" t="s">
        <v>17</v>
      </c>
      <c r="D4" s="28" t="e">
        <f>NA()</f>
        <v>#N/A</v>
      </c>
      <c r="E4" s="28" t="e">
        <f>NA()</f>
        <v>#N/A</v>
      </c>
      <c r="F4" s="28" t="e">
        <f>NA()</f>
        <v>#N/A</v>
      </c>
    </row>
    <row r="5" spans="1:6">
      <c r="A5" s="4" t="s">
        <v>9</v>
      </c>
      <c r="B5" s="4" t="s">
        <v>20</v>
      </c>
      <c r="C5" s="4" t="s">
        <v>21</v>
      </c>
      <c r="D5" s="28" t="e">
        <f>NA()</f>
        <v>#N/A</v>
      </c>
      <c r="E5" s="28" t="e">
        <f>NA()</f>
        <v>#N/A</v>
      </c>
      <c r="F5" s="28" t="e">
        <f>NA()</f>
        <v>#N/A</v>
      </c>
    </row>
    <row r="6" spans="1:6">
      <c r="A6" s="4" t="s">
        <v>9</v>
      </c>
      <c r="B6" s="4" t="s">
        <v>22</v>
      </c>
      <c r="C6" s="4" t="s">
        <v>23</v>
      </c>
      <c r="D6">
        <v>0.6</v>
      </c>
      <c r="E6" s="7" t="s">
        <v>24</v>
      </c>
      <c r="F6" s="8" t="s">
        <v>24</v>
      </c>
    </row>
    <row r="7" spans="1:6">
      <c r="A7" s="4" t="s">
        <v>9</v>
      </c>
      <c r="B7" s="4" t="s">
        <v>25</v>
      </c>
      <c r="C7" s="4" t="s">
        <v>23</v>
      </c>
      <c r="D7">
        <v>1.75</v>
      </c>
      <c r="E7" s="7" t="s">
        <v>24</v>
      </c>
      <c r="F7" s="8" t="s">
        <v>24</v>
      </c>
    </row>
    <row r="8" spans="1:6">
      <c r="A8" s="4" t="s">
        <v>9</v>
      </c>
      <c r="B8" s="4" t="s">
        <v>26</v>
      </c>
      <c r="C8" s="4" t="s">
        <v>27</v>
      </c>
      <c r="D8" s="48">
        <v>113.4</v>
      </c>
      <c r="E8" s="7" t="s">
        <v>24</v>
      </c>
      <c r="F8" s="7" t="s">
        <v>24</v>
      </c>
    </row>
    <row r="9" spans="1:6">
      <c r="A9" s="4" t="s">
        <v>9</v>
      </c>
      <c r="B9" s="4" t="s">
        <v>28</v>
      </c>
      <c r="C9" s="4" t="s">
        <v>23</v>
      </c>
      <c r="D9">
        <v>5.2</v>
      </c>
      <c r="E9" s="7" t="s">
        <v>24</v>
      </c>
      <c r="F9" s="8" t="s">
        <v>24</v>
      </c>
    </row>
    <row r="10" spans="1:6">
      <c r="A10" s="4" t="s">
        <v>9</v>
      </c>
      <c r="B10" s="4" t="s">
        <v>29</v>
      </c>
      <c r="C10" s="4" t="s">
        <v>23</v>
      </c>
      <c r="D10">
        <v>0.47199999999999998</v>
      </c>
      <c r="E10" s="7" t="s">
        <v>24</v>
      </c>
      <c r="F10" s="8" t="s">
        <v>24</v>
      </c>
    </row>
    <row r="11" spans="1:6">
      <c r="A11" s="4" t="s">
        <v>9</v>
      </c>
      <c r="B11" s="4" t="s">
        <v>30</v>
      </c>
      <c r="C11" s="4" t="s">
        <v>23</v>
      </c>
      <c r="D11">
        <v>0.5</v>
      </c>
      <c r="E11" s="7" t="s">
        <v>24</v>
      </c>
      <c r="F11" s="8" t="s">
        <v>24</v>
      </c>
    </row>
  </sheetData>
  <conditionalFormatting sqref="B10:B11">
    <cfRule type="expression" dxfId="15" priority="1">
      <formula>NOT(EXACT(INDIRECT("Z"&amp;ROW()-1&amp;"S1",FALSE()), INDIRECT("Z"&amp;ROW()&amp;"S1",FALSE())))</formula>
    </cfRule>
  </conditionalFormatting>
  <dataValidations xWindow="307" yWindow="342" count="3">
    <dataValidation allowBlank="1" showInputMessage="1" showErrorMessage="1" promptTitle="Maximum commodity use per hour" prompt="For stock commodities, this value limits the energy use per hour (MW)._x000a_" sqref="F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2000000}"/>
  </dataValidations>
  <pageMargins left="0.7" right="0.7" top="0.78740157499999996" bottom="0.78740157499999996"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M13"/>
  <sheetViews>
    <sheetView workbookViewId="0">
      <selection activeCell="B11" sqref="B11"/>
    </sheetView>
  </sheetViews>
  <sheetFormatPr baseColWidth="10" defaultColWidth="11.44140625" defaultRowHeight="14.4"/>
  <cols>
    <col min="1" max="1" width="10.6640625" style="3" customWidth="1"/>
    <col min="2" max="2" width="16.33203125" style="3" bestFit="1" customWidth="1"/>
    <col min="3" max="3" width="10.6640625" style="20" customWidth="1"/>
    <col min="4" max="4" width="19.5546875" style="20" customWidth="1"/>
    <col min="5" max="5" width="15.109375" style="20" customWidth="1"/>
    <col min="6" max="6" width="10.6640625" style="3" customWidth="1"/>
    <col min="7" max="7" width="24" style="20" customWidth="1"/>
    <col min="8" max="8" width="10.6640625" style="20" customWidth="1"/>
    <col min="9" max="9" width="10.6640625" style="22" customWidth="1"/>
    <col min="10" max="10" width="16.109375" style="3" bestFit="1" customWidth="1"/>
    <col min="11" max="11" width="10.5546875" style="3" customWidth="1"/>
    <col min="12" max="12" width="14.88671875" style="23" bestFit="1" customWidth="1"/>
    <col min="13" max="13" width="14.88671875" style="3" bestFit="1" customWidth="1"/>
    <col min="14" max="14" width="11.44140625" style="3" customWidth="1"/>
    <col min="15" max="16384" width="11.44140625" style="3"/>
  </cols>
  <sheetData>
    <row r="1" spans="1:13">
      <c r="A1" t="s">
        <v>10</v>
      </c>
      <c r="B1" t="s">
        <v>31</v>
      </c>
      <c r="C1" s="17" t="s">
        <v>32</v>
      </c>
      <c r="D1" s="17" t="s">
        <v>33</v>
      </c>
      <c r="E1" s="17" t="s">
        <v>34</v>
      </c>
      <c r="F1" s="36" t="s">
        <v>35</v>
      </c>
      <c r="G1" s="17" t="s">
        <v>36</v>
      </c>
      <c r="H1" s="17" t="s">
        <v>37</v>
      </c>
      <c r="I1" s="19" t="s">
        <v>38</v>
      </c>
      <c r="J1" s="36" t="s">
        <v>39</v>
      </c>
      <c r="K1" s="16" t="s">
        <v>40</v>
      </c>
      <c r="L1" s="16" t="s">
        <v>41</v>
      </c>
      <c r="M1" s="16" t="s">
        <v>42</v>
      </c>
    </row>
    <row r="2" spans="1:13">
      <c r="A2" s="3" t="s">
        <v>9</v>
      </c>
      <c r="B2" s="49" t="s">
        <v>43</v>
      </c>
      <c r="C2" s="20">
        <v>0</v>
      </c>
      <c r="D2" s="41">
        <v>629877</v>
      </c>
      <c r="E2" s="50" t="s">
        <v>24</v>
      </c>
      <c r="F2" s="51">
        <v>0</v>
      </c>
      <c r="G2" s="52">
        <v>1111284.9280000001</v>
      </c>
      <c r="H2" s="52">
        <v>13463.644319999999</v>
      </c>
      <c r="I2" s="53">
        <v>0</v>
      </c>
      <c r="J2" s="53">
        <v>0</v>
      </c>
      <c r="K2" s="59">
        <v>7.2999999999999995E-2</v>
      </c>
      <c r="L2" s="53">
        <v>25</v>
      </c>
      <c r="M2" s="28" t="e">
        <v>#N/A</v>
      </c>
    </row>
    <row r="3" spans="1:13">
      <c r="A3" s="3" t="s">
        <v>9</v>
      </c>
      <c r="B3" s="49" t="s">
        <v>44</v>
      </c>
      <c r="C3" s="20">
        <v>0</v>
      </c>
      <c r="D3" s="41">
        <v>240293.44961681671</v>
      </c>
      <c r="E3" s="50" t="s">
        <v>24</v>
      </c>
      <c r="F3" s="51">
        <v>0</v>
      </c>
      <c r="G3" s="52">
        <v>2062288.3759999999</v>
      </c>
      <c r="H3" s="52">
        <v>38574.409520000001</v>
      </c>
      <c r="I3" s="53">
        <v>0</v>
      </c>
      <c r="J3" s="53">
        <v>0</v>
      </c>
      <c r="K3" s="59">
        <v>7.2999999999999995E-2</v>
      </c>
      <c r="L3" s="53">
        <v>25</v>
      </c>
      <c r="M3" s="28" t="e">
        <v>#N/A</v>
      </c>
    </row>
    <row r="4" spans="1:13">
      <c r="A4" s="3" t="s">
        <v>9</v>
      </c>
      <c r="B4" s="49" t="s">
        <v>45</v>
      </c>
      <c r="C4" s="20">
        <v>0</v>
      </c>
      <c r="D4" s="54">
        <v>46710</v>
      </c>
      <c r="E4" s="50" t="s">
        <v>24</v>
      </c>
      <c r="F4" s="51">
        <v>0</v>
      </c>
      <c r="G4" s="52">
        <v>2676029.7599999998</v>
      </c>
      <c r="H4" s="52">
        <v>9143.1016799999998</v>
      </c>
      <c r="I4" s="52">
        <v>0</v>
      </c>
      <c r="J4" s="53">
        <v>0</v>
      </c>
      <c r="K4" s="59">
        <v>7.2999999999999995E-2</v>
      </c>
      <c r="L4" s="53">
        <v>60</v>
      </c>
      <c r="M4" s="28" t="e">
        <v>#N/A</v>
      </c>
    </row>
    <row r="5" spans="1:13">
      <c r="A5" s="3" t="s">
        <v>9</v>
      </c>
      <c r="B5" s="49" t="s">
        <v>46</v>
      </c>
      <c r="C5" s="20">
        <v>0</v>
      </c>
      <c r="D5" s="54">
        <v>59840</v>
      </c>
      <c r="E5" s="50" t="s">
        <v>24</v>
      </c>
      <c r="F5" s="51">
        <v>0</v>
      </c>
      <c r="G5" s="53">
        <v>3345037.2</v>
      </c>
      <c r="H5" s="53">
        <v>28432.799999999999</v>
      </c>
      <c r="I5" s="53">
        <v>0.35699999999999998</v>
      </c>
      <c r="J5" s="53">
        <v>0</v>
      </c>
      <c r="K5" s="59">
        <v>7.2999999999999995E-2</v>
      </c>
      <c r="L5" s="53">
        <v>50</v>
      </c>
      <c r="M5" s="28" t="e">
        <v>#N/A</v>
      </c>
    </row>
    <row r="6" spans="1:13">
      <c r="A6" s="3" t="s">
        <v>9</v>
      </c>
      <c r="B6" s="49" t="s">
        <v>47</v>
      </c>
      <c r="C6" s="20">
        <v>0</v>
      </c>
      <c r="D6" s="65">
        <v>999999</v>
      </c>
      <c r="E6" s="50" t="s">
        <v>24</v>
      </c>
      <c r="F6" s="51">
        <v>0.5</v>
      </c>
      <c r="G6" s="56">
        <v>1784013.3448000001</v>
      </c>
      <c r="H6" s="57">
        <v>28544.213516799999</v>
      </c>
      <c r="I6" s="52">
        <v>2.7</v>
      </c>
      <c r="J6" s="53">
        <v>0</v>
      </c>
      <c r="K6" s="59">
        <v>7.2999999999999995E-2</v>
      </c>
      <c r="L6" s="53">
        <v>40</v>
      </c>
      <c r="M6" s="28" t="e">
        <v>#N/A</v>
      </c>
    </row>
    <row r="7" spans="1:13">
      <c r="A7" s="3" t="s">
        <v>9</v>
      </c>
      <c r="B7" s="49" t="s">
        <v>48</v>
      </c>
      <c r="C7" s="20">
        <v>0</v>
      </c>
      <c r="D7" s="65">
        <v>999999</v>
      </c>
      <c r="E7" s="50" t="s">
        <v>24</v>
      </c>
      <c r="F7" s="51">
        <v>0.65</v>
      </c>
      <c r="G7" s="52">
        <v>2230016.6809999999</v>
      </c>
      <c r="H7" s="52">
        <v>47276.353627999997</v>
      </c>
      <c r="I7" s="53">
        <v>4.5</v>
      </c>
      <c r="J7" s="53">
        <v>0</v>
      </c>
      <c r="K7" s="59">
        <v>7.2999999999999995E-2</v>
      </c>
      <c r="L7" s="53">
        <v>40</v>
      </c>
      <c r="M7" s="28" t="e">
        <v>#N/A</v>
      </c>
    </row>
    <row r="8" spans="1:13">
      <c r="A8" s="3" t="s">
        <v>9</v>
      </c>
      <c r="B8" s="49" t="s">
        <v>49</v>
      </c>
      <c r="C8" s="20">
        <v>0</v>
      </c>
      <c r="D8" s="65">
        <v>999999</v>
      </c>
      <c r="E8" s="50" t="s">
        <v>24</v>
      </c>
      <c r="F8" s="51">
        <v>0.25</v>
      </c>
      <c r="G8" s="52">
        <v>769358.55599999998</v>
      </c>
      <c r="H8" s="52">
        <v>16725.186000000002</v>
      </c>
      <c r="I8" s="53">
        <v>2.6</v>
      </c>
      <c r="J8" s="56">
        <v>0</v>
      </c>
      <c r="K8" s="59">
        <v>7.2999999999999995E-2</v>
      </c>
      <c r="L8" s="53">
        <v>25</v>
      </c>
      <c r="M8" s="28" t="e">
        <v>#N/A</v>
      </c>
    </row>
    <row r="9" spans="1:13">
      <c r="A9" s="3" t="s">
        <v>9</v>
      </c>
      <c r="B9" s="49" t="s">
        <v>50</v>
      </c>
      <c r="C9" s="20">
        <v>0</v>
      </c>
      <c r="D9" s="55">
        <v>94200</v>
      </c>
      <c r="E9" s="50" t="s">
        <v>24</v>
      </c>
      <c r="F9" s="51">
        <v>0</v>
      </c>
      <c r="G9" s="52">
        <v>5630812.6200000001</v>
      </c>
      <c r="H9" s="57">
        <v>128226.42600000001</v>
      </c>
      <c r="I9" s="52">
        <v>8.3000000000000007</v>
      </c>
      <c r="J9" s="53">
        <v>0</v>
      </c>
      <c r="K9" s="59">
        <v>7.2999999999999995E-2</v>
      </c>
      <c r="L9" s="53">
        <v>60</v>
      </c>
      <c r="M9" s="28" t="e">
        <v>#N/A</v>
      </c>
    </row>
    <row r="10" spans="1:13">
      <c r="A10" s="3" t="s">
        <v>9</v>
      </c>
      <c r="B10" s="49" t="s">
        <v>51</v>
      </c>
      <c r="C10" s="20">
        <v>0</v>
      </c>
      <c r="D10" s="20">
        <v>999999999999</v>
      </c>
      <c r="E10" s="50" t="s">
        <v>24</v>
      </c>
      <c r="F10" s="51">
        <v>0</v>
      </c>
      <c r="G10" s="58">
        <v>5648000</v>
      </c>
      <c r="H10" s="58">
        <v>0</v>
      </c>
      <c r="I10" s="58">
        <v>53.2</v>
      </c>
      <c r="J10" s="53">
        <v>0</v>
      </c>
      <c r="K10" s="59">
        <v>7.2999999999999995E-2</v>
      </c>
      <c r="L10" s="53">
        <v>25</v>
      </c>
      <c r="M10" s="28" t="e">
        <v>#N/A</v>
      </c>
    </row>
    <row r="11" spans="1:13">
      <c r="A11" s="3" t="s">
        <v>9</v>
      </c>
      <c r="B11" s="49" t="s">
        <v>96</v>
      </c>
      <c r="C11" s="20">
        <v>0</v>
      </c>
      <c r="D11" s="55">
        <v>0</v>
      </c>
      <c r="E11" s="50" t="s">
        <v>24</v>
      </c>
      <c r="F11" s="51">
        <v>0.5</v>
      </c>
      <c r="G11" s="53">
        <v>3512276.2719999999</v>
      </c>
      <c r="H11" s="53">
        <v>72141.039619999996</v>
      </c>
      <c r="I11" s="53">
        <v>6.5</v>
      </c>
      <c r="J11" s="56">
        <v>0</v>
      </c>
      <c r="K11" s="43">
        <v>7.0999999999999994E-2</v>
      </c>
      <c r="L11" s="53">
        <v>40</v>
      </c>
      <c r="M11" s="28" t="e">
        <v>#N/A</v>
      </c>
    </row>
    <row r="12" spans="1:13">
      <c r="A12" s="3" t="s">
        <v>9</v>
      </c>
      <c r="B12" s="49" t="s">
        <v>97</v>
      </c>
      <c r="C12" s="20">
        <v>0</v>
      </c>
      <c r="D12" s="55">
        <v>0</v>
      </c>
      <c r="E12" s="50" t="s">
        <v>24</v>
      </c>
      <c r="F12" s="51">
        <v>0.65</v>
      </c>
      <c r="G12" s="53">
        <v>3813328.52428</v>
      </c>
      <c r="H12" s="53">
        <v>72475.542125599997</v>
      </c>
      <c r="I12" s="53">
        <v>6.7</v>
      </c>
      <c r="J12" s="56">
        <v>0</v>
      </c>
      <c r="K12" s="43">
        <v>7.0999999999999994E-2</v>
      </c>
      <c r="L12" s="53">
        <v>40</v>
      </c>
      <c r="M12" s="28" t="e">
        <v>#N/A</v>
      </c>
    </row>
    <row r="13" spans="1:13">
      <c r="A13" s="3" t="s">
        <v>9</v>
      </c>
      <c r="B13" s="49" t="s">
        <v>98</v>
      </c>
      <c r="C13" s="20">
        <v>0</v>
      </c>
      <c r="D13" s="55">
        <v>0</v>
      </c>
      <c r="E13" s="50" t="s">
        <v>24</v>
      </c>
      <c r="F13" s="51">
        <v>0.25</v>
      </c>
      <c r="G13" s="53">
        <v>1811895.1500000001</v>
      </c>
      <c r="H13" s="53">
        <v>42593.5</v>
      </c>
      <c r="I13" s="53">
        <v>3.33</v>
      </c>
      <c r="J13" s="56">
        <v>0</v>
      </c>
      <c r="K13" s="43">
        <v>7.0999999999999994E-2</v>
      </c>
      <c r="L13" s="53">
        <v>25</v>
      </c>
      <c r="M13" s="28" t="e">
        <v>#N/A</v>
      </c>
    </row>
  </sheetData>
  <autoFilter ref="A1:L1" xr:uid="{00000000-0009-0000-0000-000003000000}"/>
  <conditionalFormatting sqref="A2:A13">
    <cfRule type="expression" dxfId="14" priority="6">
      <formula>NOT(EXACT(INDIRECT("Z"&amp;ROW()-1&amp;"S1",FALSE()), INDIRECT("Z"&amp;ROW()&amp;"S1",FALSE())))</formula>
    </cfRule>
  </conditionalFormatting>
  <conditionalFormatting sqref="A2:C3 E2:F3 A4:F5 A6:C6 E6:F6">
    <cfRule type="expression" dxfId="13" priority="13">
      <formula>NOT(EXACT(INDIRECT("Z"&amp;ROW()-1&amp;"S1",FALSE()), INDIRECT("Z"&amp;ROW()&amp;"S1",FALSE())))</formula>
    </cfRule>
  </conditionalFormatting>
  <conditionalFormatting sqref="A1:XFD1 A14:F16 L14:XFD16 A17:XFD1048576">
    <cfRule type="expression" dxfId="12" priority="17">
      <formula>NOT(EXACT(INDIRECT("Z"&amp;ROW()-1&amp;"S1",FALSE()), INDIRECT("Z"&amp;ROW()&amp;"S1",FALSE())))</formula>
    </cfRule>
  </conditionalFormatting>
  <conditionalFormatting sqref="B2:B5">
    <cfRule type="expression" dxfId="11" priority="12">
      <formula>NOT(EXACT(INDIRECT("Z"&amp;ROW()-1&amp;"S1",FALSE()), INDIRECT("Z"&amp;ROW()&amp;"S1",FALSE())))</formula>
    </cfRule>
  </conditionalFormatting>
  <conditionalFormatting sqref="B7:B13">
    <cfRule type="expression" dxfId="10" priority="1">
      <formula>NOT(EXACT(INDIRECT("Z"&amp;ROW()-1&amp;"S1",FALSE()), INDIRECT("Z"&amp;ROW()&amp;"S1",FALSE())))</formula>
    </cfRule>
  </conditionalFormatting>
  <conditionalFormatting sqref="C2:C13">
    <cfRule type="expression" dxfId="9" priority="3">
      <formula>NOT(EXACT(INDIRECT("Z"&amp;ROW()-1&amp;"S1",FALSE()), INDIRECT("Z"&amp;ROW()&amp;"S1",FALSE())))</formula>
    </cfRule>
  </conditionalFormatting>
  <conditionalFormatting sqref="D10">
    <cfRule type="expression" dxfId="8" priority="8">
      <formula>NOT(EXACT(INDIRECT("Z"&amp;ROW()-1&amp;"S1",FALSE()), INDIRECT("Z"&amp;ROW()&amp;"S1",FALSE())))</formula>
    </cfRule>
  </conditionalFormatting>
  <conditionalFormatting sqref="G4:I4">
    <cfRule type="expression" dxfId="7" priority="7">
      <formula>NOT(EXACT(INDIRECT("Z"&amp;ROW()-1&amp;"S1",FALSE()), INDIRECT("Z"&amp;ROW()&amp;"S1",FALSE())))</formula>
    </cfRule>
  </conditionalFormatting>
  <conditionalFormatting sqref="M2:M6 P2:XFD6">
    <cfRule type="expression" dxfId="6" priority="14">
      <formula>NOT(EXACT(INDIRECT("Z"&amp;ROW()-1&amp;"S1",FALSE()), INDIRECT("Z"&amp;ROW()&amp;"S1",FALSE())))</formula>
    </cfRule>
  </conditionalFormatting>
  <dataValidations xWindow="842" yWindow="238" count="11">
    <dataValidation allowBlank="1" showInputMessage="1" showErrorMessage="1" promptTitle="Minimum capacity (MW)" prompt="Minimum required power throughput capacity that is allowed per process. Must be smaller or equal to 'cap-up', but can be bigger than 'inst-cap' to force investment." sqref="C1" xr:uid="{00000000-0002-0000-0300-000000000000}"/>
    <dataValidation allowBlank="1" showInputMessage="1" showErrorMessage="1" promptTitle="Maximum capacity (MW)" prompt="Maximum allowed power throughput capacity per process. Must be bigger than or equal to max('cap-lo', 'inst-cap')." sqref="D1" xr:uid="{00000000-0002-0000-0300-000001000000}"/>
    <dataValidation allowBlank="1" showInputMessage="1" showErrorMessage="1" promptTitle="Investment cost (€/MW)" prompt="Total investement cost for adding capacity. Is annualized in the model using the annuity factor derived from 'wacc' and 'depreciation'." sqref="G1" xr:uid="{00000000-0002-0000-0300-000002000000}"/>
    <dataValidation allowBlank="1" showInputMessage="1" showErrorMessage="1" promptTitle="Annual fix cost (€/MW/a)" prompt="Operation independent costs for existing and new capacities per MW throughput power." sqref="H1" xr:uid="{00000000-0002-0000-0300-000003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I1" xr:uid="{00000000-0002-0000-0300-000004000000}"/>
    <dataValidation allowBlank="1" showInputMessage="1" showErrorMessage="1" promptTitle="Depreciation period (a)" prompt="Economic lifetime (more conservative than technical lifetime) of a process investment in years (a). Used to calculate annuity factor for investment costs." sqref="L1" xr:uid="{00000000-0002-0000-0300-000005000000}"/>
    <dataValidation allowBlank="1" showInputMessage="1" showErrorMessage="1" promptTitle="Maximal power gradient (1/h)" prompt="Maximum allowed power gradient relative to power throughput capacity. Set value to inf or greater than 1/dt to disable it." sqref="E1" xr:uid="{00000000-0002-0000-0300-000006000000}"/>
    <dataValidation allowBlank="1" showInputMessage="1" showErrorMessage="1" promptTitle="Minimum load fraction" prompt="This value sets the minimum possible fraction of the process capacity which the process can run at." sqref="F1" xr:uid="{00000000-0002-0000-0300-000007000000}"/>
    <dataValidation allowBlank="1" showInputMessage="1" showErrorMessage="1" promptTitle="Area use per capacity (m^2/MW) " prompt="If a process requires area set value here. If no area use is to be considered set NV(). " sqref="M1" xr:uid="{00000000-0002-0000-0300-000008000000}"/>
    <dataValidation allowBlank="1" showInputMessage="1" showErrorMessage="1" promptTitle="Weighted average cost of capital" prompt="Percentage (%) of costs for capital after taxes. Used to calculate annuity factor for investment costs." sqref="K1" xr:uid="{00000000-0002-0000-0300-000009000000}"/>
    <dataValidation allowBlank="1" showInputMessage="1" showErrorMessage="1" promptTitle="Startup Cost (€)" prompt="The process cost which is incurred when the process is switched on from off condition at a timestep." sqref="J1" xr:uid="{00000000-0002-0000-0300-00000A000000}"/>
  </dataValidations>
  <pageMargins left="0.7" right="0.7" top="0.78740157499999996" bottom="0.78740157499999996"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E32"/>
  <sheetViews>
    <sheetView workbookViewId="0">
      <selection activeCell="F23" sqref="F23"/>
    </sheetView>
  </sheetViews>
  <sheetFormatPr baseColWidth="10" defaultColWidth="11.44140625" defaultRowHeight="14.4"/>
  <cols>
    <col min="1" max="1" width="16.33203125" style="3" bestFit="1" customWidth="1"/>
    <col min="2" max="2" width="13.5546875" style="3" bestFit="1" customWidth="1"/>
    <col min="3" max="3" width="11.44140625" style="3" bestFit="1" customWidth="1"/>
    <col min="4" max="4" width="20.6640625" style="21" customWidth="1"/>
    <col min="5" max="5" width="18.5546875" style="21" customWidth="1"/>
    <col min="6" max="6" width="11.44140625" style="3" customWidth="1"/>
    <col min="7" max="16384" width="11.44140625" style="3"/>
  </cols>
  <sheetData>
    <row r="1" spans="1:5">
      <c r="A1" t="s">
        <v>31</v>
      </c>
      <c r="B1" t="s">
        <v>11</v>
      </c>
      <c r="C1" t="s">
        <v>52</v>
      </c>
      <c r="D1" s="18" t="s">
        <v>53</v>
      </c>
      <c r="E1" s="18" t="s">
        <v>54</v>
      </c>
    </row>
    <row r="2" spans="1:5">
      <c r="A2" s="60" t="s">
        <v>43</v>
      </c>
      <c r="B2" s="4" t="s">
        <v>18</v>
      </c>
      <c r="C2" s="4" t="s">
        <v>55</v>
      </c>
      <c r="D2" s="24">
        <v>1</v>
      </c>
      <c r="E2" s="24" t="e">
        <f>NA()</f>
        <v>#N/A</v>
      </c>
    </row>
    <row r="3" spans="1:5">
      <c r="A3" s="60" t="s">
        <v>43</v>
      </c>
      <c r="B3" s="4" t="s">
        <v>20</v>
      </c>
      <c r="C3" s="4" t="s">
        <v>56</v>
      </c>
      <c r="D3" s="24">
        <v>1</v>
      </c>
      <c r="E3" s="24" t="e">
        <f>NA()</f>
        <v>#N/A</v>
      </c>
    </row>
    <row r="4" spans="1:5">
      <c r="A4" s="60" t="s">
        <v>44</v>
      </c>
      <c r="B4" s="4" t="s">
        <v>16</v>
      </c>
      <c r="C4" s="4" t="s">
        <v>55</v>
      </c>
      <c r="D4" s="24">
        <v>1</v>
      </c>
      <c r="E4" s="24" t="e">
        <f>NA()</f>
        <v>#N/A</v>
      </c>
    </row>
    <row r="5" spans="1:5">
      <c r="A5" s="60" t="s">
        <v>44</v>
      </c>
      <c r="B5" s="4" t="s">
        <v>20</v>
      </c>
      <c r="C5" s="4" t="s">
        <v>56</v>
      </c>
      <c r="D5" s="24">
        <v>1</v>
      </c>
      <c r="E5" s="24" t="e">
        <f>NA()</f>
        <v>#N/A</v>
      </c>
    </row>
    <row r="6" spans="1:5">
      <c r="A6" s="60" t="s">
        <v>48</v>
      </c>
      <c r="B6" s="4" t="s">
        <v>22</v>
      </c>
      <c r="C6" s="4" t="s">
        <v>55</v>
      </c>
      <c r="D6" s="24">
        <v>1</v>
      </c>
      <c r="E6" s="24">
        <v>2</v>
      </c>
    </row>
    <row r="7" spans="1:5">
      <c r="A7" s="60" t="s">
        <v>48</v>
      </c>
      <c r="B7" s="4" t="s">
        <v>20</v>
      </c>
      <c r="C7" s="4" t="s">
        <v>56</v>
      </c>
      <c r="D7" s="61">
        <v>0.42</v>
      </c>
      <c r="E7" s="24" t="e">
        <f>NA()</f>
        <v>#N/A</v>
      </c>
    </row>
    <row r="8" spans="1:5">
      <c r="A8" s="60" t="s">
        <v>48</v>
      </c>
      <c r="B8" s="4" t="s">
        <v>26</v>
      </c>
      <c r="C8" s="4" t="s">
        <v>56</v>
      </c>
      <c r="D8" s="24">
        <v>0.36299999999999999</v>
      </c>
      <c r="E8" s="24">
        <v>0.8</v>
      </c>
    </row>
    <row r="9" spans="1:5">
      <c r="A9" s="60" t="s">
        <v>49</v>
      </c>
      <c r="B9" s="4" t="s">
        <v>25</v>
      </c>
      <c r="C9" s="4" t="s">
        <v>55</v>
      </c>
      <c r="D9" s="24">
        <v>1</v>
      </c>
      <c r="E9" s="24">
        <v>1.2</v>
      </c>
    </row>
    <row r="10" spans="1:5">
      <c r="A10" s="60" t="s">
        <v>49</v>
      </c>
      <c r="B10" s="4" t="s">
        <v>20</v>
      </c>
      <c r="C10" s="4" t="s">
        <v>56</v>
      </c>
      <c r="D10" s="61">
        <v>0.61</v>
      </c>
      <c r="E10" s="24" t="e">
        <f>NA()</f>
        <v>#N/A</v>
      </c>
    </row>
    <row r="11" spans="1:5">
      <c r="A11" s="60" t="s">
        <v>49</v>
      </c>
      <c r="B11" s="4" t="s">
        <v>26</v>
      </c>
      <c r="C11" s="4" t="s">
        <v>56</v>
      </c>
      <c r="D11" s="48">
        <v>0.1855</v>
      </c>
      <c r="E11" s="24">
        <f>D11*E9</f>
        <v>0.22259999999999999</v>
      </c>
    </row>
    <row r="12" spans="1:5">
      <c r="A12" s="60" t="s">
        <v>51</v>
      </c>
      <c r="B12" s="4" t="s">
        <v>28</v>
      </c>
      <c r="C12" s="4" t="s">
        <v>55</v>
      </c>
      <c r="D12" s="24">
        <v>1</v>
      </c>
      <c r="E12" s="24" t="e">
        <f>NA()</f>
        <v>#N/A</v>
      </c>
    </row>
    <row r="13" spans="1:5">
      <c r="A13" s="60" t="s">
        <v>51</v>
      </c>
      <c r="B13" s="4" t="s">
        <v>20</v>
      </c>
      <c r="C13" s="4" t="s">
        <v>56</v>
      </c>
      <c r="D13" s="24">
        <v>0.35</v>
      </c>
      <c r="E13" s="24" t="e">
        <f>NA()</f>
        <v>#N/A</v>
      </c>
    </row>
    <row r="14" spans="1:5">
      <c r="A14" s="60" t="s">
        <v>51</v>
      </c>
      <c r="B14" s="4" t="s">
        <v>26</v>
      </c>
      <c r="C14" s="4" t="s">
        <v>56</v>
      </c>
      <c r="D14" s="24">
        <v>0</v>
      </c>
      <c r="E14" s="24" t="e">
        <f>NA()</f>
        <v>#N/A</v>
      </c>
    </row>
    <row r="15" spans="1:5">
      <c r="A15" s="60" t="s">
        <v>50</v>
      </c>
      <c r="B15" s="4" t="s">
        <v>29</v>
      </c>
      <c r="C15" s="4" t="s">
        <v>55</v>
      </c>
      <c r="D15" s="24">
        <v>1</v>
      </c>
      <c r="E15" s="24" t="e">
        <f>NA()</f>
        <v>#N/A</v>
      </c>
    </row>
    <row r="16" spans="1:5">
      <c r="A16" s="60" t="s">
        <v>50</v>
      </c>
      <c r="B16" s="4" t="s">
        <v>20</v>
      </c>
      <c r="C16" s="4" t="s">
        <v>56</v>
      </c>
      <c r="D16" s="24">
        <v>0.38</v>
      </c>
      <c r="E16" s="24" t="e">
        <f>NA()</f>
        <v>#N/A</v>
      </c>
    </row>
    <row r="17" spans="1:5">
      <c r="A17" s="60" t="s">
        <v>47</v>
      </c>
      <c r="B17" s="4" t="s">
        <v>30</v>
      </c>
      <c r="C17" s="4" t="s">
        <v>55</v>
      </c>
      <c r="D17" s="24">
        <v>1</v>
      </c>
      <c r="E17" s="24">
        <v>1.4</v>
      </c>
    </row>
    <row r="18" spans="1:5">
      <c r="A18" s="60" t="s">
        <v>47</v>
      </c>
      <c r="B18" s="4" t="s">
        <v>20</v>
      </c>
      <c r="C18" s="4" t="s">
        <v>56</v>
      </c>
      <c r="D18" s="61">
        <v>0.46</v>
      </c>
      <c r="E18" s="24" t="e">
        <f>NA()</f>
        <v>#N/A</v>
      </c>
    </row>
    <row r="19" spans="1:5">
      <c r="A19" s="60" t="s">
        <v>47</v>
      </c>
      <c r="B19" s="4" t="s">
        <v>26</v>
      </c>
      <c r="C19" s="4" t="s">
        <v>56</v>
      </c>
      <c r="D19" s="24">
        <v>0.34179999999999999</v>
      </c>
      <c r="E19" s="24">
        <f>D19*E17</f>
        <v>0.47851999999999995</v>
      </c>
    </row>
    <row r="20" spans="1:5">
      <c r="A20" s="60" t="s">
        <v>45</v>
      </c>
      <c r="B20" s="4" t="s">
        <v>19</v>
      </c>
      <c r="C20" s="4" t="s">
        <v>55</v>
      </c>
      <c r="D20" s="24">
        <v>1</v>
      </c>
      <c r="E20" s="24" t="e">
        <f>NA()</f>
        <v>#N/A</v>
      </c>
    </row>
    <row r="21" spans="1:5">
      <c r="A21" s="60" t="s">
        <v>45</v>
      </c>
      <c r="B21" s="4" t="s">
        <v>20</v>
      </c>
      <c r="C21" s="4" t="s">
        <v>56</v>
      </c>
      <c r="D21" s="24">
        <v>1</v>
      </c>
      <c r="E21" s="24" t="e">
        <f>NA()</f>
        <v>#N/A</v>
      </c>
    </row>
    <row r="22" spans="1:5">
      <c r="A22" s="60" t="s">
        <v>46</v>
      </c>
      <c r="B22" s="4" t="s">
        <v>19</v>
      </c>
      <c r="C22" s="4" t="s">
        <v>55</v>
      </c>
      <c r="D22" s="24">
        <v>1</v>
      </c>
      <c r="E22" s="24" t="e">
        <f>NA()</f>
        <v>#N/A</v>
      </c>
    </row>
    <row r="23" spans="1:5">
      <c r="A23" s="60" t="s">
        <v>46</v>
      </c>
      <c r="B23" s="4" t="s">
        <v>20</v>
      </c>
      <c r="C23" s="4" t="s">
        <v>56</v>
      </c>
      <c r="D23" s="24">
        <v>1</v>
      </c>
      <c r="E23" s="24" t="e">
        <f>NA()</f>
        <v>#N/A</v>
      </c>
    </row>
    <row r="24" spans="1:5">
      <c r="A24" s="60" t="s">
        <v>96</v>
      </c>
      <c r="B24" s="4" t="s">
        <v>30</v>
      </c>
      <c r="C24" s="4" t="s">
        <v>55</v>
      </c>
      <c r="D24" s="24">
        <v>1</v>
      </c>
      <c r="E24" s="24" t="e">
        <f>NA()</f>
        <v>#N/A</v>
      </c>
    </row>
    <row r="25" spans="1:5">
      <c r="A25" s="60" t="s">
        <v>96</v>
      </c>
      <c r="B25" s="4" t="s">
        <v>20</v>
      </c>
      <c r="C25" s="4" t="s">
        <v>56</v>
      </c>
      <c r="D25" s="24">
        <v>3.6999999999999998E-2</v>
      </c>
      <c r="E25" s="24" t="e">
        <f>D25*E23</f>
        <v>#N/A</v>
      </c>
    </row>
    <row r="26" spans="1:5">
      <c r="A26" s="60" t="s">
        <v>96</v>
      </c>
      <c r="B26" s="4" t="s">
        <v>26</v>
      </c>
      <c r="C26" s="4" t="s">
        <v>56</v>
      </c>
      <c r="D26" s="24">
        <v>3.4180000000000002E-2</v>
      </c>
      <c r="E26" s="24" t="e">
        <f>D26*E24</f>
        <v>#N/A</v>
      </c>
    </row>
    <row r="27" spans="1:5">
      <c r="A27" s="60" t="s">
        <v>97</v>
      </c>
      <c r="B27" s="4" t="s">
        <v>30</v>
      </c>
      <c r="C27" s="4" t="s">
        <v>55</v>
      </c>
      <c r="D27" s="24">
        <v>1</v>
      </c>
      <c r="E27" s="24" t="e">
        <f>NA()</f>
        <v>#N/A</v>
      </c>
    </row>
    <row r="28" spans="1:5">
      <c r="A28" s="60" t="s">
        <v>97</v>
      </c>
      <c r="B28" s="4" t="s">
        <v>20</v>
      </c>
      <c r="C28" s="4" t="s">
        <v>56</v>
      </c>
      <c r="D28" s="24">
        <v>0.33</v>
      </c>
      <c r="E28" s="24" t="e">
        <f>D28*E25</f>
        <v>#N/A</v>
      </c>
    </row>
    <row r="29" spans="1:5">
      <c r="A29" s="60" t="s">
        <v>97</v>
      </c>
      <c r="B29" s="4" t="s">
        <v>26</v>
      </c>
      <c r="C29" s="4" t="s">
        <v>56</v>
      </c>
      <c r="D29" s="24">
        <v>3.6299999999999999E-2</v>
      </c>
      <c r="E29" s="24" t="e">
        <f>D29*E27</f>
        <v>#N/A</v>
      </c>
    </row>
    <row r="30" spans="1:5">
      <c r="A30" s="60" t="s">
        <v>98</v>
      </c>
      <c r="B30" s="4" t="s">
        <v>25</v>
      </c>
      <c r="C30" s="4" t="s">
        <v>55</v>
      </c>
      <c r="D30" s="24">
        <v>1</v>
      </c>
      <c r="E30" s="24">
        <v>1.2</v>
      </c>
    </row>
    <row r="31" spans="1:5">
      <c r="A31" s="60" t="s">
        <v>98</v>
      </c>
      <c r="B31" s="4" t="s">
        <v>20</v>
      </c>
      <c r="C31" s="4" t="s">
        <v>56</v>
      </c>
      <c r="D31" s="24">
        <v>0.46</v>
      </c>
      <c r="E31" s="24" t="e">
        <f>NA()</f>
        <v>#N/A</v>
      </c>
    </row>
    <row r="32" spans="1:5">
      <c r="A32" s="60" t="s">
        <v>98</v>
      </c>
      <c r="B32" s="4" t="s">
        <v>26</v>
      </c>
      <c r="C32" s="4" t="s">
        <v>56</v>
      </c>
      <c r="D32" s="24">
        <v>1.8550000000000001E-2</v>
      </c>
      <c r="E32" s="24" t="e">
        <f>NA()</f>
        <v>#N/A</v>
      </c>
    </row>
  </sheetData>
  <conditionalFormatting sqref="A1:XFD1 A2:C23 E2:XFD23">
    <cfRule type="expression" dxfId="5" priority="18">
      <formula>NOT(EXACT(INDIRECT("Z"&amp;ROW()-1&amp;"S1",FALSE()), INDIRECT("Z"&amp;ROW()&amp;"S1",FALSE())))</formula>
    </cfRule>
  </conditionalFormatting>
  <conditionalFormatting sqref="A24:XFD1048576">
    <cfRule type="expression" dxfId="4" priority="1">
      <formula>NOT(EXACT(INDIRECT("Z"&amp;ROW()-1&amp;"S1",FALSE()), INDIRECT("Z"&amp;ROW()&amp;"S1",FALSE())))</formula>
    </cfRule>
  </conditionalFormatting>
  <conditionalFormatting sqref="B2:C2 E2">
    <cfRule type="expression" dxfId="3" priority="25">
      <formula>NOT(EXACT(INDIRECT("Z"&amp;ROW()-1&amp;"S1",FALSE()), INDIRECT("Z"&amp;ROW()&amp;"S1",FALSE())))</formula>
    </cfRule>
  </conditionalFormatting>
  <conditionalFormatting sqref="D2:D6 D8:D9 D12:D17 D19:D23">
    <cfRule type="expression" dxfId="2" priority="8">
      <formula>NOT(EXACT(INDIRECT("Z"&amp;ROW()-1&amp;"S1",FALSE()), INDIRECT("Z"&amp;ROW()&amp;"S1",FALSE())))</formula>
    </cfRule>
    <cfRule type="dataBar" priority="17">
      <dataBar>
        <cfvo type="num" val="0"/>
        <cfvo type="num" val="2"/>
        <color rgb="FF638EC6"/>
      </dataBar>
    </cfRule>
  </conditionalFormatting>
  <conditionalFormatting sqref="D2:D6 D9 D12:D14">
    <cfRule type="dataBar" priority="15">
      <dataBar>
        <cfvo type="num" val="0"/>
        <cfvo type="num" val="2"/>
        <color rgb="FF638EC6"/>
      </dataBar>
    </cfRule>
  </conditionalFormatting>
  <conditionalFormatting sqref="D8">
    <cfRule type="dataBar" priority="11">
      <dataBar>
        <cfvo type="num" val="0"/>
        <cfvo type="num" val="2"/>
        <color rgb="FF638EC6"/>
      </dataBar>
    </cfRule>
  </conditionalFormatting>
  <conditionalFormatting sqref="D19 D17">
    <cfRule type="dataBar" priority="9">
      <dataBar>
        <cfvo type="num" val="0"/>
        <cfvo type="num" val="2"/>
        <color rgb="FF638EC6"/>
      </dataBar>
    </cfRule>
  </conditionalFormatting>
  <conditionalFormatting sqref="D19">
    <cfRule type="dataBar" priority="7">
      <dataBar>
        <cfvo type="num" val="0"/>
        <cfvo type="num" val="2"/>
        <color rgb="FF638EC6"/>
      </dataBar>
    </cfRule>
  </conditionalFormatting>
  <conditionalFormatting sqref="D20:D21">
    <cfRule type="dataBar" priority="14">
      <dataBar>
        <cfvo type="num" val="0"/>
        <cfvo type="num" val="2"/>
        <color rgb="FF638EC6"/>
      </dataBar>
    </cfRule>
  </conditionalFormatting>
  <conditionalFormatting sqref="D22:D23">
    <cfRule type="dataBar" priority="13">
      <dataBar>
        <cfvo type="num" val="0"/>
        <cfvo type="num" val="2"/>
        <color rgb="FF638EC6"/>
      </dataBar>
    </cfRule>
  </conditionalFormatting>
  <conditionalFormatting sqref="D1:E1">
    <cfRule type="dataBar" priority="40">
      <dataBar>
        <cfvo type="num" val="0"/>
        <cfvo type="num" val="2"/>
        <color rgb="FF638EC6"/>
      </dataBar>
    </cfRule>
  </conditionalFormatting>
  <conditionalFormatting sqref="D24:E32">
    <cfRule type="dataBar" priority="2">
      <dataBar>
        <cfvo type="num" val="0"/>
        <cfvo type="num" val="2"/>
        <color rgb="FF638EC6"/>
      </dataBar>
    </cfRule>
    <cfRule type="dataBar" priority="3">
      <dataBar>
        <cfvo type="num" val="0"/>
        <cfvo type="num" val="2"/>
        <color rgb="FF638EC6"/>
      </dataBar>
    </cfRule>
  </conditionalFormatting>
  <conditionalFormatting sqref="D33:E1048576">
    <cfRule type="dataBar" priority="47">
      <dataBar>
        <cfvo type="num" val="0"/>
        <cfvo type="num" val="2"/>
        <color rgb="FF638EC6"/>
      </dataBar>
    </cfRule>
  </conditionalFormatting>
  <conditionalFormatting sqref="E2:E11">
    <cfRule type="dataBar" priority="24">
      <dataBar>
        <cfvo type="num" val="0"/>
        <cfvo type="num" val="2"/>
        <color rgb="FF638EC6"/>
      </dataBar>
    </cfRule>
  </conditionalFormatting>
  <conditionalFormatting sqref="E12:E14">
    <cfRule type="dataBar" priority="23">
      <dataBar>
        <cfvo type="num" val="0"/>
        <cfvo type="num" val="2"/>
        <color rgb="FF638EC6"/>
      </dataBar>
    </cfRule>
  </conditionalFormatting>
  <conditionalFormatting sqref="E15:E16">
    <cfRule type="dataBar" priority="26">
      <dataBar>
        <cfvo type="num" val="0"/>
        <cfvo type="num" val="2"/>
        <color rgb="FF638EC6"/>
      </dataBar>
    </cfRule>
  </conditionalFormatting>
  <conditionalFormatting sqref="E17:E19">
    <cfRule type="dataBar" priority="21">
      <dataBar>
        <cfvo type="num" val="0"/>
        <cfvo type="num" val="2"/>
        <color rgb="FF638EC6"/>
      </dataBar>
    </cfRule>
  </conditionalFormatting>
  <conditionalFormatting sqref="E20:E21">
    <cfRule type="dataBar" priority="20">
      <dataBar>
        <cfvo type="num" val="0"/>
        <cfvo type="num" val="2"/>
        <color rgb="FF638EC6"/>
      </dataBar>
    </cfRule>
  </conditionalFormatting>
  <conditionalFormatting sqref="E22:E23">
    <cfRule type="dataBar" priority="19">
      <dataBar>
        <cfvo type="num" val="0"/>
        <cfvo type="num" val="2"/>
        <color rgb="FF638EC6"/>
      </dataBar>
    </cfRule>
  </conditionalFormatting>
  <dataValidations count="2">
    <dataValidation allowBlank="1" showInputMessage="1" showErrorMessage="1" promptTitle="Ratio at minimum operation point" prompt="Input/Output ratio at point of minimum operation (min-fract in 'Process' sheet)._x000a__x000a_All values have to be larger/equal to ratio!" sqref="E1" xr:uid="{00000000-0002-0000-0400-000000000000}"/>
    <dataValidation allowBlank="1" showInputMessage="1" showErrorMessage="1" promptTitle="Ratio (1)" prompt="Input/output quantities, relative to process throughput" sqref="D1" xr:uid="{00000000-0002-0000-0400-000001000000}"/>
  </dataValidations>
  <pageMargins left="0.7" right="0.7" top="0.78740157499999996" bottom="0.78740157499999996"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O1"/>
  <sheetViews>
    <sheetView workbookViewId="0">
      <selection activeCell="A7" sqref="A2:XFD7"/>
    </sheetView>
  </sheetViews>
  <sheetFormatPr baseColWidth="10" defaultColWidth="11.5546875" defaultRowHeight="14.4"/>
  <cols>
    <col min="1" max="2" width="10.6640625" customWidth="1"/>
    <col min="3" max="3" width="14.88671875" bestFit="1" customWidth="1"/>
    <col min="4" max="4" width="13.5546875" bestFit="1" customWidth="1"/>
    <col min="5" max="5" width="10.6640625" style="21" customWidth="1"/>
    <col min="6" max="6" width="11.6640625" style="20" bestFit="1" customWidth="1"/>
    <col min="7" max="7" width="10.6640625" style="20" customWidth="1"/>
    <col min="8" max="8" width="10.6640625" style="23" customWidth="1"/>
    <col min="9" max="11" width="10.6640625" style="20" customWidth="1"/>
    <col min="12" max="12" width="14.88671875" style="23" bestFit="1" customWidth="1"/>
    <col min="13" max="13" width="12.109375" bestFit="1" customWidth="1"/>
    <col min="14" max="14" width="10.88671875" bestFit="1" customWidth="1"/>
    <col min="15" max="15" width="15.44140625" bestFit="1" customWidth="1"/>
  </cols>
  <sheetData>
    <row r="1" spans="1:15">
      <c r="A1" t="s">
        <v>57</v>
      </c>
      <c r="B1" t="s">
        <v>58</v>
      </c>
      <c r="C1" t="s">
        <v>59</v>
      </c>
      <c r="D1" t="s">
        <v>11</v>
      </c>
      <c r="E1" s="18" t="s">
        <v>60</v>
      </c>
      <c r="F1" s="17" t="s">
        <v>36</v>
      </c>
      <c r="G1" s="17" t="s">
        <v>37</v>
      </c>
      <c r="H1" s="16" t="s">
        <v>38</v>
      </c>
      <c r="I1" s="17" t="s">
        <v>32</v>
      </c>
      <c r="J1" s="17" t="s">
        <v>33</v>
      </c>
      <c r="K1" s="16" t="s">
        <v>40</v>
      </c>
      <c r="L1" s="16" t="s">
        <v>41</v>
      </c>
      <c r="M1" s="16" t="s">
        <v>61</v>
      </c>
      <c r="N1" s="16" t="s">
        <v>62</v>
      </c>
      <c r="O1" s="16" t="s">
        <v>63</v>
      </c>
    </row>
  </sheetData>
  <autoFilter ref="A1:L1" xr:uid="{00000000-0009-0000-0000-000005000000}"/>
  <conditionalFormatting sqref="K1">
    <cfRule type="expression" dxfId="1" priority="1">
      <formula>NOT(EXACT(INDIRECT("Z"&amp;ROW()-1&amp;"S1",FALSE()), INDIRECT("Z"&amp;ROW()&amp;"S1",FALSE())))</formula>
    </cfRule>
  </conditionalFormatting>
  <dataValidations count="11">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L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I1" xr:uid="{00000000-0002-0000-0500-000005000000}"/>
    <dataValidation allowBlank="1" showInputMessage="1" showErrorMessage="1" promptTitle="Maximum capacity (MW)" prompt="Maximum allowed power throughput capacity per process. Must be bigger than or equal to max('cap-lo', 'inst-cap')." sqref="J1" xr:uid="{00000000-0002-0000-0500-000006000000}"/>
    <dataValidation allowBlank="1" showInputMessage="1" showErrorMessage="1" promptTitle="Weighted average cost of capital" prompt="Percentage (%) of costs for capital after taxes. Used to calculate annuity factor for investment costs." sqref="K1" xr:uid="{00000000-0002-0000-0500-000007000000}"/>
    <dataValidation allowBlank="1" showInputMessage="1" showErrorMessage="1" promptTitle="Base Voltage (kV)" prompt="Base voltage of transmission line is required for Per Unit System conversion of Voltage Angle" sqref="O1" xr:uid="{00000000-0002-0000-0500-000008000000}"/>
    <dataValidation allowBlank="1" showInputMessage="1" showErrorMessage="1" promptTitle="Angle difference limit deg (°) " prompt="Angle difference limit restricts the difference between angles of source and destination sites" sqref="N1" xr:uid="{00000000-0002-0000-0500-000009000000}"/>
    <dataValidation allowBlank="1" showInputMessage="1" showErrorMessage="1" promptTitle="Reactance X (Ω)" prompt="Reactance of transmission line. Used to calculate Voltage Angle of site" sqref="M1" xr:uid="{00000000-0002-0000-0500-00000A000000}"/>
  </dataValidations>
  <pageMargins left="0.7" right="0.7" top="0.78740157499999996" bottom="0.78740157499999996"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T5"/>
  <sheetViews>
    <sheetView workbookViewId="0">
      <selection activeCell="A4" sqref="A4"/>
    </sheetView>
  </sheetViews>
  <sheetFormatPr baseColWidth="10" defaultColWidth="11.44140625" defaultRowHeight="14.4"/>
  <cols>
    <col min="1" max="1" width="10.6640625" style="3" customWidth="1"/>
    <col min="2" max="2" width="13.109375" style="3" customWidth="1"/>
    <col min="3" max="3" width="13.5546875" style="3" bestFit="1" customWidth="1"/>
    <col min="4" max="4" width="10.5546875" style="20" bestFit="1" customWidth="1"/>
    <col min="5" max="5" width="11.109375" style="20" bestFit="1" customWidth="1"/>
    <col min="6" max="6" width="10.88671875" style="20" bestFit="1" customWidth="1"/>
    <col min="7" max="7" width="11.44140625" style="20" bestFit="1" customWidth="1"/>
    <col min="8" max="9" width="10.6640625" style="23" customWidth="1"/>
    <col min="10" max="10" width="12.44140625" style="20" bestFit="1" customWidth="1"/>
    <col min="11" max="11" width="12.109375" style="23" bestFit="1" customWidth="1"/>
    <col min="12" max="12" width="12" style="20" bestFit="1" customWidth="1"/>
    <col min="13" max="13" width="11.6640625" style="23" bestFit="1" customWidth="1"/>
    <col min="14" max="14" width="12.44140625" style="23" bestFit="1" customWidth="1"/>
    <col min="15" max="16" width="12.109375" style="23" customWidth="1"/>
    <col min="17" max="17" width="14.88671875" style="23" bestFit="1" customWidth="1"/>
    <col min="18" max="18" width="10.6640625" style="23" customWidth="1"/>
    <col min="19" max="19" width="12.109375" style="23" bestFit="1" customWidth="1"/>
    <col min="20" max="20" width="11.44140625" style="3" customWidth="1"/>
    <col min="21" max="16384" width="11.44140625" style="3"/>
  </cols>
  <sheetData>
    <row r="1" spans="1:20">
      <c r="A1" s="3" t="s">
        <v>10</v>
      </c>
      <c r="B1" s="3" t="s">
        <v>64</v>
      </c>
      <c r="C1" s="3" t="s">
        <v>11</v>
      </c>
      <c r="D1" s="17" t="s">
        <v>65</v>
      </c>
      <c r="E1" s="17" t="s">
        <v>66</v>
      </c>
      <c r="F1" s="17" t="s">
        <v>67</v>
      </c>
      <c r="G1" s="17" t="s">
        <v>68</v>
      </c>
      <c r="H1" s="16" t="s">
        <v>69</v>
      </c>
      <c r="I1" s="16" t="s">
        <v>70</v>
      </c>
      <c r="J1" s="17" t="s">
        <v>71</v>
      </c>
      <c r="K1" s="16" t="s">
        <v>72</v>
      </c>
      <c r="L1" s="17" t="s">
        <v>73</v>
      </c>
      <c r="M1" s="16" t="s">
        <v>74</v>
      </c>
      <c r="N1" s="16" t="s">
        <v>75</v>
      </c>
      <c r="O1" s="16" t="s">
        <v>76</v>
      </c>
      <c r="P1" s="16" t="s">
        <v>40</v>
      </c>
      <c r="Q1" s="16" t="s">
        <v>41</v>
      </c>
      <c r="R1" s="16" t="s">
        <v>77</v>
      </c>
      <c r="S1" s="16" t="s">
        <v>78</v>
      </c>
      <c r="T1" s="36" t="s">
        <v>79</v>
      </c>
    </row>
    <row r="2" spans="1:20">
      <c r="A2" s="39" t="s">
        <v>9</v>
      </c>
      <c r="B2" s="39" t="s">
        <v>80</v>
      </c>
      <c r="C2" s="39" t="s">
        <v>20</v>
      </c>
      <c r="D2" s="40">
        <v>0</v>
      </c>
      <c r="E2" s="40" t="s">
        <v>24</v>
      </c>
      <c r="F2" s="40">
        <v>0</v>
      </c>
      <c r="G2" s="40" t="s">
        <v>24</v>
      </c>
      <c r="H2" s="41">
        <v>0.69</v>
      </c>
      <c r="I2" s="42">
        <v>0.3</v>
      </c>
      <c r="J2" s="41">
        <v>366000</v>
      </c>
      <c r="K2" s="25">
        <v>0</v>
      </c>
      <c r="L2" s="41">
        <v>11000</v>
      </c>
      <c r="M2" s="25">
        <v>0</v>
      </c>
      <c r="N2" s="25">
        <v>0</v>
      </c>
      <c r="O2" s="25">
        <v>0</v>
      </c>
      <c r="P2" s="43">
        <v>7.2999999999999995E-2</v>
      </c>
      <c r="Q2" s="41">
        <v>25</v>
      </c>
      <c r="R2" s="25">
        <v>0.5</v>
      </c>
      <c r="S2" s="44">
        <v>3.4999999999999999E-6</v>
      </c>
      <c r="T2" s="25"/>
    </row>
    <row r="3" spans="1:20">
      <c r="A3" s="39" t="s">
        <v>9</v>
      </c>
      <c r="B3" s="39" t="s">
        <v>81</v>
      </c>
      <c r="C3" s="39" t="s">
        <v>20</v>
      </c>
      <c r="D3" s="40">
        <v>0</v>
      </c>
      <c r="E3" s="40" t="s">
        <v>24</v>
      </c>
      <c r="F3" s="40">
        <v>0</v>
      </c>
      <c r="G3" s="40" t="s">
        <v>24</v>
      </c>
      <c r="H3" s="45">
        <v>0.9</v>
      </c>
      <c r="I3" s="45">
        <v>0.9</v>
      </c>
      <c r="J3" s="41">
        <v>4412341</v>
      </c>
      <c r="K3" s="41">
        <v>0</v>
      </c>
      <c r="L3" s="41">
        <v>34383</v>
      </c>
      <c r="M3" s="41">
        <f>0.05*K3</f>
        <v>0</v>
      </c>
      <c r="N3" s="41">
        <v>8.1999999999999993</v>
      </c>
      <c r="O3" s="25">
        <v>0</v>
      </c>
      <c r="P3" s="43">
        <v>7.2999999999999995E-2</v>
      </c>
      <c r="Q3" s="41">
        <v>25</v>
      </c>
      <c r="R3" s="25">
        <v>0.5</v>
      </c>
      <c r="S3" s="46">
        <v>0</v>
      </c>
      <c r="T3" s="25"/>
    </row>
    <row r="4" spans="1:20">
      <c r="A4" s="39" t="s">
        <v>9</v>
      </c>
      <c r="B4" s="47" t="s">
        <v>82</v>
      </c>
      <c r="C4" s="39" t="s">
        <v>20</v>
      </c>
      <c r="D4" s="40">
        <v>0</v>
      </c>
      <c r="E4" s="40" t="s">
        <v>24</v>
      </c>
      <c r="F4" s="40">
        <v>0</v>
      </c>
      <c r="G4" s="40" t="s">
        <v>24</v>
      </c>
      <c r="H4" s="48">
        <v>0.86</v>
      </c>
      <c r="I4" s="48">
        <v>0.86</v>
      </c>
      <c r="J4" s="41">
        <v>0</v>
      </c>
      <c r="K4" s="41">
        <v>520000</v>
      </c>
      <c r="L4" s="41">
        <v>0</v>
      </c>
      <c r="M4" s="41">
        <v>5000</v>
      </c>
      <c r="N4" s="41">
        <v>0.4</v>
      </c>
      <c r="O4" s="41">
        <v>0</v>
      </c>
      <c r="P4" s="41">
        <v>7.2999999999999995E-2</v>
      </c>
      <c r="Q4" s="41">
        <v>25</v>
      </c>
      <c r="R4" s="41">
        <v>0.5</v>
      </c>
      <c r="S4" s="41">
        <v>0</v>
      </c>
      <c r="T4" s="25"/>
    </row>
    <row r="5" spans="1:20">
      <c r="E5" s="37"/>
    </row>
  </sheetData>
  <autoFilter ref="A1:R1" xr:uid="{00000000-0009-0000-0000-000006000000}"/>
  <conditionalFormatting sqref="P1">
    <cfRule type="expression" dxfId="0" priority="1">
      <formula>NOT(EXACT(INDIRECT("Z"&amp;ROW()-1&amp;"S1",FALSE()), INDIRECT("Z"&amp;ROW()&amp;"S1",FALSE())))</formula>
    </cfRule>
  </conditionalFormatting>
  <dataValidations xWindow="1722" yWindow="272" count="18">
    <dataValidation allowBlank="1" showInputMessage="1" showErrorMessage="1" promptTitle="Minimum capacity (MWh)" prompt="Minimum required storage capacity. Must be smaller or equal to 'inst-cap-c'." sqref="D1" xr:uid="{00000000-0002-0000-0600-000000000000}"/>
    <dataValidation allowBlank="1" showInputMessage="1" showErrorMessage="1" promptTitle="Minimum power (MW)" prompt="Minimum required input/output power. Must be smaller or equal to 'inst-cap-p'." sqref="F1" xr:uid="{00000000-0002-0000-0600-000001000000}"/>
    <dataValidation allowBlank="1" showInputMessage="1" showErrorMessage="1" promptTitle="Maximum capacity (MWh)" prompt="Maximum allowed storage capacity. Must be bigger or equal to 'inst-cap-c'." sqref="E1" xr:uid="{00000000-0002-0000-0600-000002000000}"/>
    <dataValidation allowBlank="1" showInputMessage="1" showErrorMessage="1" promptTitle="Maximum power (MW)" prompt="Maximum allowed input/output power. Must be bigger or equal to 'inst-cap-p'." sqref="G1" xr:uid="{00000000-0002-0000-0600-000003000000}"/>
    <dataValidation allowBlank="1" showInputMessage="1" showErrorMessage="1" promptTitle="Efficiency input (1)" prompt="Energy efficiency of storing process." sqref="H1" xr:uid="{00000000-0002-0000-0600-000004000000}"/>
    <dataValidation allowBlank="1" showInputMessage="1" showErrorMessage="1" promptTitle="Efficiency output (1)" prompt="Energy efficiency of power output." sqref="I1" xr:uid="{00000000-0002-0000-0600-000005000000}"/>
    <dataValidation allowBlank="1" showInputMessage="1" showErrorMessage="1" promptTitle="Investment cost power (€/MW)" prompt="Total investement cost for adding power input/output capacity. Is annualized in the model using the annuity factor derived from 'wacc' and 'depreciation'." sqref="J1" xr:uid="{00000000-0002-0000-0600-000006000000}"/>
    <dataValidation allowBlank="1" showInputMessage="1" showErrorMessage="1" promptTitle="Investment cost cap. (€/MWh)" prompt="Total investement cost for adding storage capacity. Is annualized in the model using the annuity factor derived from 'wacc' and 'depreciation'." sqref="K1" xr:uid="{00000000-0002-0000-0600-000007000000}"/>
    <dataValidation allowBlank="1" showInputMessage="1" showErrorMessage="1" promptTitle="Fix cost power (€/MW/a)" prompt="Operation independent costs for existing and new capacities per MW input/output power." sqref="L1" xr:uid="{00000000-0002-0000-0600-000008000000}"/>
    <dataValidation allowBlank="1" showInputMessage="1" showErrorMessage="1" promptTitle="Fix cost capacity (€/MWh/a)" prompt="Operation independent costs for existing and new storage capacities per MWh." sqref="M1" xr:uid="{00000000-0002-0000-0600-000009000000}"/>
    <dataValidation allowBlank="1" showInputMessage="1" showErrorMessage="1" promptTitle="Variable cost in/out (€/MWh)" prompt="Operation dependent costs for input or output of energy per MWh_out stored or retrieved." sqref="N1" xr:uid="{00000000-0002-0000-0600-00000A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O1" xr:uid="{00000000-0002-0000-0600-00000B000000}"/>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600-00000C000000}"/>
    <dataValidation allowBlank="1" showInputMessage="1" showErrorMessage="1" promptTitle="Initial storage content" prompt="Fraction of storage capacity that is full at the simulation start (t0). This level also has to be reached in the final timestep (tN)." sqref="R1" xr:uid="{00000000-0002-0000-0600-00000D000000}"/>
    <dataValidation allowBlank="1" showInputMessage="1" showErrorMessage="1" promptTitle="Discharge" prompt="Energy losses due to self-discharge per hour as a fraction (1=100%/h)." sqref="S1" xr:uid="{00000000-0002-0000-0600-00000E000000}"/>
    <dataValidation allowBlank="1" showInputMessage="1" showErrorMessage="1" promptTitle="Weighted average cost of capital" prompt="Percentage (%) of costs for capital after taxes. Used to calculate annuity factor for investment costs." sqref="P1" xr:uid="{00000000-0002-0000-0600-00000F000000}"/>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T1" xr:uid="{00000000-0002-0000-0600-000010000000}"/>
    <dataValidation allowBlank="1" showErrorMessage="1" promptTitle="Discharge" prompt="Hourly energy losses due to self-discharge as a percentage (1=100%). " sqref="S4" xr:uid="{00000000-0002-0000-0600-000011000000}"/>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1"/>
  <sheetViews>
    <sheetView zoomScale="107" zoomScaleNormal="107" workbookViewId="0">
      <selection activeCell="A4" sqref="A2:XFD4"/>
    </sheetView>
  </sheetViews>
  <sheetFormatPr baseColWidth="10" defaultColWidth="9.109375" defaultRowHeight="14.4"/>
  <cols>
    <col min="1" max="1" width="17.88671875" bestFit="1" customWidth="1"/>
    <col min="2" max="2" width="13.5546875" bestFit="1" customWidth="1"/>
    <col min="3" max="3" width="8.44140625" bestFit="1" customWidth="1"/>
    <col min="4" max="4" width="7.33203125" style="35" bestFit="1" customWidth="1"/>
    <col min="5" max="5" width="8.44140625" bestFit="1" customWidth="1"/>
    <col min="6" max="7" width="14" bestFit="1" customWidth="1"/>
  </cols>
  <sheetData>
    <row r="1" spans="1:7">
      <c r="A1" s="3" t="s">
        <v>10</v>
      </c>
      <c r="B1" s="3" t="s">
        <v>11</v>
      </c>
      <c r="C1" s="17" t="s">
        <v>83</v>
      </c>
      <c r="D1" s="34" t="s">
        <v>60</v>
      </c>
      <c r="E1" s="17" t="s">
        <v>84</v>
      </c>
      <c r="F1" s="17" t="s">
        <v>85</v>
      </c>
      <c r="G1" s="17" t="s">
        <v>86</v>
      </c>
    </row>
  </sheetData>
  <autoFilter ref="A1:G1" xr:uid="{00000000-0009-0000-0000-000007000000}"/>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 prompt="Maximum amount of upshift energy in one hour."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 prompt="Maximum amount of downshift energy in one hour."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B14"/>
  <sheetViews>
    <sheetView tabSelected="1" workbookViewId="0">
      <selection activeCell="E14" sqref="E14"/>
    </sheetView>
  </sheetViews>
  <sheetFormatPr baseColWidth="10" defaultColWidth="11.44140625" defaultRowHeight="14.4"/>
  <cols>
    <col min="1" max="1" width="11.44140625" style="2" customWidth="1"/>
    <col min="2" max="2" width="12.6640625" style="2" bestFit="1" customWidth="1"/>
    <col min="3" max="3" width="11.44140625" style="2" customWidth="1"/>
    <col min="4" max="16384" width="11.44140625" style="2"/>
  </cols>
  <sheetData>
    <row r="1" spans="1:2">
      <c r="A1" s="1" t="s">
        <v>87</v>
      </c>
      <c r="B1" s="6" t="s">
        <v>88</v>
      </c>
    </row>
    <row r="2" spans="1:2">
      <c r="A2" s="5">
        <v>0</v>
      </c>
      <c r="B2" s="26">
        <v>0</v>
      </c>
    </row>
    <row r="3" spans="1:2">
      <c r="A3" s="5">
        <v>1</v>
      </c>
      <c r="B3">
        <v>300447917</v>
      </c>
    </row>
    <row r="4" spans="1:2">
      <c r="A4" s="2">
        <v>2</v>
      </c>
      <c r="B4">
        <v>300447917</v>
      </c>
    </row>
    <row r="5" spans="1:2">
      <c r="A5" s="2">
        <v>3</v>
      </c>
      <c r="B5">
        <v>300447917</v>
      </c>
    </row>
    <row r="6" spans="1:2">
      <c r="A6" s="2">
        <v>4</v>
      </c>
      <c r="B6">
        <v>300447917</v>
      </c>
    </row>
    <row r="7" spans="1:2">
      <c r="A7" s="2">
        <v>5</v>
      </c>
      <c r="B7">
        <v>300447917</v>
      </c>
    </row>
    <row r="8" spans="1:2">
      <c r="A8" s="2">
        <v>6</v>
      </c>
      <c r="B8">
        <v>300447917</v>
      </c>
    </row>
    <row r="9" spans="1:2">
      <c r="A9" s="2">
        <v>7</v>
      </c>
      <c r="B9">
        <v>300447917</v>
      </c>
    </row>
    <row r="10" spans="1:2">
      <c r="A10" s="2">
        <v>8</v>
      </c>
      <c r="B10">
        <v>300447917</v>
      </c>
    </row>
    <row r="11" spans="1:2">
      <c r="A11" s="2">
        <v>9</v>
      </c>
      <c r="B11">
        <v>300447917</v>
      </c>
    </row>
    <row r="12" spans="1:2">
      <c r="A12" s="2">
        <v>10</v>
      </c>
      <c r="B12">
        <v>300447917</v>
      </c>
    </row>
    <row r="13" spans="1:2">
      <c r="A13" s="2">
        <v>11</v>
      </c>
      <c r="B13">
        <v>300447917</v>
      </c>
    </row>
    <row r="14" spans="1:2">
      <c r="A14" s="2">
        <v>12</v>
      </c>
      <c r="B14">
        <v>300447917</v>
      </c>
    </row>
  </sheetData>
  <dataValidations count="2">
    <dataValidation allowBlank="1" showInputMessage="1" showErrorMessage="1" promptTitle="Demand" prompt="Demand (MWh) of commodity Co in site Sit for each time step. Column title: &quot;Co.Sit&quot;" sqref="B1" xr:uid="{00000000-0002-0000-0800-000000000000}"/>
    <dataValidation allowBlank="1" showErrorMessage="1" sqref="B2" xr:uid="{00000000-0002-0000-0800-000001000000}"/>
  </dataValidations>
  <pageMargins left="0.7" right="0.7" top="0.78740157499999996" bottom="0.78740157499999996" header="0.3" footer="0.3"/>
  <pageSetup paperSize="9"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12</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Max Oitzinger</cp:lastModifiedBy>
  <dcterms:created xsi:type="dcterms:W3CDTF">2012-03-26T10:59:45Z</dcterms:created>
  <dcterms:modified xsi:type="dcterms:W3CDTF">2025-03-18T08:51:43Z</dcterms:modified>
</cp:coreProperties>
</file>