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-test\urbs\Input\urbs_intertemporal_2050\"/>
    </mc:Choice>
  </mc:AlternateContent>
  <xr:revisionPtr revIDLastSave="0" documentId="13_ncr:1_{C4A58F31-48C3-4EB3-9EDB-81B861F930E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7" i="5"/>
  <c r="E29" i="5" s="1"/>
  <c r="E25" i="5"/>
  <c r="E28" i="5" s="1"/>
  <c r="E24" i="5"/>
  <c r="E26" i="5" s="1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<sst xmlns="http://schemas.openxmlformats.org/spreadsheetml/2006/main" count="274" uniqueCount="99">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</sst>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</cellXfs>
  <cellStyles count="1">
    <cellStyle name="Standard" xfId="0" builtinId="0"/>
  </cellStyles>
  <dxfs count="8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F12" sqref="F1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2032</v>
      </c>
      <c r="C2" t="s">
        <v>4</v>
      </c>
    </row>
    <row r="3" spans="1:3" x14ac:dyDescent="0.25">
      <c r="A3" t="s">
        <v>5</v>
      </c>
      <c r="B3" s="8">
        <v>254280000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1" sqref="E21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1.75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 s="7">
        <v>113.4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5.2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0.5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tabSelected="1" workbookViewId="0">
      <selection activeCell="C11" sqref="C11:C13"/>
    </sheetView>
  </sheetViews>
  <sheetFormatPr baseColWidth="10" defaultColWidth="9.140625" defaultRowHeight="15" x14ac:dyDescent="0.25"/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>
        <v>629877</v>
      </c>
      <c r="E2" t="s">
        <v>24</v>
      </c>
      <c r="F2">
        <v>0</v>
      </c>
      <c r="G2">
        <v>1111284.9280000001</v>
      </c>
      <c r="H2">
        <v>13463.644319999999</v>
      </c>
      <c r="I2">
        <v>0</v>
      </c>
      <c r="J2">
        <v>0</v>
      </c>
      <c r="K2">
        <v>7.2999999999999995E-2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>
        <v>240293.44961681671</v>
      </c>
      <c r="E3" t="s">
        <v>24</v>
      </c>
      <c r="F3">
        <v>0</v>
      </c>
      <c r="G3">
        <v>2062288.3759999999</v>
      </c>
      <c r="H3">
        <v>38574.409520000001</v>
      </c>
      <c r="I3">
        <v>0</v>
      </c>
      <c r="J3">
        <v>0</v>
      </c>
      <c r="K3">
        <v>7.2999999999999995E-2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2676029.7599999998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>
        <v>53560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>
        <v>43590</v>
      </c>
      <c r="E7" t="s">
        <v>24</v>
      </c>
      <c r="F7">
        <v>0.65</v>
      </c>
      <c r="G7">
        <v>2230016.6809999999</v>
      </c>
      <c r="H7">
        <v>47276.353627999997</v>
      </c>
      <c r="I7">
        <v>4.5</v>
      </c>
      <c r="J7">
        <v>0</v>
      </c>
      <c r="K7">
        <v>7.2999999999999995E-2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>
        <v>188900</v>
      </c>
      <c r="E8" t="s">
        <v>24</v>
      </c>
      <c r="F8">
        <v>0.25</v>
      </c>
      <c r="G8">
        <v>769358.55599999998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5630812.6200000001</v>
      </c>
      <c r="H9">
        <v>128226.42600000001</v>
      </c>
      <c r="I9">
        <v>8.3000000000000007</v>
      </c>
      <c r="J9">
        <v>0</v>
      </c>
      <c r="K9">
        <v>7.2999999999999995E-2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2" customFormat="1" x14ac:dyDescent="0.25">
      <c r="A11" s="12" t="s">
        <v>9</v>
      </c>
      <c r="B11" s="13" t="s">
        <v>96</v>
      </c>
      <c r="C11" s="21">
        <v>0</v>
      </c>
      <c r="D11" s="14">
        <v>0</v>
      </c>
      <c r="E11" s="15" t="s">
        <v>24</v>
      </c>
      <c r="F11" s="16">
        <v>0.5</v>
      </c>
      <c r="G11" s="17">
        <v>3512276.2719999999</v>
      </c>
      <c r="H11" s="17">
        <v>72141.039619999996</v>
      </c>
      <c r="I11" s="17">
        <v>6.5</v>
      </c>
      <c r="J11" s="18">
        <v>0</v>
      </c>
      <c r="K11" s="19">
        <v>7.0999999999999994E-2</v>
      </c>
      <c r="L11" s="17">
        <v>40</v>
      </c>
      <c r="M11" s="20" t="e">
        <v>#N/A</v>
      </c>
    </row>
    <row r="12" spans="1:13" s="12" customFormat="1" x14ac:dyDescent="0.25">
      <c r="A12" s="12" t="s">
        <v>9</v>
      </c>
      <c r="B12" s="13" t="s">
        <v>97</v>
      </c>
      <c r="C12" s="21">
        <v>0</v>
      </c>
      <c r="D12" s="14">
        <v>0</v>
      </c>
      <c r="E12" s="15" t="s">
        <v>24</v>
      </c>
      <c r="F12" s="16">
        <v>0.65</v>
      </c>
      <c r="G12" s="17">
        <v>3813328.52428</v>
      </c>
      <c r="H12" s="17">
        <v>72475.542125599997</v>
      </c>
      <c r="I12" s="17">
        <v>6.7</v>
      </c>
      <c r="J12" s="18">
        <v>0</v>
      </c>
      <c r="K12" s="19">
        <v>7.0999999999999994E-2</v>
      </c>
      <c r="L12" s="17">
        <v>40</v>
      </c>
      <c r="M12" s="20" t="e">
        <v>#N/A</v>
      </c>
    </row>
    <row r="13" spans="1:13" s="12" customFormat="1" x14ac:dyDescent="0.25">
      <c r="A13" s="12" t="s">
        <v>9</v>
      </c>
      <c r="B13" s="13" t="s">
        <v>98</v>
      </c>
      <c r="C13" s="21">
        <v>0</v>
      </c>
      <c r="D13" s="14">
        <v>0</v>
      </c>
      <c r="E13" s="15" t="s">
        <v>24</v>
      </c>
      <c r="F13" s="16">
        <v>0.25</v>
      </c>
      <c r="G13" s="17">
        <v>1811895.1500000001</v>
      </c>
      <c r="H13" s="17">
        <v>42593.5</v>
      </c>
      <c r="I13" s="17">
        <v>3.33</v>
      </c>
      <c r="J13" s="18">
        <v>0</v>
      </c>
      <c r="K13" s="19">
        <v>7.0999999999999994E-2</v>
      </c>
      <c r="L13" s="17">
        <v>25</v>
      </c>
      <c r="M13" s="20" t="e">
        <v>#N/A</v>
      </c>
    </row>
  </sheetData>
  <conditionalFormatting sqref="A11:A13">
    <cfRule type="expression" dxfId="3" priority="4">
      <formula>NOT(EXACT(INDIRECT("Z"&amp;ROW()-1&amp;"S1",FALSE()), INDIRECT("Z"&amp;ROW()&amp;"S1",FALSE())))</formula>
    </cfRule>
  </conditionalFormatting>
  <conditionalFormatting sqref="B11:B13">
    <cfRule type="expression" dxfId="2" priority="3">
      <formula>NOT(EXACT(INDIRECT("Z"&amp;ROW()-1&amp;"S1",FALSE()), INDIRECT("Z"&amp;ROW()&amp;"S1",FALSE())))</formula>
    </cfRule>
  </conditionalFormatting>
  <conditionalFormatting sqref="C11:C13">
    <cfRule type="expression" dxfId="0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G27" sqref="G27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0.42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0.61</v>
      </c>
    </row>
    <row r="11" spans="1:5" x14ac:dyDescent="0.25">
      <c r="A11" t="s">
        <v>49</v>
      </c>
      <c r="B11" t="s">
        <v>26</v>
      </c>
      <c r="C11" t="s">
        <v>56</v>
      </c>
      <c r="D11">
        <v>0.1855</v>
      </c>
      <c r="E11">
        <v>0.22259999999999999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0.46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9" t="s">
        <v>96</v>
      </c>
      <c r="B24" s="10" t="s">
        <v>30</v>
      </c>
      <c r="C24" s="10" t="s">
        <v>55</v>
      </c>
      <c r="D24" s="11">
        <v>1</v>
      </c>
      <c r="E24" s="11" t="e">
        <f>NA()</f>
        <v>#N/A</v>
      </c>
    </row>
    <row r="25" spans="1:5" x14ac:dyDescent="0.25">
      <c r="A25" s="9" t="s">
        <v>96</v>
      </c>
      <c r="B25" s="10" t="s">
        <v>20</v>
      </c>
      <c r="C25" s="10" t="s">
        <v>56</v>
      </c>
      <c r="D25" s="11">
        <v>3.6999999999999998E-2</v>
      </c>
      <c r="E25" s="11">
        <f>D25*E23</f>
        <v>0</v>
      </c>
    </row>
    <row r="26" spans="1:5" x14ac:dyDescent="0.25">
      <c r="A26" s="9" t="s">
        <v>96</v>
      </c>
      <c r="B26" s="10" t="s">
        <v>26</v>
      </c>
      <c r="C26" s="10" t="s">
        <v>56</v>
      </c>
      <c r="D26" s="11">
        <v>3.4180000000000002E-2</v>
      </c>
      <c r="E26" s="11" t="e">
        <f>D26*E24</f>
        <v>#N/A</v>
      </c>
    </row>
    <row r="27" spans="1:5" x14ac:dyDescent="0.25">
      <c r="A27" s="9" t="s">
        <v>97</v>
      </c>
      <c r="B27" s="10" t="s">
        <v>30</v>
      </c>
      <c r="C27" s="10" t="s">
        <v>55</v>
      </c>
      <c r="D27" s="11">
        <v>1</v>
      </c>
      <c r="E27" s="11" t="e">
        <f>NA()</f>
        <v>#N/A</v>
      </c>
    </row>
    <row r="28" spans="1:5" x14ac:dyDescent="0.25">
      <c r="A28" s="9" t="s">
        <v>97</v>
      </c>
      <c r="B28" s="10" t="s">
        <v>20</v>
      </c>
      <c r="C28" s="10" t="s">
        <v>56</v>
      </c>
      <c r="D28" s="11">
        <v>0.33</v>
      </c>
      <c r="E28" s="11">
        <f>D28*E25</f>
        <v>0</v>
      </c>
    </row>
    <row r="29" spans="1:5" x14ac:dyDescent="0.25">
      <c r="A29" s="9" t="s">
        <v>97</v>
      </c>
      <c r="B29" s="10" t="s">
        <v>26</v>
      </c>
      <c r="C29" s="10" t="s">
        <v>56</v>
      </c>
      <c r="D29" s="11">
        <v>3.6299999999999999E-2</v>
      </c>
      <c r="E29" s="11" t="e">
        <f>D29*E27</f>
        <v>#N/A</v>
      </c>
    </row>
    <row r="30" spans="1:5" x14ac:dyDescent="0.25">
      <c r="A30" s="9" t="s">
        <v>98</v>
      </c>
      <c r="B30" s="10" t="s">
        <v>25</v>
      </c>
      <c r="C30" s="10" t="s">
        <v>55</v>
      </c>
      <c r="D30" s="11">
        <v>1</v>
      </c>
      <c r="E30" s="11">
        <v>1.2</v>
      </c>
    </row>
    <row r="31" spans="1:5" x14ac:dyDescent="0.25">
      <c r="A31" s="9" t="s">
        <v>98</v>
      </c>
      <c r="B31" s="10" t="s">
        <v>20</v>
      </c>
      <c r="C31" s="10" t="s">
        <v>56</v>
      </c>
      <c r="D31" s="11">
        <v>0.46</v>
      </c>
      <c r="E31" s="11" t="e">
        <f>NA()</f>
        <v>#N/A</v>
      </c>
    </row>
    <row r="32" spans="1:5" x14ac:dyDescent="0.25">
      <c r="A32" s="9" t="s">
        <v>98</v>
      </c>
      <c r="B32" s="10" t="s">
        <v>26</v>
      </c>
      <c r="C32" s="10" t="s">
        <v>56</v>
      </c>
      <c r="D32" s="11">
        <v>1.8550000000000001E-2</v>
      </c>
      <c r="E32" s="11" t="e">
        <f>NA()</f>
        <v>#N/A</v>
      </c>
    </row>
  </sheetData>
  <conditionalFormatting sqref="B24:C24 A24:A32">
    <cfRule type="expression" dxfId="7" priority="6">
      <formula>NOT(EXACT(INDIRECT("Z"&amp;ROW()-1&amp;"S1",FALSE()), INDIRECT("Z"&amp;ROW()&amp;"S1",FALSE())))</formula>
    </cfRule>
  </conditionalFormatting>
  <conditionalFormatting sqref="B25:C31">
    <cfRule type="expression" dxfId="6" priority="5">
      <formula>NOT(EXACT(INDIRECT("Z"&amp;ROW()-1&amp;"S1",FALSE()), INDIRECT("Z"&amp;ROW()&amp;"S1",FALSE())))</formula>
    </cfRule>
  </conditionalFormatting>
  <conditionalFormatting sqref="B32:C32">
    <cfRule type="expression" dxfId="5" priority="4">
      <formula>NOT(EXACT(INDIRECT("Z"&amp;ROW()-1&amp;"S1",FALSE()), INDIRECT("Z"&amp;ROW()&amp;"S1",FALSE())))</formula>
    </cfRule>
  </conditionalFormatting>
  <conditionalFormatting sqref="D24:E32">
    <cfRule type="expression" dxfId="4" priority="1">
      <formula>NOT(EXACT(INDIRECT("Z"&amp;ROW()-1&amp;"S1",FALSE()), INDIRECT("Z"&amp;ROW()&amp;"S1",FALSE())))</formula>
    </cfRule>
  </conditionalFormatting>
  <conditionalFormatting sqref="D24:E32">
    <cfRule type="dataBar" priority="3">
      <dataBar>
        <cfvo type="num" val="0"/>
        <cfvo type="num" val="2"/>
        <color rgb="FF638EC6"/>
      </dataBar>
    </cfRule>
  </conditionalFormatting>
  <conditionalFormatting sqref="D24:E32">
    <cfRule type="dataBar" priority="2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3968500000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I22" sqref="I22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</sheetData>
  <dataValidations count="3">
    <dataValidation allowBlank="1" showErrorMessage="1" sqref="B2:C2" xr:uid="{F4E79A43-F842-48DF-90D7-AC0C25256214}"/>
    <dataValidation allowBlank="1" showInputMessage="1" showErrorMessage="1" promptTitle="Capacity factor Hydro" prompt="Normalized capacity factor (maximum value 1) of hydro power. Determines EPrIn of processes with input commodity Hydro." sqref="C1" xr:uid="{AA239D2D-6651-4CCC-B125-E91E9705C8DD}"/>
    <dataValidation allowBlank="1" showInputMessage="1" showErrorMessage="1" promptTitle="Capacity factor Wind" prompt="Normalized capacity factor (maximum value 1) of wind power. Determines EPrIn of processes with input commodity Wind." sqref="B1" xr:uid="{643F5C93-6D0A-442B-9980-CD9EF93903D5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2024-11-06T10:08:32Z</dcterms:created>
  <dcterms:modified xsi:type="dcterms:W3CDTF">2024-11-16T16:58:08Z</dcterms:modified>
</cp:coreProperties>
</file>