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erald\Desktop\urbs-test\urbs\Input\urbs_intertemporal_2050\"/>
    </mc:Choice>
  </mc:AlternateContent>
  <xr:revisionPtr revIDLastSave="0" documentId="13_ncr:1_{A60D8457-0FB0-4BB5-A107-C4899B05E37A}" xr6:coauthVersionLast="47" xr6:coauthVersionMax="47" xr10:uidLastSave="{00000000-0000-0000-0000-000000000000}"/>
  <bookViews>
    <workbookView xWindow="28680" yWindow="-7545" windowWidth="16440" windowHeight="28440" activeTab="3" xr2:uid="{00000000-000D-0000-FFFF-FFFF00000000}"/>
  </bookViews>
  <sheets>
    <sheet name="Global" sheetId="1" r:id="rId1"/>
    <sheet name="Site" sheetId="2" r:id="rId2"/>
    <sheet name="Commodity" sheetId="3" r:id="rId3"/>
    <sheet name="Process" sheetId="4" r:id="rId4"/>
    <sheet name="Process-Commodity" sheetId="5" r:id="rId5"/>
    <sheet name="Transmission" sheetId="6" r:id="rId6"/>
    <sheet name="Storage" sheetId="7" r:id="rId7"/>
    <sheet name="DSM" sheetId="8" r:id="rId8"/>
    <sheet name="Demand" sheetId="9" r:id="rId9"/>
    <sheet name="SupIm" sheetId="10" r:id="rId10"/>
    <sheet name="Buy-Sell-Price" sheetId="11" r:id="rId11"/>
    <sheet name="TimeVarEff" sheetId="12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2" i="5" l="1"/>
  <c r="E31" i="5"/>
  <c r="E27" i="5"/>
  <c r="E29" i="5" s="1"/>
  <c r="E25" i="5"/>
  <c r="E28" i="5" s="1"/>
  <c r="E24" i="5"/>
  <c r="E26" i="5" s="1"/>
</calcChain>
</file>

<file path=xl/sharedStrings.xml><?xml version="1.0" encoding="utf-8"?>
<sst xmlns="http://schemas.openxmlformats.org/spreadsheetml/2006/main" count="274" uniqueCount="99">
  <si>
    <t>Property</t>
  </si>
  <si>
    <t>value</t>
  </si>
  <si>
    <t>description</t>
  </si>
  <si>
    <t>Support timeframe</t>
  </si>
  <si>
    <t>Modelled year for intertemporal planning</t>
  </si>
  <si>
    <t>CO2 limit</t>
  </si>
  <si>
    <t>Limits the sum of all created (as calculated by commodity_balance) CO2 in all sites; Only relevant if not minimized</t>
  </si>
  <si>
    <t>Name</t>
  </si>
  <si>
    <t>area</t>
  </si>
  <si>
    <t>EU27</t>
  </si>
  <si>
    <t>Site</t>
  </si>
  <si>
    <t>Commodity</t>
  </si>
  <si>
    <t>Type</t>
  </si>
  <si>
    <t>price</t>
  </si>
  <si>
    <t>max</t>
  </si>
  <si>
    <t>maxperhour</t>
  </si>
  <si>
    <t>WindOff</t>
  </si>
  <si>
    <t>SupIm</t>
  </si>
  <si>
    <t>WindOn</t>
  </si>
  <si>
    <t>Hydro</t>
  </si>
  <si>
    <t>Elec</t>
  </si>
  <si>
    <t>Demand</t>
  </si>
  <si>
    <t>Lignite</t>
  </si>
  <si>
    <t>Stock</t>
  </si>
  <si>
    <t>inf</t>
  </si>
  <si>
    <t>Gas</t>
  </si>
  <si>
    <t>CO2</t>
  </si>
  <si>
    <t>Env</t>
  </si>
  <si>
    <t>Biomass</t>
  </si>
  <si>
    <t>Nuclear Fuel</t>
  </si>
  <si>
    <t>Coal</t>
  </si>
  <si>
    <t>Process</t>
  </si>
  <si>
    <t>cap-lo</t>
  </si>
  <si>
    <t>cap-up</t>
  </si>
  <si>
    <t>max-grad</t>
  </si>
  <si>
    <t>min-fraction</t>
  </si>
  <si>
    <t>inv-cost</t>
  </si>
  <si>
    <t>fix-cost</t>
  </si>
  <si>
    <t>var-cost</t>
  </si>
  <si>
    <t>startup-cost</t>
  </si>
  <si>
    <t>wacc</t>
  </si>
  <si>
    <t>depreciation</t>
  </si>
  <si>
    <t>area-per-cap</t>
  </si>
  <si>
    <t>Wind (onshore)</t>
  </si>
  <si>
    <t>Wind (offshore)</t>
  </si>
  <si>
    <t>Hydro (run-of-river)</t>
  </si>
  <si>
    <t>Hydro (reservoir)</t>
  </si>
  <si>
    <t>Coal Plant</t>
  </si>
  <si>
    <t>Coal Lignite</t>
  </si>
  <si>
    <t>Gas Plant (CCGT)</t>
  </si>
  <si>
    <t>Nuclear Plant</t>
  </si>
  <si>
    <t>Biomass Plant</t>
  </si>
  <si>
    <t>Direction</t>
  </si>
  <si>
    <t>ratio</t>
  </si>
  <si>
    <t>ratio-min</t>
  </si>
  <si>
    <t>In</t>
  </si>
  <si>
    <t>Out</t>
  </si>
  <si>
    <t>Site In</t>
  </si>
  <si>
    <t>Site Out</t>
  </si>
  <si>
    <t>Transmission</t>
  </si>
  <si>
    <t>eff</t>
  </si>
  <si>
    <t>reactance</t>
  </si>
  <si>
    <t>difflimit</t>
  </si>
  <si>
    <t>base_voltage</t>
  </si>
  <si>
    <t>Storage</t>
  </si>
  <si>
    <t>cap-lo-c</t>
  </si>
  <si>
    <t>cap-up-c</t>
  </si>
  <si>
    <t>cap-lo-p</t>
  </si>
  <si>
    <t>cap-up-p</t>
  </si>
  <si>
    <t>eff-in</t>
  </si>
  <si>
    <t>eff-out</t>
  </si>
  <si>
    <t>inv-cost-p</t>
  </si>
  <si>
    <t>inv-cost-c</t>
  </si>
  <si>
    <t>fix-cost-p</t>
  </si>
  <si>
    <t>fix-cost-c</t>
  </si>
  <si>
    <t>var-cost-p</t>
  </si>
  <si>
    <t>var-cost-c</t>
  </si>
  <si>
    <t>init</t>
  </si>
  <si>
    <t>discharge</t>
  </si>
  <si>
    <t>ep-ratio</t>
  </si>
  <si>
    <t>Hydrogen</t>
  </si>
  <si>
    <t>Pump storage</t>
  </si>
  <si>
    <t>Li-ion battery</t>
  </si>
  <si>
    <t>delay</t>
  </si>
  <si>
    <t>recov</t>
  </si>
  <si>
    <t>cap-max-do</t>
  </si>
  <si>
    <t>cap-max-up</t>
  </si>
  <si>
    <t>t</t>
  </si>
  <si>
    <t>EU27.Elec</t>
  </si>
  <si>
    <t>EU27.WindOff</t>
  </si>
  <si>
    <t>EU27.WindOn</t>
  </si>
  <si>
    <t>EU27.Hydro</t>
  </si>
  <si>
    <t>Elec buy</t>
  </si>
  <si>
    <t>Elec sell</t>
  </si>
  <si>
    <t>EU27.Lignite plant</t>
  </si>
  <si>
    <t>EU27.Gas plant</t>
  </si>
  <si>
    <t>Coal CCUS</t>
  </si>
  <si>
    <t>Coal Lignite CCUS</t>
  </si>
  <si>
    <t>Gas Plant (CCGT) CCUS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</si>
</sst>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1" xfId="0" applyFont="1" applyBorder="1" applyAlignment="1">
      <alignment horizontal="center" vertical="top"/>
    </xf>
    <xf numFmtId="49" fontId="0" fillId="0" borderId="0" xfId="0" applyNumberFormat="1"/>
    <xf numFmtId="164" fontId="0" fillId="2" borderId="0" xfId="0" applyNumberFormat="1" applyFill="1"/>
    <xf numFmtId="49" fontId="0" fillId="3" borderId="0" xfId="0" applyNumberFormat="1" applyFill="1" applyAlignment="1">
      <alignment horizontal="left"/>
    </xf>
    <xf numFmtId="164" fontId="0" fillId="4" borderId="0" xfId="0" applyNumberFormat="1" applyFill="1" applyAlignment="1">
      <alignment horizontal="right"/>
    </xf>
    <xf numFmtId="0" fontId="0" fillId="0" borderId="2" xfId="0" applyBorder="1"/>
    <xf numFmtId="0" fontId="0" fillId="5" borderId="0" xfId="0" applyFill="1"/>
    <xf numFmtId="3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0" fontId="0" fillId="6" borderId="0" xfId="0" applyFill="1"/>
    <xf numFmtId="0" fontId="0" fillId="4" borderId="0" xfId="0" applyFill="1" applyAlignment="1">
      <alignment horizontal="left"/>
    </xf>
    <xf numFmtId="0" fontId="0" fillId="2" borderId="0" xfId="0" applyFill="1" applyAlignment="1">
      <alignment horizontal="left"/>
    </xf>
    <xf numFmtId="2" fontId="0" fillId="4" borderId="0" xfId="0" applyNumberFormat="1" applyFill="1" applyAlignment="1">
      <alignment horizontal="right" indent="2"/>
    </xf>
    <xf numFmtId="0" fontId="0" fillId="0" borderId="0" xfId="0" applyAlignment="1">
      <alignment horizontal="left"/>
    </xf>
    <xf numFmtId="0" fontId="0" fillId="2" borderId="3" xfId="0" applyFill="1" applyBorder="1" applyAlignment="1">
      <alignment horizontal="left"/>
    </xf>
    <xf numFmtId="0" fontId="2" fillId="5" borderId="0" xfId="0" applyFont="1" applyFill="1"/>
    <xf numFmtId="0" fontId="0" fillId="7" borderId="0" xfId="0" applyFill="1" applyAlignment="1">
      <alignment horizontal="right"/>
    </xf>
    <xf numFmtId="0" fontId="0" fillId="7" borderId="0" xfId="0" applyFill="1"/>
    <xf numFmtId="0" fontId="0" fillId="8" borderId="0" xfId="0" applyFill="1"/>
    <xf numFmtId="0" fontId="0" fillId="8" borderId="0" xfId="0" applyFill="1" applyAlignment="1">
      <alignment horizontal="right"/>
    </xf>
    <xf numFmtId="3" fontId="0" fillId="8" borderId="0" xfId="0" applyNumberFormat="1" applyFill="1"/>
    <xf numFmtId="0" fontId="2" fillId="9" borderId="0" xfId="0" applyFont="1" applyFill="1"/>
    <xf numFmtId="3" fontId="3" fillId="4" borderId="0" xfId="0" applyNumberFormat="1" applyFont="1" applyFill="1" applyAlignment="1">
      <alignment horizontal="right"/>
    </xf>
    <xf numFmtId="3" fontId="0" fillId="0" borderId="0" xfId="0" applyNumberFormat="1" applyAlignment="1">
      <alignment horizontal="right" indent="2"/>
    </xf>
  </cellXfs>
  <cellStyles count="1">
    <cellStyle name="Standard" xfId="0" builtinId="0"/>
  </cellStyles>
  <dxfs count="4"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"/>
  <sheetViews>
    <sheetView workbookViewId="0">
      <selection activeCell="E18" sqref="E18"/>
    </sheetView>
  </sheetViews>
  <sheetFormatPr baseColWidth="10" defaultColWidth="9.140625" defaultRowHeight="15" x14ac:dyDescent="0.25"/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3</v>
      </c>
      <c r="B2">
        <v>2045</v>
      </c>
      <c r="C2" t="s">
        <v>4</v>
      </c>
    </row>
    <row r="3" spans="1:3" x14ac:dyDescent="0.25">
      <c r="A3" t="s">
        <v>5</v>
      </c>
      <c r="B3" s="8">
        <v>9000000</v>
      </c>
      <c r="C3" t="s">
        <v>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3"/>
  <sheetViews>
    <sheetView topLeftCell="A4" workbookViewId="0">
      <selection activeCell="E25" sqref="E25"/>
    </sheetView>
  </sheetViews>
  <sheetFormatPr baseColWidth="10" defaultColWidth="9.140625" defaultRowHeight="15" x14ac:dyDescent="0.25"/>
  <sheetData>
    <row r="1" spans="1:4" x14ac:dyDescent="0.25">
      <c r="A1" s="2" t="s">
        <v>87</v>
      </c>
      <c r="B1" s="3" t="s">
        <v>89</v>
      </c>
      <c r="C1" s="3" t="s">
        <v>90</v>
      </c>
      <c r="D1" s="3" t="s">
        <v>91</v>
      </c>
    </row>
    <row r="2" spans="1:4" x14ac:dyDescent="0.25">
      <c r="A2" s="4">
        <v>0</v>
      </c>
      <c r="B2" s="5">
        <v>0</v>
      </c>
      <c r="C2" s="5">
        <v>0</v>
      </c>
      <c r="D2" s="5">
        <v>0</v>
      </c>
    </row>
    <row r="3" spans="1:4" x14ac:dyDescent="0.25">
      <c r="A3" s="4">
        <v>1</v>
      </c>
      <c r="B3">
        <v>0.48099999999999998</v>
      </c>
      <c r="C3">
        <v>0.3</v>
      </c>
      <c r="D3" s="6">
        <v>0.20699999999999999</v>
      </c>
    </row>
  </sheetData>
  <dataValidations count="3">
    <dataValidation allowBlank="1" showErrorMessage="1" sqref="B2:C2" xr:uid="{A39A7E22-2678-456A-971F-AF566B42477C}"/>
    <dataValidation allowBlank="1" showInputMessage="1" showErrorMessage="1" promptTitle="Capacity factor Hydro" prompt="Normalized capacity factor (maximum value 1) of hydro power. Determines EPrIn of processes with input commodity Hydro." sqref="C1" xr:uid="{E6824D8F-3401-4F34-8D45-397E59D1A338}"/>
    <dataValidation allowBlank="1" showInputMessage="1" showErrorMessage="1" promptTitle="Capacity factor Wind" prompt="Normalized capacity factor (maximum value 1) of wind power. Determines EPrIn of processes with input commodity Wind." sqref="B1" xr:uid="{5716684E-03CC-4212-ADB1-091B0546989F}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1"/>
  <sheetViews>
    <sheetView workbookViewId="0"/>
  </sheetViews>
  <sheetFormatPr baseColWidth="10" defaultColWidth="9.140625" defaultRowHeight="15" x14ac:dyDescent="0.25"/>
  <sheetData>
    <row r="1" spans="1:3" x14ac:dyDescent="0.25">
      <c r="A1" s="1" t="s">
        <v>87</v>
      </c>
      <c r="B1" s="1" t="s">
        <v>92</v>
      </c>
      <c r="C1" s="1" t="s">
        <v>93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1"/>
  <sheetViews>
    <sheetView workbookViewId="0"/>
  </sheetViews>
  <sheetFormatPr baseColWidth="10" defaultColWidth="9.140625" defaultRowHeight="15" x14ac:dyDescent="0.25"/>
  <sheetData>
    <row r="1" spans="1:3" x14ac:dyDescent="0.25">
      <c r="A1" s="1" t="s">
        <v>87</v>
      </c>
      <c r="B1" s="1" t="s">
        <v>94</v>
      </c>
      <c r="C1" s="1" t="s">
        <v>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/>
  </sheetViews>
  <sheetFormatPr baseColWidth="10" defaultColWidth="9.140625" defaultRowHeight="15" x14ac:dyDescent="0.25"/>
  <sheetData>
    <row r="1" spans="1:2" x14ac:dyDescent="0.25">
      <c r="A1" s="1" t="s">
        <v>7</v>
      </c>
      <c r="B1" s="1" t="s">
        <v>8</v>
      </c>
    </row>
    <row r="2" spans="1:2" x14ac:dyDescent="0.25">
      <c r="A2" t="s">
        <v>9</v>
      </c>
      <c r="B2">
        <v>280000000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1"/>
  <sheetViews>
    <sheetView workbookViewId="0">
      <selection activeCell="D17" sqref="D17"/>
    </sheetView>
  </sheetViews>
  <sheetFormatPr baseColWidth="10" defaultColWidth="9.140625" defaultRowHeight="15" x14ac:dyDescent="0.25"/>
  <sheetData>
    <row r="1" spans="1:6" x14ac:dyDescent="0.25">
      <c r="A1" s="1" t="s">
        <v>10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25">
      <c r="A2" t="s">
        <v>9</v>
      </c>
      <c r="B2" t="s">
        <v>16</v>
      </c>
      <c r="C2" t="s">
        <v>17</v>
      </c>
    </row>
    <row r="3" spans="1:6" x14ac:dyDescent="0.25">
      <c r="A3" t="s">
        <v>9</v>
      </c>
      <c r="B3" t="s">
        <v>18</v>
      </c>
      <c r="C3" t="s">
        <v>17</v>
      </c>
    </row>
    <row r="4" spans="1:6" x14ac:dyDescent="0.25">
      <c r="A4" t="s">
        <v>9</v>
      </c>
      <c r="B4" t="s">
        <v>19</v>
      </c>
      <c r="C4" t="s">
        <v>17</v>
      </c>
    </row>
    <row r="5" spans="1:6" x14ac:dyDescent="0.25">
      <c r="A5" t="s">
        <v>9</v>
      </c>
      <c r="B5" t="s">
        <v>20</v>
      </c>
      <c r="C5" t="s">
        <v>21</v>
      </c>
    </row>
    <row r="6" spans="1:6" x14ac:dyDescent="0.25">
      <c r="A6" t="s">
        <v>9</v>
      </c>
      <c r="B6" t="s">
        <v>22</v>
      </c>
      <c r="C6" t="s">
        <v>23</v>
      </c>
      <c r="D6">
        <v>0.6</v>
      </c>
      <c r="E6" t="s">
        <v>24</v>
      </c>
      <c r="F6" t="s">
        <v>24</v>
      </c>
    </row>
    <row r="7" spans="1:6" x14ac:dyDescent="0.25">
      <c r="A7" t="s">
        <v>9</v>
      </c>
      <c r="B7" t="s">
        <v>25</v>
      </c>
      <c r="C7" t="s">
        <v>23</v>
      </c>
      <c r="D7">
        <v>1.583</v>
      </c>
      <c r="E7" t="s">
        <v>24</v>
      </c>
      <c r="F7" t="s">
        <v>24</v>
      </c>
    </row>
    <row r="8" spans="1:6" x14ac:dyDescent="0.25">
      <c r="A8" t="s">
        <v>9</v>
      </c>
      <c r="B8" t="s">
        <v>26</v>
      </c>
      <c r="C8" t="s">
        <v>27</v>
      </c>
      <c r="D8" s="7">
        <v>147</v>
      </c>
      <c r="E8" t="s">
        <v>24</v>
      </c>
      <c r="F8" t="s">
        <v>24</v>
      </c>
    </row>
    <row r="9" spans="1:6" x14ac:dyDescent="0.25">
      <c r="A9" t="s">
        <v>9</v>
      </c>
      <c r="B9" t="s">
        <v>28</v>
      </c>
      <c r="C9" t="s">
        <v>23</v>
      </c>
      <c r="D9">
        <v>5</v>
      </c>
      <c r="E9" t="s">
        <v>24</v>
      </c>
      <c r="F9" t="s">
        <v>24</v>
      </c>
    </row>
    <row r="10" spans="1:6" x14ac:dyDescent="0.25">
      <c r="A10" t="s">
        <v>9</v>
      </c>
      <c r="B10" t="s">
        <v>29</v>
      </c>
      <c r="C10" t="s">
        <v>23</v>
      </c>
      <c r="D10">
        <v>0.47199999999999998</v>
      </c>
      <c r="E10" t="s">
        <v>24</v>
      </c>
      <c r="F10" t="s">
        <v>24</v>
      </c>
    </row>
    <row r="11" spans="1:6" x14ac:dyDescent="0.25">
      <c r="A11" t="s">
        <v>9</v>
      </c>
      <c r="B11" t="s">
        <v>30</v>
      </c>
      <c r="C11" t="s">
        <v>23</v>
      </c>
      <c r="D11">
        <v>0.44</v>
      </c>
      <c r="E11" t="s">
        <v>24</v>
      </c>
      <c r="F11" t="s">
        <v>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3"/>
  <sheetViews>
    <sheetView tabSelected="1" workbookViewId="0">
      <selection activeCell="C11" sqref="C11:C13"/>
    </sheetView>
  </sheetViews>
  <sheetFormatPr baseColWidth="10" defaultColWidth="9.140625" defaultRowHeight="15" x14ac:dyDescent="0.25"/>
  <sheetData>
    <row r="1" spans="1:13" x14ac:dyDescent="0.25">
      <c r="A1" s="1" t="s">
        <v>10</v>
      </c>
      <c r="B1" s="1" t="s">
        <v>31</v>
      </c>
      <c r="C1" s="1" t="s">
        <v>32</v>
      </c>
      <c r="D1" s="1" t="s">
        <v>33</v>
      </c>
      <c r="E1" s="1" t="s">
        <v>34</v>
      </c>
      <c r="F1" s="1" t="s">
        <v>35</v>
      </c>
      <c r="G1" s="1" t="s">
        <v>36</v>
      </c>
      <c r="H1" s="1" t="s">
        <v>37</v>
      </c>
      <c r="I1" s="1" t="s">
        <v>38</v>
      </c>
      <c r="J1" s="1" t="s">
        <v>39</v>
      </c>
      <c r="K1" s="1" t="s">
        <v>40</v>
      </c>
      <c r="L1" s="1" t="s">
        <v>41</v>
      </c>
      <c r="M1" s="1" t="s">
        <v>42</v>
      </c>
    </row>
    <row r="2" spans="1:13" x14ac:dyDescent="0.25">
      <c r="A2" t="s">
        <v>9</v>
      </c>
      <c r="B2" t="s">
        <v>43</v>
      </c>
      <c r="C2">
        <v>0</v>
      </c>
      <c r="D2" s="10">
        <v>629877</v>
      </c>
      <c r="E2" t="s">
        <v>24</v>
      </c>
      <c r="F2">
        <v>0</v>
      </c>
      <c r="G2">
        <v>1019390.2128</v>
      </c>
      <c r="H2">
        <v>12074.53816</v>
      </c>
      <c r="I2">
        <v>0</v>
      </c>
      <c r="J2">
        <v>0</v>
      </c>
      <c r="K2">
        <v>7.2999999999999995E-2</v>
      </c>
      <c r="L2">
        <v>25</v>
      </c>
    </row>
    <row r="3" spans="1:13" x14ac:dyDescent="0.25">
      <c r="A3" t="s">
        <v>9</v>
      </c>
      <c r="B3" t="s">
        <v>44</v>
      </c>
      <c r="C3">
        <v>0</v>
      </c>
      <c r="D3" s="10">
        <v>458034</v>
      </c>
      <c r="E3" t="s">
        <v>24</v>
      </c>
      <c r="F3">
        <v>0</v>
      </c>
      <c r="G3">
        <v>1913760.8711999999</v>
      </c>
      <c r="H3">
        <v>35048.216959999998</v>
      </c>
      <c r="I3">
        <v>0</v>
      </c>
      <c r="J3">
        <v>0</v>
      </c>
      <c r="K3">
        <v>7.2999999999999995E-2</v>
      </c>
      <c r="L3">
        <v>25</v>
      </c>
    </row>
    <row r="4" spans="1:13" x14ac:dyDescent="0.25">
      <c r="A4" t="s">
        <v>9</v>
      </c>
      <c r="B4" t="s">
        <v>45</v>
      </c>
      <c r="C4">
        <v>0</v>
      </c>
      <c r="D4">
        <v>46710</v>
      </c>
      <c r="E4" t="s">
        <v>24</v>
      </c>
      <c r="F4">
        <v>0</v>
      </c>
      <c r="G4">
        <v>2620279.14</v>
      </c>
      <c r="H4">
        <v>9143.1016799999998</v>
      </c>
      <c r="I4">
        <v>0</v>
      </c>
      <c r="J4">
        <v>0</v>
      </c>
      <c r="K4">
        <v>7.2999999999999995E-2</v>
      </c>
      <c r="L4">
        <v>60</v>
      </c>
    </row>
    <row r="5" spans="1:13" x14ac:dyDescent="0.25">
      <c r="A5" t="s">
        <v>9</v>
      </c>
      <c r="B5" t="s">
        <v>46</v>
      </c>
      <c r="C5">
        <v>0</v>
      </c>
      <c r="D5">
        <v>59840</v>
      </c>
      <c r="E5" t="s">
        <v>24</v>
      </c>
      <c r="F5">
        <v>0</v>
      </c>
      <c r="G5">
        <v>3345037.2</v>
      </c>
      <c r="H5">
        <v>28432.799999999999</v>
      </c>
      <c r="I5">
        <v>0.35699999999999998</v>
      </c>
      <c r="J5">
        <v>0</v>
      </c>
      <c r="K5">
        <v>7.2999999999999995E-2</v>
      </c>
      <c r="L5">
        <v>50</v>
      </c>
    </row>
    <row r="6" spans="1:13" x14ac:dyDescent="0.25">
      <c r="A6" t="s">
        <v>9</v>
      </c>
      <c r="B6" t="s">
        <v>47</v>
      </c>
      <c r="C6">
        <v>0</v>
      </c>
      <c r="D6">
        <v>53560</v>
      </c>
      <c r="E6" t="s">
        <v>24</v>
      </c>
      <c r="F6">
        <v>0.5</v>
      </c>
      <c r="G6">
        <v>1784013.3448000001</v>
      </c>
      <c r="H6">
        <v>28544.213516799999</v>
      </c>
      <c r="I6">
        <v>2.7</v>
      </c>
      <c r="J6">
        <v>0</v>
      </c>
      <c r="K6">
        <v>7.2999999999999995E-2</v>
      </c>
      <c r="L6">
        <v>40</v>
      </c>
    </row>
    <row r="7" spans="1:13" x14ac:dyDescent="0.25">
      <c r="A7" t="s">
        <v>9</v>
      </c>
      <c r="B7" t="s">
        <v>48</v>
      </c>
      <c r="C7">
        <v>0</v>
      </c>
      <c r="D7">
        <v>43590</v>
      </c>
      <c r="E7" t="s">
        <v>24</v>
      </c>
      <c r="F7">
        <v>0.65</v>
      </c>
      <c r="G7">
        <v>2230016.6809999999</v>
      </c>
      <c r="H7">
        <v>43931.328608800002</v>
      </c>
      <c r="I7">
        <v>3.2</v>
      </c>
      <c r="J7">
        <v>0</v>
      </c>
      <c r="K7">
        <v>7.2999999999999995E-2</v>
      </c>
      <c r="L7">
        <v>40</v>
      </c>
    </row>
    <row r="8" spans="1:13" x14ac:dyDescent="0.25">
      <c r="A8" t="s">
        <v>9</v>
      </c>
      <c r="B8" t="s">
        <v>49</v>
      </c>
      <c r="C8">
        <v>0</v>
      </c>
      <c r="D8">
        <v>188900</v>
      </c>
      <c r="E8" t="s">
        <v>24</v>
      </c>
      <c r="F8">
        <v>0.25</v>
      </c>
      <c r="G8">
        <v>735908.18400000012</v>
      </c>
      <c r="H8">
        <v>16725.186000000002</v>
      </c>
      <c r="I8">
        <v>2.6</v>
      </c>
      <c r="J8">
        <v>0</v>
      </c>
      <c r="K8">
        <v>7.2999999999999995E-2</v>
      </c>
      <c r="L8">
        <v>25</v>
      </c>
    </row>
    <row r="9" spans="1:13" x14ac:dyDescent="0.25">
      <c r="A9" t="s">
        <v>9</v>
      </c>
      <c r="B9" t="s">
        <v>50</v>
      </c>
      <c r="C9">
        <v>0</v>
      </c>
      <c r="D9">
        <v>94200</v>
      </c>
      <c r="E9" t="s">
        <v>24</v>
      </c>
      <c r="F9">
        <v>0</v>
      </c>
      <c r="G9">
        <v>5296308.9000000004</v>
      </c>
      <c r="H9">
        <v>120421.3392</v>
      </c>
      <c r="I9">
        <v>8.5</v>
      </c>
      <c r="J9">
        <v>0</v>
      </c>
      <c r="K9">
        <v>7.2999999999999995E-2</v>
      </c>
      <c r="L9">
        <v>60</v>
      </c>
    </row>
    <row r="10" spans="1:13" x14ac:dyDescent="0.25">
      <c r="A10" t="s">
        <v>9</v>
      </c>
      <c r="B10" t="s">
        <v>51</v>
      </c>
      <c r="C10">
        <v>0</v>
      </c>
      <c r="D10">
        <v>999999999999</v>
      </c>
      <c r="E10" t="s">
        <v>24</v>
      </c>
      <c r="F10">
        <v>0</v>
      </c>
      <c r="G10">
        <v>5648000</v>
      </c>
      <c r="H10">
        <v>0</v>
      </c>
      <c r="I10">
        <v>53.2</v>
      </c>
      <c r="J10">
        <v>0</v>
      </c>
      <c r="K10">
        <v>7.2999999999999995E-2</v>
      </c>
      <c r="L10">
        <v>25</v>
      </c>
    </row>
    <row r="11" spans="1:13" s="14" customFormat="1" x14ac:dyDescent="0.25">
      <c r="A11" s="14" t="s">
        <v>9</v>
      </c>
      <c r="B11" s="15" t="s">
        <v>96</v>
      </c>
      <c r="C11" s="24">
        <v>0</v>
      </c>
      <c r="D11" s="16">
        <v>0</v>
      </c>
      <c r="E11" s="17" t="s">
        <v>24</v>
      </c>
      <c r="F11" s="18">
        <v>0.5</v>
      </c>
      <c r="G11" s="19">
        <v>3222374.1032400001</v>
      </c>
      <c r="H11" s="19">
        <v>61882.96289200001</v>
      </c>
      <c r="I11" s="20">
        <v>6.29</v>
      </c>
      <c r="J11" s="21">
        <v>0</v>
      </c>
      <c r="K11" s="22">
        <v>7.0999999999999994E-2</v>
      </c>
      <c r="L11" s="19">
        <v>40</v>
      </c>
      <c r="M11" s="23" t="e">
        <v>#N/A</v>
      </c>
    </row>
    <row r="12" spans="1:13" s="14" customFormat="1" x14ac:dyDescent="0.25">
      <c r="A12" s="14" t="s">
        <v>9</v>
      </c>
      <c r="B12" s="15" t="s">
        <v>97</v>
      </c>
      <c r="C12" s="24">
        <v>0</v>
      </c>
      <c r="D12" s="16">
        <v>0</v>
      </c>
      <c r="E12" s="17" t="s">
        <v>24</v>
      </c>
      <c r="F12" s="18">
        <v>0.65</v>
      </c>
      <c r="G12" s="19">
        <v>3623777.1062800004</v>
      </c>
      <c r="H12" s="19">
        <v>68684.513765600001</v>
      </c>
      <c r="I12" s="20">
        <v>4.7</v>
      </c>
      <c r="J12" s="21">
        <v>0</v>
      </c>
      <c r="K12" s="22">
        <v>7.0999999999999994E-2</v>
      </c>
      <c r="L12" s="19">
        <v>40</v>
      </c>
      <c r="M12" s="23" t="e">
        <v>#N/A</v>
      </c>
    </row>
    <row r="13" spans="1:13" s="14" customFormat="1" x14ac:dyDescent="0.25">
      <c r="A13" s="14" t="s">
        <v>9</v>
      </c>
      <c r="B13" s="15" t="s">
        <v>98</v>
      </c>
      <c r="C13" s="24">
        <v>0</v>
      </c>
      <c r="D13" s="16">
        <v>0</v>
      </c>
      <c r="E13" s="17" t="s">
        <v>24</v>
      </c>
      <c r="F13" s="18">
        <v>0.25</v>
      </c>
      <c r="G13" s="19">
        <v>1672518.6</v>
      </c>
      <c r="H13" s="19">
        <v>39025.4</v>
      </c>
      <c r="I13" s="20">
        <v>3.2</v>
      </c>
      <c r="J13" s="21">
        <v>0</v>
      </c>
      <c r="K13" s="22">
        <v>7.0999999999999994E-2</v>
      </c>
      <c r="L13" s="19">
        <v>25</v>
      </c>
      <c r="M13" s="23" t="e">
        <v>#N/A</v>
      </c>
    </row>
  </sheetData>
  <conditionalFormatting sqref="A11:B13">
    <cfRule type="expression" dxfId="3" priority="3">
      <formula>NOT(EXACT(INDIRECT("Z"&amp;ROW()-1&amp;"S1",FALSE()), INDIRECT("Z"&amp;ROW()&amp;"S1",FALSE())))</formula>
    </cfRule>
  </conditionalFormatting>
  <conditionalFormatting sqref="C11:C13">
    <cfRule type="expression" dxfId="0" priority="1">
      <formula>NOT(EXACT(INDIRECT("Z"&amp;ROW()-1&amp;"S1",FALSE()), INDIRECT("Z"&amp;ROW()&amp;"S1",FALSE())))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2"/>
  <sheetViews>
    <sheetView workbookViewId="0">
      <selection activeCell="A24" sqref="A24:E32"/>
    </sheetView>
  </sheetViews>
  <sheetFormatPr baseColWidth="10" defaultColWidth="9.140625" defaultRowHeight="15" x14ac:dyDescent="0.25"/>
  <sheetData>
    <row r="1" spans="1:5" x14ac:dyDescent="0.25">
      <c r="A1" s="1" t="s">
        <v>31</v>
      </c>
      <c r="B1" s="1" t="s">
        <v>11</v>
      </c>
      <c r="C1" s="1" t="s">
        <v>52</v>
      </c>
      <c r="D1" s="1" t="s">
        <v>53</v>
      </c>
      <c r="E1" s="1" t="s">
        <v>54</v>
      </c>
    </row>
    <row r="2" spans="1:5" x14ac:dyDescent="0.25">
      <c r="A2" t="s">
        <v>43</v>
      </c>
      <c r="B2" t="s">
        <v>18</v>
      </c>
      <c r="C2" t="s">
        <v>55</v>
      </c>
      <c r="D2">
        <v>1</v>
      </c>
    </row>
    <row r="3" spans="1:5" x14ac:dyDescent="0.25">
      <c r="A3" t="s">
        <v>43</v>
      </c>
      <c r="B3" t="s">
        <v>20</v>
      </c>
      <c r="C3" t="s">
        <v>56</v>
      </c>
      <c r="D3">
        <v>1</v>
      </c>
    </row>
    <row r="4" spans="1:5" x14ac:dyDescent="0.25">
      <c r="A4" t="s">
        <v>44</v>
      </c>
      <c r="B4" t="s">
        <v>16</v>
      </c>
      <c r="C4" t="s">
        <v>55</v>
      </c>
      <c r="D4">
        <v>1</v>
      </c>
    </row>
    <row r="5" spans="1:5" x14ac:dyDescent="0.25">
      <c r="A5" t="s">
        <v>44</v>
      </c>
      <c r="B5" t="s">
        <v>20</v>
      </c>
      <c r="C5" t="s">
        <v>56</v>
      </c>
      <c r="D5">
        <v>1</v>
      </c>
    </row>
    <row r="6" spans="1:5" x14ac:dyDescent="0.25">
      <c r="A6" t="s">
        <v>48</v>
      </c>
      <c r="B6" t="s">
        <v>22</v>
      </c>
      <c r="C6" t="s">
        <v>55</v>
      </c>
      <c r="D6">
        <v>1</v>
      </c>
      <c r="E6">
        <v>2</v>
      </c>
    </row>
    <row r="7" spans="1:5" x14ac:dyDescent="0.25">
      <c r="A7" t="s">
        <v>48</v>
      </c>
      <c r="B7" t="s">
        <v>20</v>
      </c>
      <c r="C7" t="s">
        <v>56</v>
      </c>
      <c r="D7">
        <v>0.43</v>
      </c>
    </row>
    <row r="8" spans="1:5" x14ac:dyDescent="0.25">
      <c r="A8" t="s">
        <v>48</v>
      </c>
      <c r="B8" t="s">
        <v>26</v>
      </c>
      <c r="C8" t="s">
        <v>56</v>
      </c>
      <c r="D8">
        <v>0.36299999999999999</v>
      </c>
      <c r="E8">
        <v>0.8</v>
      </c>
    </row>
    <row r="9" spans="1:5" x14ac:dyDescent="0.25">
      <c r="A9" t="s">
        <v>49</v>
      </c>
      <c r="B9" t="s">
        <v>25</v>
      </c>
      <c r="C9" t="s">
        <v>55</v>
      </c>
      <c r="D9">
        <v>1</v>
      </c>
      <c r="E9">
        <v>1.2</v>
      </c>
    </row>
    <row r="10" spans="1:5" x14ac:dyDescent="0.25">
      <c r="A10" t="s">
        <v>49</v>
      </c>
      <c r="B10" t="s">
        <v>20</v>
      </c>
      <c r="C10" t="s">
        <v>56</v>
      </c>
      <c r="D10">
        <v>0.62</v>
      </c>
    </row>
    <row r="11" spans="1:5" x14ac:dyDescent="0.25">
      <c r="A11" t="s">
        <v>49</v>
      </c>
      <c r="B11" t="s">
        <v>26</v>
      </c>
      <c r="C11" t="s">
        <v>56</v>
      </c>
      <c r="D11">
        <v>0.125</v>
      </c>
      <c r="E11">
        <v>0.15</v>
      </c>
    </row>
    <row r="12" spans="1:5" x14ac:dyDescent="0.25">
      <c r="A12" t="s">
        <v>51</v>
      </c>
      <c r="B12" t="s">
        <v>28</v>
      </c>
      <c r="C12" t="s">
        <v>55</v>
      </c>
      <c r="D12">
        <v>1</v>
      </c>
    </row>
    <row r="13" spans="1:5" x14ac:dyDescent="0.25">
      <c r="A13" t="s">
        <v>51</v>
      </c>
      <c r="B13" t="s">
        <v>20</v>
      </c>
      <c r="C13" t="s">
        <v>56</v>
      </c>
      <c r="D13">
        <v>0.35</v>
      </c>
    </row>
    <row r="14" spans="1:5" x14ac:dyDescent="0.25">
      <c r="A14" t="s">
        <v>51</v>
      </c>
      <c r="B14" t="s">
        <v>26</v>
      </c>
      <c r="C14" t="s">
        <v>56</v>
      </c>
      <c r="D14">
        <v>0</v>
      </c>
    </row>
    <row r="15" spans="1:5" x14ac:dyDescent="0.25">
      <c r="A15" t="s">
        <v>50</v>
      </c>
      <c r="B15" t="s">
        <v>29</v>
      </c>
      <c r="C15" t="s">
        <v>55</v>
      </c>
      <c r="D15">
        <v>1</v>
      </c>
    </row>
    <row r="16" spans="1:5" x14ac:dyDescent="0.25">
      <c r="A16" t="s">
        <v>50</v>
      </c>
      <c r="B16" t="s">
        <v>20</v>
      </c>
      <c r="C16" t="s">
        <v>56</v>
      </c>
      <c r="D16">
        <v>0.38</v>
      </c>
    </row>
    <row r="17" spans="1:5" x14ac:dyDescent="0.25">
      <c r="A17" t="s">
        <v>47</v>
      </c>
      <c r="B17" t="s">
        <v>30</v>
      </c>
      <c r="C17" t="s">
        <v>55</v>
      </c>
      <c r="D17">
        <v>1</v>
      </c>
      <c r="E17">
        <v>1.4</v>
      </c>
    </row>
    <row r="18" spans="1:5" x14ac:dyDescent="0.25">
      <c r="A18" t="s">
        <v>47</v>
      </c>
      <c r="B18" t="s">
        <v>20</v>
      </c>
      <c r="C18" t="s">
        <v>56</v>
      </c>
      <c r="D18">
        <v>0.47</v>
      </c>
    </row>
    <row r="19" spans="1:5" x14ac:dyDescent="0.25">
      <c r="A19" t="s">
        <v>47</v>
      </c>
      <c r="B19" t="s">
        <v>26</v>
      </c>
      <c r="C19" t="s">
        <v>56</v>
      </c>
      <c r="D19">
        <v>0.34179999999999999</v>
      </c>
      <c r="E19">
        <v>0.47851999999999989</v>
      </c>
    </row>
    <row r="20" spans="1:5" x14ac:dyDescent="0.25">
      <c r="A20" t="s">
        <v>45</v>
      </c>
      <c r="B20" t="s">
        <v>19</v>
      </c>
      <c r="C20" t="s">
        <v>55</v>
      </c>
      <c r="D20">
        <v>1</v>
      </c>
    </row>
    <row r="21" spans="1:5" x14ac:dyDescent="0.25">
      <c r="A21" t="s">
        <v>45</v>
      </c>
      <c r="B21" t="s">
        <v>20</v>
      </c>
      <c r="C21" t="s">
        <v>56</v>
      </c>
      <c r="D21">
        <v>1</v>
      </c>
    </row>
    <row r="22" spans="1:5" x14ac:dyDescent="0.25">
      <c r="A22" t="s">
        <v>46</v>
      </c>
      <c r="B22" t="s">
        <v>19</v>
      </c>
      <c r="C22" t="s">
        <v>55</v>
      </c>
      <c r="D22">
        <v>1</v>
      </c>
    </row>
    <row r="23" spans="1:5" x14ac:dyDescent="0.25">
      <c r="A23" t="s">
        <v>46</v>
      </c>
      <c r="B23" t="s">
        <v>20</v>
      </c>
      <c r="C23" t="s">
        <v>56</v>
      </c>
      <c r="D23">
        <v>1</v>
      </c>
    </row>
    <row r="24" spans="1:5" x14ac:dyDescent="0.25">
      <c r="A24" s="11" t="s">
        <v>96</v>
      </c>
      <c r="B24" s="12" t="s">
        <v>30</v>
      </c>
      <c r="C24" s="12" t="s">
        <v>55</v>
      </c>
      <c r="D24" s="13">
        <v>1</v>
      </c>
      <c r="E24" s="13" t="e">
        <f>NA()</f>
        <v>#N/A</v>
      </c>
    </row>
    <row r="25" spans="1:5" x14ac:dyDescent="0.25">
      <c r="A25" s="11" t="s">
        <v>96</v>
      </c>
      <c r="B25" s="12" t="s">
        <v>20</v>
      </c>
      <c r="C25" s="12" t="s">
        <v>56</v>
      </c>
      <c r="D25" s="13">
        <v>0.38</v>
      </c>
      <c r="E25" s="13">
        <f>D25*E23</f>
        <v>0</v>
      </c>
    </row>
    <row r="26" spans="1:5" x14ac:dyDescent="0.25">
      <c r="A26" s="11" t="s">
        <v>96</v>
      </c>
      <c r="B26" s="12" t="s">
        <v>26</v>
      </c>
      <c r="C26" s="12" t="s">
        <v>56</v>
      </c>
      <c r="D26" s="13">
        <v>3.4180000000000002E-2</v>
      </c>
      <c r="E26" s="13" t="e">
        <f>D26*E24</f>
        <v>#N/A</v>
      </c>
    </row>
    <row r="27" spans="1:5" x14ac:dyDescent="0.25">
      <c r="A27" s="11" t="s">
        <v>97</v>
      </c>
      <c r="B27" s="12" t="s">
        <v>30</v>
      </c>
      <c r="C27" s="12" t="s">
        <v>55</v>
      </c>
      <c r="D27" s="13">
        <v>1</v>
      </c>
      <c r="E27" s="13" t="e">
        <f>NA()</f>
        <v>#N/A</v>
      </c>
    </row>
    <row r="28" spans="1:5" x14ac:dyDescent="0.25">
      <c r="A28" s="11" t="s">
        <v>97</v>
      </c>
      <c r="B28" s="12" t="s">
        <v>20</v>
      </c>
      <c r="C28" s="12" t="s">
        <v>56</v>
      </c>
      <c r="D28" s="13">
        <v>0.34</v>
      </c>
      <c r="E28" s="13">
        <f>D28*E25</f>
        <v>0</v>
      </c>
    </row>
    <row r="29" spans="1:5" x14ac:dyDescent="0.25">
      <c r="A29" s="11" t="s">
        <v>97</v>
      </c>
      <c r="B29" s="12" t="s">
        <v>26</v>
      </c>
      <c r="C29" s="12" t="s">
        <v>56</v>
      </c>
      <c r="D29" s="13">
        <v>3.6299999999999999E-2</v>
      </c>
      <c r="E29" s="13" t="e">
        <f>D29*E27</f>
        <v>#N/A</v>
      </c>
    </row>
    <row r="30" spans="1:5" x14ac:dyDescent="0.25">
      <c r="A30" s="11" t="s">
        <v>98</v>
      </c>
      <c r="B30" s="12" t="s">
        <v>25</v>
      </c>
      <c r="C30" s="12" t="s">
        <v>55</v>
      </c>
      <c r="D30" s="13">
        <v>1</v>
      </c>
      <c r="E30" s="13">
        <v>1.2</v>
      </c>
    </row>
    <row r="31" spans="1:5" x14ac:dyDescent="0.25">
      <c r="A31" s="11" t="s">
        <v>98</v>
      </c>
      <c r="B31" s="12" t="s">
        <v>20</v>
      </c>
      <c r="C31" s="12" t="s">
        <v>56</v>
      </c>
      <c r="D31" s="13">
        <v>0.49</v>
      </c>
      <c r="E31" s="13" t="e">
        <f>NA()</f>
        <v>#N/A</v>
      </c>
    </row>
    <row r="32" spans="1:5" x14ac:dyDescent="0.25">
      <c r="A32" s="11" t="s">
        <v>98</v>
      </c>
      <c r="B32" s="12" t="s">
        <v>26</v>
      </c>
      <c r="C32" s="12" t="s">
        <v>56</v>
      </c>
      <c r="D32" s="13">
        <v>1.2500000000000001E-2</v>
      </c>
      <c r="E32" s="13" t="e">
        <f>NA()</f>
        <v>#N/A</v>
      </c>
    </row>
  </sheetData>
  <conditionalFormatting sqref="A24:E32">
    <cfRule type="expression" dxfId="1" priority="1">
      <formula>NOT(EXACT(INDIRECT("Z"&amp;ROW()-1&amp;"S1",FALSE()), INDIRECT("Z"&amp;ROW()&amp;"S1",FALSE())))</formula>
    </cfRule>
  </conditionalFormatting>
  <conditionalFormatting sqref="D24:E32">
    <cfRule type="dataBar" priority="2">
      <dataBar>
        <cfvo type="num" val="0"/>
        <cfvo type="num" val="2"/>
        <color rgb="FF638EC6"/>
      </dataBar>
    </cfRule>
    <cfRule type="dataBar" priority="3">
      <dataBar>
        <cfvo type="num" val="0"/>
        <cfvo type="num" val="2"/>
        <color rgb="FF638EC6"/>
      </dataBar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"/>
  <sheetViews>
    <sheetView workbookViewId="0"/>
  </sheetViews>
  <sheetFormatPr baseColWidth="10" defaultColWidth="9.140625" defaultRowHeight="15" x14ac:dyDescent="0.25"/>
  <sheetData>
    <row r="1" spans="1:15" x14ac:dyDescent="0.25">
      <c r="A1" s="1" t="s">
        <v>57</v>
      </c>
      <c r="B1" s="1" t="s">
        <v>58</v>
      </c>
      <c r="C1" s="1" t="s">
        <v>59</v>
      </c>
      <c r="D1" s="1" t="s">
        <v>11</v>
      </c>
      <c r="E1" s="1" t="s">
        <v>60</v>
      </c>
      <c r="F1" s="1" t="s">
        <v>36</v>
      </c>
      <c r="G1" s="1" t="s">
        <v>37</v>
      </c>
      <c r="H1" s="1" t="s">
        <v>38</v>
      </c>
      <c r="I1" s="1" t="s">
        <v>32</v>
      </c>
      <c r="J1" s="1" t="s">
        <v>33</v>
      </c>
      <c r="K1" s="1" t="s">
        <v>40</v>
      </c>
      <c r="L1" s="1" t="s">
        <v>41</v>
      </c>
      <c r="M1" s="1" t="s">
        <v>61</v>
      </c>
      <c r="N1" s="1" t="s">
        <v>62</v>
      </c>
      <c r="O1" s="1" t="s">
        <v>63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T4"/>
  <sheetViews>
    <sheetView workbookViewId="0"/>
  </sheetViews>
  <sheetFormatPr baseColWidth="10" defaultColWidth="9.140625" defaultRowHeight="15" x14ac:dyDescent="0.25"/>
  <sheetData>
    <row r="1" spans="1:20" x14ac:dyDescent="0.25">
      <c r="A1" s="1" t="s">
        <v>10</v>
      </c>
      <c r="B1" s="1" t="s">
        <v>64</v>
      </c>
      <c r="C1" s="1" t="s">
        <v>11</v>
      </c>
      <c r="D1" s="1" t="s">
        <v>65</v>
      </c>
      <c r="E1" s="1" t="s">
        <v>66</v>
      </c>
      <c r="F1" s="1" t="s">
        <v>67</v>
      </c>
      <c r="G1" s="1" t="s">
        <v>68</v>
      </c>
      <c r="H1" s="1" t="s">
        <v>69</v>
      </c>
      <c r="I1" s="1" t="s">
        <v>70</v>
      </c>
      <c r="J1" s="1" t="s">
        <v>71</v>
      </c>
      <c r="K1" s="1" t="s">
        <v>72</v>
      </c>
      <c r="L1" s="1" t="s">
        <v>73</v>
      </c>
      <c r="M1" s="1" t="s">
        <v>74</v>
      </c>
      <c r="N1" s="1" t="s">
        <v>75</v>
      </c>
      <c r="O1" s="1" t="s">
        <v>76</v>
      </c>
      <c r="P1" s="1" t="s">
        <v>40</v>
      </c>
      <c r="Q1" s="1" t="s">
        <v>41</v>
      </c>
      <c r="R1" s="1" t="s">
        <v>77</v>
      </c>
      <c r="S1" s="1" t="s">
        <v>78</v>
      </c>
      <c r="T1" s="1" t="s">
        <v>79</v>
      </c>
    </row>
    <row r="2" spans="1:20" x14ac:dyDescent="0.25">
      <c r="A2" t="s">
        <v>9</v>
      </c>
      <c r="B2" t="s">
        <v>80</v>
      </c>
      <c r="C2" t="s">
        <v>20</v>
      </c>
      <c r="D2">
        <v>0</v>
      </c>
      <c r="E2" t="s">
        <v>24</v>
      </c>
      <c r="F2">
        <v>0</v>
      </c>
      <c r="G2" t="s">
        <v>24</v>
      </c>
      <c r="H2">
        <v>0.69</v>
      </c>
      <c r="I2">
        <v>0.3</v>
      </c>
      <c r="J2">
        <v>366000</v>
      </c>
      <c r="K2">
        <v>0</v>
      </c>
      <c r="L2">
        <v>11000</v>
      </c>
      <c r="M2">
        <v>0</v>
      </c>
      <c r="N2">
        <v>0</v>
      </c>
      <c r="O2">
        <v>0</v>
      </c>
      <c r="P2">
        <v>7.2999999999999995E-2</v>
      </c>
      <c r="Q2">
        <v>25</v>
      </c>
      <c r="R2">
        <v>0.5</v>
      </c>
      <c r="S2">
        <v>3.4999999999999999E-6</v>
      </c>
    </row>
    <row r="3" spans="1:20" x14ac:dyDescent="0.25">
      <c r="A3" t="s">
        <v>9</v>
      </c>
      <c r="B3" t="s">
        <v>81</v>
      </c>
      <c r="C3" t="s">
        <v>20</v>
      </c>
      <c r="D3">
        <v>0</v>
      </c>
      <c r="E3" t="s">
        <v>24</v>
      </c>
      <c r="F3">
        <v>0</v>
      </c>
      <c r="G3" t="s">
        <v>24</v>
      </c>
      <c r="H3">
        <v>0.9</v>
      </c>
      <c r="I3">
        <v>0.9</v>
      </c>
      <c r="J3">
        <v>4412341</v>
      </c>
      <c r="K3">
        <v>0</v>
      </c>
      <c r="L3">
        <v>34383</v>
      </c>
      <c r="M3">
        <v>0</v>
      </c>
      <c r="N3">
        <v>8.1999999999999993</v>
      </c>
      <c r="O3">
        <v>0</v>
      </c>
      <c r="P3">
        <v>7.2999999999999995E-2</v>
      </c>
      <c r="Q3">
        <v>25</v>
      </c>
      <c r="R3">
        <v>0.5</v>
      </c>
      <c r="S3">
        <v>0</v>
      </c>
    </row>
    <row r="4" spans="1:20" x14ac:dyDescent="0.25">
      <c r="A4" t="s">
        <v>9</v>
      </c>
      <c r="B4" t="s">
        <v>82</v>
      </c>
      <c r="C4" t="s">
        <v>20</v>
      </c>
      <c r="D4">
        <v>0</v>
      </c>
      <c r="E4" t="s">
        <v>24</v>
      </c>
      <c r="F4">
        <v>0</v>
      </c>
      <c r="G4" t="s">
        <v>24</v>
      </c>
      <c r="H4">
        <v>0.86</v>
      </c>
      <c r="I4">
        <v>0.86</v>
      </c>
      <c r="J4">
        <v>0</v>
      </c>
      <c r="K4">
        <v>520000</v>
      </c>
      <c r="L4">
        <v>0</v>
      </c>
      <c r="M4">
        <v>5000</v>
      </c>
      <c r="N4">
        <v>0.4</v>
      </c>
      <c r="O4">
        <v>0</v>
      </c>
      <c r="P4">
        <v>7.2999999999999995E-2</v>
      </c>
      <c r="Q4">
        <v>25</v>
      </c>
      <c r="R4">
        <v>0.5</v>
      </c>
      <c r="S4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"/>
  <sheetViews>
    <sheetView workbookViewId="0"/>
  </sheetViews>
  <sheetFormatPr baseColWidth="10" defaultColWidth="9.140625" defaultRowHeight="15" x14ac:dyDescent="0.25"/>
  <sheetData>
    <row r="1" spans="1:7" x14ac:dyDescent="0.25">
      <c r="A1" s="1" t="s">
        <v>10</v>
      </c>
      <c r="B1" s="1" t="s">
        <v>11</v>
      </c>
      <c r="C1" s="1" t="s">
        <v>83</v>
      </c>
      <c r="D1" s="1" t="s">
        <v>60</v>
      </c>
      <c r="E1" s="1" t="s">
        <v>84</v>
      </c>
      <c r="F1" s="1" t="s">
        <v>85</v>
      </c>
      <c r="G1" s="1" t="s">
        <v>86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3"/>
  <sheetViews>
    <sheetView workbookViewId="0">
      <selection activeCell="F18" sqref="F18"/>
    </sheetView>
  </sheetViews>
  <sheetFormatPr baseColWidth="10" defaultColWidth="9.140625" defaultRowHeight="15" x14ac:dyDescent="0.25"/>
  <sheetData>
    <row r="1" spans="1:2" x14ac:dyDescent="0.25">
      <c r="A1" s="1" t="s">
        <v>87</v>
      </c>
      <c r="B1" s="1" t="s">
        <v>88</v>
      </c>
    </row>
    <row r="2" spans="1:2" x14ac:dyDescent="0.25">
      <c r="A2">
        <v>0</v>
      </c>
      <c r="B2">
        <v>0</v>
      </c>
    </row>
    <row r="3" spans="1:2" x14ac:dyDescent="0.25">
      <c r="A3">
        <v>1</v>
      </c>
      <c r="B3" s="9">
        <v>6106000000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12</vt:i4>
      </vt:variant>
    </vt:vector>
  </HeadingPairs>
  <TitlesOfParts>
    <vt:vector size="12" baseType="lpstr">
      <vt:lpstr>Global</vt:lpstr>
      <vt:lpstr>Site</vt:lpstr>
      <vt:lpstr>Commodity</vt:lpstr>
      <vt:lpstr>Process</vt:lpstr>
      <vt:lpstr>Process-Commodity</vt:lpstr>
      <vt:lpstr>Transmission</vt:lpstr>
      <vt:lpstr>Storage</vt:lpstr>
      <vt:lpstr>DSM</vt:lpstr>
      <vt:lpstr>Demand</vt:lpstr>
      <vt:lpstr>SupIm</vt:lpstr>
      <vt:lpstr>Buy-Sell-Price</vt:lpstr>
      <vt:lpstr>TimeVarEff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Oitzinger, Maximilian</cp:lastModifiedBy>
  <dcterms:created xsi:type="dcterms:W3CDTF">2024-11-06T10:11:35Z</dcterms:created>
  <dcterms:modified xsi:type="dcterms:W3CDTF">2024-11-16T16:59:20Z</dcterms:modified>
</cp:coreProperties>
</file>