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Gerald\Desktop\urbs-test\urbs\Input\urbs_intertemporal_2050\"/>
    </mc:Choice>
  </mc:AlternateContent>
  <xr:revisionPtr revIDLastSave="0" documentId="13_ncr:1_{74B18C32-95E1-4C8A-BC58-1D795B456C7E}" xr6:coauthVersionLast="47" xr6:coauthVersionMax="47" xr10:uidLastSave="{00000000-0000-0000-0000-000000000000}"/>
  <bookViews>
    <workbookView xWindow="-120" yWindow="-120" windowWidth="29040" windowHeight="15840" tabRatio="796" activeTab="3"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Process!$A$1:$L$1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5" l="1"/>
  <c r="E31" i="5"/>
  <c r="E27" i="5"/>
  <c r="E29" i="5" s="1"/>
  <c r="E25" i="5"/>
  <c r="E28" i="5" s="1"/>
  <c r="E24" i="5"/>
  <c r="E26" i="5" s="1"/>
  <c r="M3" i="7"/>
  <c r="E23" i="5"/>
  <c r="E22" i="5"/>
  <c r="E21" i="5"/>
  <c r="E20" i="5"/>
  <c r="E19" i="5"/>
  <c r="E18" i="5"/>
  <c r="E16" i="5"/>
  <c r="E15" i="5"/>
  <c r="E14" i="5"/>
  <c r="E13" i="5"/>
  <c r="E12" i="5"/>
  <c r="E11" i="5"/>
  <c r="E10" i="5"/>
  <c r="E7" i="5"/>
  <c r="E5" i="5"/>
  <c r="E4" i="5"/>
  <c r="E3" i="5"/>
  <c r="E2" i="5"/>
  <c r="F5" i="3"/>
  <c r="E5" i="3"/>
  <c r="D5" i="3"/>
  <c r="F4" i="3"/>
  <c r="E4" i="3"/>
  <c r="D4" i="3"/>
  <c r="F3" i="3"/>
  <c r="E3" i="3"/>
  <c r="D3" i="3"/>
  <c r="F2" i="3"/>
  <c r="E2" i="3"/>
  <c r="D2" i="3"/>
</calcChain>
</file>

<file path=xl/sharedStrings.xml><?xml version="1.0" encoding="utf-8"?>
<sst xmlns="http://schemas.openxmlformats.org/spreadsheetml/2006/main" count="274" uniqueCount="99">
  <si>
    <t>Property</t>
  </si>
  <si>
    <t>value</t>
  </si>
  <si>
    <t>description</t>
  </si>
  <si>
    <t>Support timeframe</t>
  </si>
  <si>
    <t>Modelled year for intertemporal planning</t>
  </si>
  <si>
    <t>CO2 limit</t>
  </si>
  <si>
    <t>Limits the sum of all created (as calculated by commodity_balance) CO2 in all sites; Only relevant if not minimized</t>
  </si>
  <si>
    <t>Name</t>
  </si>
  <si>
    <t>area</t>
  </si>
  <si>
    <t>EU27</t>
  </si>
  <si>
    <t>Site</t>
  </si>
  <si>
    <t>Commodity</t>
  </si>
  <si>
    <t>Type</t>
  </si>
  <si>
    <t>price</t>
  </si>
  <si>
    <t>max</t>
  </si>
  <si>
    <t>maxperhour</t>
  </si>
  <si>
    <t>WindOff</t>
  </si>
  <si>
    <t>SupIm</t>
  </si>
  <si>
    <t>WindOn</t>
  </si>
  <si>
    <t>Hydro</t>
  </si>
  <si>
    <t>Elec</t>
  </si>
  <si>
    <t>Demand</t>
  </si>
  <si>
    <t>Lignite</t>
  </si>
  <si>
    <t>Stock</t>
  </si>
  <si>
    <t>inf</t>
  </si>
  <si>
    <t>Gas</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</si>
  <si>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</si>
  <si>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</si>
  <si>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</si>
  <si>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</si>
  <si>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</si>
  <si>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</si>
  <si>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</si>
  <si>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</si>
  <si>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</si>
  <si>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</si>
  <si>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</si>
  <si>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</si>
  <si>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</si>
  <si>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</si>
  <si>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</si>
  <si>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</si>
  <si>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</si>
  <si>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Wind (onshore)</t>
  </si>
  <si>
    <t>Wind (offshore)</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</si>
  <si>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</si>
  <si>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</si>
  <si>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</si>
  <si>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</si>
  <si>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</si>
  <si>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</si>
  <si>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</si>
  <si>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</si>
  <si>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</si>
  <si>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</si>
  <si>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</si>
  <si>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</si>
  <si>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</si>
  <si>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</si>
  <si>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</si>
  <si>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</si>
  <si>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</si>
  <si>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</si>
  <si>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</si>
  <si>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</si>
  <si>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</si>
  <si>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</si>
  <si>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</si>
  <si>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</si>
  <si>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</si>
  <si>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</si>
  <si>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</si>
  <si>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</si>
  <si>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</si>
  <si>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</si>
  <si>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</si>
  <si>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</si>
  <si>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</si>
  <si>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</si>
  <si>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</si>
  <si>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</si>
  <si>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</si>
  <si>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</si>
  <si>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</si>
  <si>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</si>
  <si>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</si>
  <si>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</si>
  <si>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</si>
  <si>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</si>
  <si>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EU27.WindOff</t>
  </si>
  <si>
    <t>EU27.WindOn</t>
  </si>
  <si>
    <t>EU27.Hydro</t>
  </si>
  <si>
    <t>Elec buy</t>
  </si>
  <si>
    <t>Elec sell</t>
  </si>
  <si>
    <t>EU27.Lignite plant</t>
  </si>
  <si>
    <t>EU27.Gas plant</t>
  </si>
  <si>
    <t>Coal CCUS</t>
  </si>
  <si>
    <t>Coal Lignite CCUS</t>
  </si>
  <si>
    <t>Gas Plant (CCGT) CCUS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</si>
</sst>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0.0000"/>
    <numFmt numFmtId="165" formatCode="0.0"/>
    <numFmt numFmtId="166" formatCode="#,##0.000"/>
    <numFmt numFmtId="167" formatCode="_-* #,##0.00\ _€_-;\-* #,##0.00\ _€_-;_-* &quot;-&quot;??\ _€_-;_-@_-"/>
    <numFmt numFmtId="168" formatCode="_-* #,##0_-;\-* #,##0_-;_-* &quot;-&quot;??_-;_-@_-"/>
  </numFmts>
  <fonts count="29">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63">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7" fontId="2" fillId="0" borderId="0"/>
    <xf numFmtId="167" fontId="2" fillId="0" borderId="0"/>
    <xf numFmtId="167" fontId="2" fillId="0" borderId="0"/>
    <xf numFmtId="167" fontId="2" fillId="0" borderId="0"/>
    <xf numFmtId="167"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5" fillId="0" borderId="0"/>
    <xf numFmtId="0" fontId="26" fillId="0" borderId="0"/>
    <xf numFmtId="0" fontId="27" fillId="0" borderId="0"/>
    <xf numFmtId="0" fontId="26" fillId="0" borderId="0"/>
    <xf numFmtId="0" fontId="28"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44" fontId="1" fillId="0" borderId="0"/>
    <xf numFmtId="0" fontId="1" fillId="0" borderId="0"/>
    <xf numFmtId="44" fontId="1" fillId="0" borderId="0"/>
    <xf numFmtId="0" fontId="28" fillId="0" borderId="0"/>
    <xf numFmtId="0" fontId="26" fillId="0" borderId="0"/>
    <xf numFmtId="0" fontId="28" fillId="0" borderId="0"/>
    <xf numFmtId="167" fontId="2" fillId="0" borderId="0"/>
    <xf numFmtId="167" fontId="2" fillId="0" borderId="0"/>
    <xf numFmtId="167" fontId="2" fillId="0" borderId="0"/>
    <xf numFmtId="167" fontId="2" fillId="0" borderId="0"/>
    <xf numFmtId="167" fontId="2" fillId="0" borderId="0"/>
    <xf numFmtId="44" fontId="1" fillId="0" borderId="0"/>
    <xf numFmtId="44" fontId="1" fillId="0" borderId="0"/>
    <xf numFmtId="167" fontId="20" fillId="0" borderId="0"/>
  </cellStyleXfs>
  <cellXfs count="68">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4" fontId="0" fillId="24" borderId="0" xfId="0" applyNumberFormat="1" applyFill="1"/>
    <xf numFmtId="164"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5"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5"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6" fontId="0" fillId="0" borderId="0" xfId="0" applyNumberFormat="1" applyAlignment="1">
      <alignment horizontal="right" indent="2"/>
    </xf>
    <xf numFmtId="0" fontId="0" fillId="28" borderId="0" xfId="0" applyFill="1" applyAlignment="1">
      <alignment vertical="top"/>
    </xf>
    <xf numFmtId="0" fontId="0" fillId="30" borderId="0" xfId="0" applyFill="1" applyAlignment="1">
      <alignment horizontal="left"/>
    </xf>
    <xf numFmtId="3" fontId="0" fillId="28" borderId="0" xfId="0" applyNumberFormat="1" applyFill="1" applyAlignment="1">
      <alignment horizontal="right" indent="2"/>
    </xf>
    <xf numFmtId="0" fontId="0" fillId="31" borderId="0" xfId="0" applyFill="1"/>
    <xf numFmtId="2" fontId="0" fillId="32" borderId="0" xfId="0" applyNumberFormat="1" applyFill="1" applyAlignment="1">
      <alignment horizontal="right" indent="2"/>
    </xf>
    <xf numFmtId="0" fontId="24" fillId="33" borderId="0" xfId="0" applyFont="1" applyFill="1"/>
    <xf numFmtId="11" fontId="0" fillId="28" borderId="0" xfId="0" applyNumberFormat="1" applyFill="1" applyAlignment="1">
      <alignment horizontal="right" indent="2"/>
    </xf>
    <xf numFmtId="0" fontId="0" fillId="34" borderId="0" xfId="0" applyFill="1"/>
    <xf numFmtId="1" fontId="0" fillId="28" borderId="0" xfId="0" applyNumberFormat="1" applyFill="1" applyAlignment="1">
      <alignment horizontal="right" indent="2"/>
    </xf>
    <xf numFmtId="0" fontId="0" fillId="30" borderId="0" xfId="0" applyFill="1"/>
    <xf numFmtId="0" fontId="0" fillId="35" borderId="0" xfId="0" applyFill="1"/>
    <xf numFmtId="0" fontId="0" fillId="24" borderId="10" xfId="0" applyFill="1" applyBorder="1" applyAlignment="1">
      <alignment horizontal="left"/>
    </xf>
    <xf numFmtId="0" fontId="0" fillId="36" borderId="0" xfId="0" applyFill="1" applyAlignment="1">
      <alignment horizontal="right"/>
    </xf>
    <xf numFmtId="0" fontId="0" fillId="36" borderId="0" xfId="0" applyFill="1"/>
    <xf numFmtId="165" fontId="0" fillId="37" borderId="0" xfId="0" applyNumberFormat="1" applyFill="1"/>
    <xf numFmtId="0" fontId="0" fillId="37" borderId="0" xfId="0" applyFill="1"/>
    <xf numFmtId="0" fontId="24" fillId="38" borderId="0" xfId="0" applyFont="1" applyFill="1"/>
    <xf numFmtId="0" fontId="24" fillId="35" borderId="0" xfId="0" applyFont="1" applyFill="1"/>
    <xf numFmtId="3" fontId="0" fillId="37" borderId="0" xfId="0" applyNumberFormat="1" applyFill="1"/>
    <xf numFmtId="3" fontId="0" fillId="37" borderId="0" xfId="0" applyNumberFormat="1" applyFill="1" applyAlignment="1">
      <alignment horizontal="right"/>
    </xf>
    <xf numFmtId="0" fontId="0" fillId="39" borderId="0" xfId="0" applyFill="1"/>
    <xf numFmtId="165" fontId="0" fillId="37" borderId="0" xfId="0" applyNumberFormat="1" applyFill="1" applyAlignment="1">
      <alignment horizontal="right"/>
    </xf>
    <xf numFmtId="0" fontId="0" fillId="33" borderId="0" xfId="0" applyFill="1"/>
    <xf numFmtId="0" fontId="0" fillId="37" borderId="0" xfId="0" applyFill="1" applyAlignment="1">
      <alignment horizontal="right"/>
    </xf>
    <xf numFmtId="0" fontId="0" fillId="39" borderId="0" xfId="0" applyFill="1" applyAlignment="1">
      <alignment horizontal="right"/>
    </xf>
    <xf numFmtId="0" fontId="0" fillId="28" borderId="0" xfId="0" applyFill="1" applyAlignment="1">
      <alignment horizontal="left"/>
    </xf>
    <xf numFmtId="0" fontId="0" fillId="40" borderId="0" xfId="0" applyFill="1"/>
    <xf numFmtId="0" fontId="0" fillId="0" borderId="11" xfId="0" applyBorder="1"/>
    <xf numFmtId="3" fontId="0" fillId="0" borderId="0" xfId="0" applyNumberFormat="1" applyAlignment="1">
      <alignment vertical="center" wrapText="1"/>
    </xf>
    <xf numFmtId="168" fontId="0" fillId="0" borderId="0" xfId="0" applyNumberFormat="1" applyAlignment="1">
      <alignment horizontal="center"/>
    </xf>
  </cellXfs>
  <cellStyles count="363">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3" xfId="91" xr:uid="{00000000-0005-0000-0000-00005B000000}"/>
    <cellStyle name="Komma 2 3 2" xfId="92" xr:uid="{00000000-0005-0000-0000-00005C000000}"/>
    <cellStyle name="Komma 2 3 3" xfId="93" xr:uid="{00000000-0005-0000-0000-00005D000000}"/>
    <cellStyle name="Komma 2 4" xfId="94" xr:uid="{00000000-0005-0000-0000-00005E000000}"/>
    <cellStyle name="Komma 2 5" xfId="95" xr:uid="{00000000-0005-0000-0000-00005F000000}"/>
    <cellStyle name="Komma 3" xfId="96" xr:uid="{00000000-0005-0000-0000-000060000000}"/>
    <cellStyle name="Komma 3 2" xfId="97" xr:uid="{00000000-0005-0000-0000-000061000000}"/>
    <cellStyle name="Komma 3 2 2" xfId="98" xr:uid="{00000000-0005-0000-0000-000062000000}"/>
    <cellStyle name="Komma 3 2 3" xfId="99" xr:uid="{00000000-0005-0000-0000-000063000000}"/>
    <cellStyle name="Komma 3 3" xfId="100" xr:uid="{00000000-0005-0000-0000-000064000000}"/>
    <cellStyle name="Komma 3 4" xfId="101" xr:uid="{00000000-0005-0000-0000-00006500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1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C13" sqref="C13"/>
    </sheetView>
  </sheetViews>
  <sheetFormatPr baseColWidth="10" defaultColWidth="11.42578125" defaultRowHeight="15"/>
  <cols>
    <col min="1" max="1" width="14.140625" style="32" customWidth="1"/>
    <col min="2" max="2" width="17.28515625" style="32" bestFit="1" customWidth="1"/>
    <col min="3" max="3" width="74.85546875" style="32" bestFit="1" customWidth="1"/>
    <col min="4" max="4" width="11.42578125" style="32" customWidth="1"/>
    <col min="5" max="16384" width="11.42578125" style="32"/>
  </cols>
  <sheetData>
    <row r="1" spans="1:3">
      <c r="A1" s="30" t="s">
        <v>0</v>
      </c>
      <c r="B1" s="31" t="s">
        <v>1</v>
      </c>
      <c r="C1" s="31" t="s">
        <v>2</v>
      </c>
    </row>
    <row r="2" spans="1:3">
      <c r="A2" s="33" t="s">
        <v>3</v>
      </c>
      <c r="B2" s="38">
        <v>2040</v>
      </c>
      <c r="C2" s="29" t="s">
        <v>4</v>
      </c>
    </row>
    <row r="3" spans="1:3" ht="30" customHeight="1">
      <c r="A3" s="33" t="s">
        <v>5</v>
      </c>
      <c r="B3" s="66">
        <v>15000000</v>
      </c>
      <c r="C3" s="29" t="s">
        <v>6</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3"/>
  <sheetViews>
    <sheetView workbookViewId="0">
      <selection activeCell="G21" sqref="G21"/>
    </sheetView>
  </sheetViews>
  <sheetFormatPr baseColWidth="10" defaultColWidth="11.42578125" defaultRowHeight="15"/>
  <cols>
    <col min="1" max="1" width="11.42578125" style="2" customWidth="1"/>
    <col min="2" max="16384" width="11.42578125" style="2"/>
  </cols>
  <sheetData>
    <row r="1" spans="1:4" s="15" customFormat="1">
      <c r="A1" s="13" t="s">
        <v>87</v>
      </c>
      <c r="B1" s="14" t="s">
        <v>89</v>
      </c>
      <c r="C1" s="14" t="s">
        <v>90</v>
      </c>
      <c r="D1" s="14" t="s">
        <v>91</v>
      </c>
    </row>
    <row r="2" spans="1:4">
      <c r="A2" s="5">
        <v>0</v>
      </c>
      <c r="B2" s="27">
        <v>0</v>
      </c>
      <c r="C2" s="27">
        <v>0</v>
      </c>
      <c r="D2" s="27">
        <v>0</v>
      </c>
    </row>
    <row r="3" spans="1:4">
      <c r="A3" s="5">
        <v>1</v>
      </c>
      <c r="B3">
        <v>0.48099999999999998</v>
      </c>
      <c r="C3">
        <v>0.3</v>
      </c>
      <c r="D3" s="65">
        <v>0.20699999999999999</v>
      </c>
    </row>
  </sheetData>
  <dataValidations count="3">
    <dataValidation allowBlank="1" showInputMessage="1" showErrorMessage="1" promptTitle="Capacity factor Wind" prompt="Normalized capacity factor (maximum value 1) of wind power. Determines EPrIn of processes with input commodity Wind." sqref="B1" xr:uid="{1257A183-464F-4A49-BDE5-C2DC29083EEA}"/>
    <dataValidation allowBlank="1" showInputMessage="1" showErrorMessage="1" promptTitle="Capacity factor Hydro" prompt="Normalized capacity factor (maximum value 1) of hydro power. Determines EPrIn of processes with input commodity Hydro." sqref="C1" xr:uid="{C1AE8183-D375-4C01-8BD4-08D8E818B3A1}"/>
    <dataValidation allowBlank="1" showErrorMessage="1" sqref="B2:C2" xr:uid="{1F757A50-E4F6-4DC1-BEDE-830A67ECEF8F}"/>
  </dataValidations>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2578125" defaultRowHeight="15"/>
  <cols>
    <col min="1" max="1" width="11.42578125" style="2" customWidth="1"/>
    <col min="2" max="16384" width="11.42578125" style="2"/>
  </cols>
  <sheetData>
    <row r="1" spans="1:3" s="15" customFormat="1">
      <c r="A1" s="15" t="s">
        <v>87</v>
      </c>
      <c r="B1" s="15" t="s">
        <v>92</v>
      </c>
      <c r="C1" s="15" t="s">
        <v>93</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C4" sqref="C4"/>
    </sheetView>
  </sheetViews>
  <sheetFormatPr baseColWidth="10" defaultColWidth="11.42578125" defaultRowHeight="15"/>
  <sheetData>
    <row r="1" spans="1:3">
      <c r="A1" s="1" t="s">
        <v>87</v>
      </c>
      <c r="B1" s="6" t="s">
        <v>94</v>
      </c>
      <c r="C1" s="6" t="s">
        <v>95</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2578125" defaultRowHeight="15"/>
  <cols>
    <col min="2" max="2" width="12.7109375" bestFit="1" customWidth="1"/>
  </cols>
  <sheetData>
    <row r="1" spans="1:2">
      <c r="A1" t="s">
        <v>7</v>
      </c>
      <c r="B1" s="12" t="s">
        <v>8</v>
      </c>
    </row>
    <row r="2" spans="1:2">
      <c r="A2" s="4" t="s">
        <v>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1"/>
  <sheetViews>
    <sheetView workbookViewId="0">
      <selection activeCell="D16" sqref="D16"/>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9" customWidth="1"/>
    <col min="6" max="6" width="13.85546875" style="10" bestFit="1" customWidth="1"/>
    <col min="7" max="7" width="11.42578125" style="3" customWidth="1"/>
    <col min="8" max="16384" width="11.42578125" style="3"/>
  </cols>
  <sheetData>
    <row r="1" spans="1:6">
      <c r="A1" t="s">
        <v>10</v>
      </c>
      <c r="B1" t="s">
        <v>11</v>
      </c>
      <c r="C1" t="s">
        <v>12</v>
      </c>
      <c r="D1" s="12" t="s">
        <v>13</v>
      </c>
      <c r="E1" s="12" t="s">
        <v>14</v>
      </c>
      <c r="F1" s="11" t="s">
        <v>15</v>
      </c>
    </row>
    <row r="2" spans="1:6">
      <c r="A2" s="4" t="s">
        <v>9</v>
      </c>
      <c r="B2" s="4" t="s">
        <v>16</v>
      </c>
      <c r="C2" s="4" t="s">
        <v>17</v>
      </c>
      <c r="D2" s="28" t="e">
        <f>NA()</f>
        <v>#N/A</v>
      </c>
      <c r="E2" s="28" t="e">
        <f>NA()</f>
        <v>#N/A</v>
      </c>
      <c r="F2" s="28" t="e">
        <f>NA()</f>
        <v>#N/A</v>
      </c>
    </row>
    <row r="3" spans="1:6">
      <c r="A3" s="4" t="s">
        <v>9</v>
      </c>
      <c r="B3" s="4" t="s">
        <v>18</v>
      </c>
      <c r="C3" s="4" t="s">
        <v>17</v>
      </c>
      <c r="D3" s="28" t="e">
        <f>NA()</f>
        <v>#N/A</v>
      </c>
      <c r="E3" s="28" t="e">
        <f>NA()</f>
        <v>#N/A</v>
      </c>
      <c r="F3" s="28" t="e">
        <f>NA()</f>
        <v>#N/A</v>
      </c>
    </row>
    <row r="4" spans="1:6">
      <c r="A4" s="4" t="s">
        <v>9</v>
      </c>
      <c r="B4" s="4" t="s">
        <v>19</v>
      </c>
      <c r="C4" s="4" t="s">
        <v>17</v>
      </c>
      <c r="D4" s="28" t="e">
        <f>NA()</f>
        <v>#N/A</v>
      </c>
      <c r="E4" s="28" t="e">
        <f>NA()</f>
        <v>#N/A</v>
      </c>
      <c r="F4" s="28" t="e">
        <f>NA()</f>
        <v>#N/A</v>
      </c>
    </row>
    <row r="5" spans="1:6">
      <c r="A5" s="4" t="s">
        <v>9</v>
      </c>
      <c r="B5" s="4" t="s">
        <v>20</v>
      </c>
      <c r="C5" s="4" t="s">
        <v>21</v>
      </c>
      <c r="D5" s="28" t="e">
        <f>NA()</f>
        <v>#N/A</v>
      </c>
      <c r="E5" s="28" t="e">
        <f>NA()</f>
        <v>#N/A</v>
      </c>
      <c r="F5" s="28" t="e">
        <f>NA()</f>
        <v>#N/A</v>
      </c>
    </row>
    <row r="6" spans="1:6">
      <c r="A6" s="4" t="s">
        <v>9</v>
      </c>
      <c r="B6" s="4" t="s">
        <v>22</v>
      </c>
      <c r="C6" s="4" t="s">
        <v>23</v>
      </c>
      <c r="D6">
        <v>0.6</v>
      </c>
      <c r="E6" s="7" t="s">
        <v>24</v>
      </c>
      <c r="F6" s="8" t="s">
        <v>24</v>
      </c>
    </row>
    <row r="7" spans="1:6">
      <c r="A7" s="4" t="s">
        <v>9</v>
      </c>
      <c r="B7" s="4" t="s">
        <v>25</v>
      </c>
      <c r="C7" s="4" t="s">
        <v>23</v>
      </c>
      <c r="D7">
        <v>1.583</v>
      </c>
      <c r="E7" s="7" t="s">
        <v>24</v>
      </c>
      <c r="F7" s="8" t="s">
        <v>24</v>
      </c>
    </row>
    <row r="8" spans="1:6">
      <c r="A8" s="4" t="s">
        <v>9</v>
      </c>
      <c r="B8" s="4" t="s">
        <v>26</v>
      </c>
      <c r="C8" s="4" t="s">
        <v>27</v>
      </c>
      <c r="D8" s="48">
        <v>147</v>
      </c>
      <c r="E8" s="7" t="s">
        <v>24</v>
      </c>
      <c r="F8" s="7" t="s">
        <v>24</v>
      </c>
    </row>
    <row r="9" spans="1:6">
      <c r="A9" s="4" t="s">
        <v>9</v>
      </c>
      <c r="B9" s="4" t="s">
        <v>28</v>
      </c>
      <c r="C9" s="4" t="s">
        <v>23</v>
      </c>
      <c r="D9">
        <v>5</v>
      </c>
      <c r="E9" s="7" t="s">
        <v>24</v>
      </c>
      <c r="F9" s="8" t="s">
        <v>24</v>
      </c>
    </row>
    <row r="10" spans="1:6">
      <c r="A10" s="4" t="s">
        <v>9</v>
      </c>
      <c r="B10" s="4" t="s">
        <v>29</v>
      </c>
      <c r="C10" s="4" t="s">
        <v>23</v>
      </c>
      <c r="D10">
        <v>0.47199999999999998</v>
      </c>
      <c r="E10" s="7" t="s">
        <v>24</v>
      </c>
      <c r="F10" s="8" t="s">
        <v>24</v>
      </c>
    </row>
    <row r="11" spans="1:6">
      <c r="A11" s="4" t="s">
        <v>9</v>
      </c>
      <c r="B11" s="4" t="s">
        <v>30</v>
      </c>
      <c r="C11" s="4" t="s">
        <v>23</v>
      </c>
      <c r="D11">
        <v>0.44</v>
      </c>
      <c r="E11" s="7" t="s">
        <v>24</v>
      </c>
      <c r="F11" s="8" t="s">
        <v>24</v>
      </c>
    </row>
  </sheetData>
  <conditionalFormatting sqref="B10:B11">
    <cfRule type="expression" dxfId="16" priority="1">
      <formula>NOT(EXACT(INDIRECT("Z"&amp;ROW()-1&amp;"S1",FALSE()), INDIRECT("Z"&amp;ROW()&amp;"S1",FALSE())))</formula>
    </cfRule>
  </conditionalFormatting>
  <dataValidations xWindow="307" yWindow="342" count="3">
    <dataValidation allowBlank="1" showInputMessage="1" showErrorMessage="1" promptTitle="Maximum commodity use per hour" prompt="For stock commodities, this value limits the energy use per hour (MW)._x000a_" sqref="F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2000000}"/>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3"/>
  <sheetViews>
    <sheetView tabSelected="1" workbookViewId="0">
      <selection activeCell="B11" sqref="B11"/>
    </sheetView>
  </sheetViews>
  <sheetFormatPr baseColWidth="10" defaultColWidth="11.42578125" defaultRowHeight="15"/>
  <cols>
    <col min="1" max="1" width="10.7109375" style="3" customWidth="1"/>
    <col min="2" max="2" width="16.28515625" style="3" bestFit="1" customWidth="1"/>
    <col min="3" max="3" width="10.7109375" style="20" customWidth="1"/>
    <col min="4" max="4" width="17.42578125" style="20" customWidth="1"/>
    <col min="5" max="5" width="15.140625" style="20" customWidth="1"/>
    <col min="6" max="6" width="10.7109375" style="3" customWidth="1"/>
    <col min="7" max="7" width="24" style="20" customWidth="1"/>
    <col min="8" max="8" width="10.7109375" style="20" customWidth="1"/>
    <col min="9" max="9" width="10.7109375" style="22" customWidth="1"/>
    <col min="10" max="10" width="16.140625" style="3" bestFit="1" customWidth="1"/>
    <col min="11" max="11" width="10.5703125" style="3" customWidth="1"/>
    <col min="12" max="12" width="14.85546875" style="23" bestFit="1" customWidth="1"/>
    <col min="13" max="13" width="14.85546875" style="3" bestFit="1" customWidth="1"/>
    <col min="14" max="14" width="11.42578125" style="3" customWidth="1"/>
    <col min="15" max="16384" width="11.42578125" style="3"/>
  </cols>
  <sheetData>
    <row r="1" spans="1:13">
      <c r="A1" t="s">
        <v>10</v>
      </c>
      <c r="B1" t="s">
        <v>31</v>
      </c>
      <c r="C1" s="17" t="s">
        <v>32</v>
      </c>
      <c r="D1" s="17" t="s">
        <v>33</v>
      </c>
      <c r="E1" s="17" t="s">
        <v>34</v>
      </c>
      <c r="F1" s="36" t="s">
        <v>35</v>
      </c>
      <c r="G1" s="17" t="s">
        <v>36</v>
      </c>
      <c r="H1" s="17" t="s">
        <v>37</v>
      </c>
      <c r="I1" s="19" t="s">
        <v>38</v>
      </c>
      <c r="J1" s="36" t="s">
        <v>39</v>
      </c>
      <c r="K1" s="16" t="s">
        <v>40</v>
      </c>
      <c r="L1" s="16" t="s">
        <v>41</v>
      </c>
      <c r="M1" s="16" t="s">
        <v>42</v>
      </c>
    </row>
    <row r="2" spans="1:13">
      <c r="A2" s="3" t="s">
        <v>9</v>
      </c>
      <c r="B2" s="49" t="s">
        <v>43</v>
      </c>
      <c r="C2" s="20">
        <v>0</v>
      </c>
      <c r="D2" s="41">
        <v>629877</v>
      </c>
      <c r="E2" s="50" t="s">
        <v>24</v>
      </c>
      <c r="F2" s="51">
        <v>0</v>
      </c>
      <c r="G2" s="52">
        <v>1019390.2128</v>
      </c>
      <c r="H2" s="52">
        <v>12074.53816</v>
      </c>
      <c r="I2" s="59">
        <v>0</v>
      </c>
      <c r="J2" s="53">
        <v>0</v>
      </c>
      <c r="K2" s="60">
        <v>7.2999999999999995E-2</v>
      </c>
      <c r="L2" s="53">
        <v>25</v>
      </c>
      <c r="M2" s="28" t="e">
        <v>#N/A</v>
      </c>
    </row>
    <row r="3" spans="1:13">
      <c r="A3" s="3" t="s">
        <v>9</v>
      </c>
      <c r="B3" s="49" t="s">
        <v>44</v>
      </c>
      <c r="C3" s="20">
        <v>0</v>
      </c>
      <c r="D3" s="41">
        <v>458034</v>
      </c>
      <c r="E3" s="50" t="s">
        <v>24</v>
      </c>
      <c r="F3" s="51">
        <v>0</v>
      </c>
      <c r="G3" s="52">
        <v>1913760.8711999999</v>
      </c>
      <c r="H3" s="52">
        <v>35048.216959999998</v>
      </c>
      <c r="I3" s="59">
        <v>0</v>
      </c>
      <c r="J3" s="53">
        <v>0</v>
      </c>
      <c r="K3" s="60">
        <v>7.2999999999999995E-2</v>
      </c>
      <c r="L3" s="53">
        <v>25</v>
      </c>
      <c r="M3" s="28" t="e">
        <v>#N/A</v>
      </c>
    </row>
    <row r="4" spans="1:13">
      <c r="A4" s="3" t="s">
        <v>9</v>
      </c>
      <c r="B4" s="49" t="s">
        <v>45</v>
      </c>
      <c r="C4" s="20">
        <v>0</v>
      </c>
      <c r="D4" s="54">
        <v>46710</v>
      </c>
      <c r="E4" s="50" t="s">
        <v>24</v>
      </c>
      <c r="F4" s="51">
        <v>0</v>
      </c>
      <c r="G4" s="52">
        <v>2620279.14</v>
      </c>
      <c r="H4" s="52">
        <v>9143.1016799999998</v>
      </c>
      <c r="I4" s="59">
        <v>0</v>
      </c>
      <c r="J4" s="53">
        <v>0</v>
      </c>
      <c r="K4" s="60">
        <v>7.2999999999999995E-2</v>
      </c>
      <c r="L4" s="53">
        <v>60</v>
      </c>
      <c r="M4" s="28" t="e">
        <v>#N/A</v>
      </c>
    </row>
    <row r="5" spans="1:13">
      <c r="A5" s="3" t="s">
        <v>9</v>
      </c>
      <c r="B5" s="49" t="s">
        <v>46</v>
      </c>
      <c r="C5" s="20">
        <v>0</v>
      </c>
      <c r="D5" s="54">
        <v>59840</v>
      </c>
      <c r="E5" s="50" t="s">
        <v>24</v>
      </c>
      <c r="F5" s="51">
        <v>0</v>
      </c>
      <c r="G5" s="53">
        <v>3345037.2</v>
      </c>
      <c r="H5" s="53">
        <v>28432.799999999999</v>
      </c>
      <c r="I5" s="61">
        <v>0.35699999999999998</v>
      </c>
      <c r="J5" s="53">
        <v>0</v>
      </c>
      <c r="K5" s="60">
        <v>7.2999999999999995E-2</v>
      </c>
      <c r="L5" s="53">
        <v>50</v>
      </c>
      <c r="M5" s="28" t="e">
        <v>#N/A</v>
      </c>
    </row>
    <row r="6" spans="1:13">
      <c r="A6" s="3" t="s">
        <v>9</v>
      </c>
      <c r="B6" s="49" t="s">
        <v>47</v>
      </c>
      <c r="C6" s="20">
        <v>0</v>
      </c>
      <c r="D6" s="67">
        <v>999999</v>
      </c>
      <c r="E6" s="50" t="s">
        <v>24</v>
      </c>
      <c r="F6" s="51">
        <v>0.5</v>
      </c>
      <c r="G6" s="56">
        <v>1784013.3448000001</v>
      </c>
      <c r="H6" s="57">
        <v>28544.213516799999</v>
      </c>
      <c r="I6" s="59">
        <v>2.7</v>
      </c>
      <c r="J6" s="53">
        <v>0</v>
      </c>
      <c r="K6" s="60">
        <v>7.2999999999999995E-2</v>
      </c>
      <c r="L6" s="53">
        <v>40</v>
      </c>
      <c r="M6" s="28" t="e">
        <v>#N/A</v>
      </c>
    </row>
    <row r="7" spans="1:13">
      <c r="A7" s="3" t="s">
        <v>9</v>
      </c>
      <c r="B7" s="49" t="s">
        <v>48</v>
      </c>
      <c r="C7" s="20">
        <v>0</v>
      </c>
      <c r="D7" s="67">
        <v>999999</v>
      </c>
      <c r="E7" s="50" t="s">
        <v>24</v>
      </c>
      <c r="F7" s="51">
        <v>0.65</v>
      </c>
      <c r="G7" s="52">
        <v>2230016.6809999999</v>
      </c>
      <c r="H7" s="52">
        <v>43931.328608800002</v>
      </c>
      <c r="I7" s="61">
        <v>3.2</v>
      </c>
      <c r="J7" s="53">
        <v>0</v>
      </c>
      <c r="K7" s="60">
        <v>7.2999999999999995E-2</v>
      </c>
      <c r="L7" s="53">
        <v>40</v>
      </c>
      <c r="M7" s="28" t="e">
        <v>#N/A</v>
      </c>
    </row>
    <row r="8" spans="1:13">
      <c r="A8" s="3" t="s">
        <v>9</v>
      </c>
      <c r="B8" s="49" t="s">
        <v>49</v>
      </c>
      <c r="C8" s="20">
        <v>0</v>
      </c>
      <c r="D8" s="67">
        <v>999999</v>
      </c>
      <c r="E8" s="50" t="s">
        <v>24</v>
      </c>
      <c r="F8" s="51">
        <v>0.25</v>
      </c>
      <c r="G8" s="52">
        <v>735908.18400000012</v>
      </c>
      <c r="H8" s="52">
        <v>16725.186000000002</v>
      </c>
      <c r="I8" s="61">
        <v>2.6</v>
      </c>
      <c r="J8" s="56">
        <v>0</v>
      </c>
      <c r="K8" s="60">
        <v>7.2999999999999995E-2</v>
      </c>
      <c r="L8" s="53">
        <v>25</v>
      </c>
      <c r="M8" s="28" t="e">
        <v>#N/A</v>
      </c>
    </row>
    <row r="9" spans="1:13">
      <c r="A9" s="3" t="s">
        <v>9</v>
      </c>
      <c r="B9" s="49" t="s">
        <v>50</v>
      </c>
      <c r="C9" s="20">
        <v>0</v>
      </c>
      <c r="D9" s="55">
        <v>94200</v>
      </c>
      <c r="E9" s="50" t="s">
        <v>24</v>
      </c>
      <c r="F9" s="51">
        <v>0</v>
      </c>
      <c r="G9" s="52">
        <v>5296308.9000000004</v>
      </c>
      <c r="H9" s="57">
        <v>120421.3392</v>
      </c>
      <c r="I9" s="59">
        <v>8.5</v>
      </c>
      <c r="J9" s="53">
        <v>0</v>
      </c>
      <c r="K9" s="60">
        <v>7.2999999999999995E-2</v>
      </c>
      <c r="L9" s="53">
        <v>60</v>
      </c>
      <c r="M9" s="28" t="e">
        <v>#N/A</v>
      </c>
    </row>
    <row r="10" spans="1:13">
      <c r="A10" s="3" t="s">
        <v>9</v>
      </c>
      <c r="B10" s="49" t="s">
        <v>51</v>
      </c>
      <c r="C10" s="20">
        <v>0</v>
      </c>
      <c r="D10" s="20">
        <v>999999999999</v>
      </c>
      <c r="E10" s="50" t="s">
        <v>24</v>
      </c>
      <c r="F10" s="51">
        <v>0</v>
      </c>
      <c r="G10" s="58">
        <v>5648000</v>
      </c>
      <c r="H10" s="58">
        <v>0</v>
      </c>
      <c r="I10" s="62">
        <v>53.2</v>
      </c>
      <c r="J10" s="53">
        <v>0</v>
      </c>
      <c r="K10" s="60">
        <v>7.2999999999999995E-2</v>
      </c>
      <c r="L10" s="53">
        <v>25</v>
      </c>
      <c r="M10" s="28" t="e">
        <v>#N/A</v>
      </c>
    </row>
    <row r="11" spans="1:13">
      <c r="A11" s="3" t="s">
        <v>9</v>
      </c>
      <c r="B11" s="49" t="s">
        <v>96</v>
      </c>
      <c r="C11" s="20">
        <v>0</v>
      </c>
      <c r="D11" s="55">
        <v>0</v>
      </c>
      <c r="E11" s="50" t="s">
        <v>24</v>
      </c>
      <c r="F11" s="51">
        <v>0.5</v>
      </c>
      <c r="G11" s="53">
        <v>3222374.1032400001</v>
      </c>
      <c r="H11" s="53">
        <v>61882.96289200001</v>
      </c>
      <c r="I11" s="61">
        <v>6.29</v>
      </c>
      <c r="J11" s="56">
        <v>0</v>
      </c>
      <c r="K11" s="43">
        <v>7.0999999999999994E-2</v>
      </c>
      <c r="L11" s="53">
        <v>40</v>
      </c>
      <c r="M11" s="28" t="e">
        <v>#N/A</v>
      </c>
    </row>
    <row r="12" spans="1:13">
      <c r="A12" s="3" t="s">
        <v>9</v>
      </c>
      <c r="B12" s="49" t="s">
        <v>97</v>
      </c>
      <c r="C12" s="20">
        <v>0</v>
      </c>
      <c r="D12" s="55">
        <v>0</v>
      </c>
      <c r="E12" s="50" t="s">
        <v>24</v>
      </c>
      <c r="F12" s="51">
        <v>0.65</v>
      </c>
      <c r="G12" s="53">
        <v>3623777.1062800004</v>
      </c>
      <c r="H12" s="53">
        <v>68684.513765600001</v>
      </c>
      <c r="I12" s="61">
        <v>4.7</v>
      </c>
      <c r="J12" s="56">
        <v>0</v>
      </c>
      <c r="K12" s="43">
        <v>7.0999999999999994E-2</v>
      </c>
      <c r="L12" s="53">
        <v>40</v>
      </c>
      <c r="M12" s="28" t="e">
        <v>#N/A</v>
      </c>
    </row>
    <row r="13" spans="1:13">
      <c r="A13" s="3" t="s">
        <v>9</v>
      </c>
      <c r="B13" s="49" t="s">
        <v>98</v>
      </c>
      <c r="C13" s="20">
        <v>0</v>
      </c>
      <c r="D13" s="55">
        <v>0</v>
      </c>
      <c r="E13" s="50" t="s">
        <v>24</v>
      </c>
      <c r="F13" s="51">
        <v>0.25</v>
      </c>
      <c r="G13" s="53">
        <v>1672518.6</v>
      </c>
      <c r="H13" s="53">
        <v>39025.4</v>
      </c>
      <c r="I13" s="61">
        <v>3.2</v>
      </c>
      <c r="J13" s="56">
        <v>0</v>
      </c>
      <c r="K13" s="43">
        <v>7.0999999999999994E-2</v>
      </c>
      <c r="L13" s="53">
        <v>25</v>
      </c>
      <c r="M13" s="28" t="e">
        <v>#N/A</v>
      </c>
    </row>
  </sheetData>
  <autoFilter ref="A1:L1" xr:uid="{00000000-0009-0000-0000-000003000000}"/>
  <conditionalFormatting sqref="A2:A13">
    <cfRule type="expression" dxfId="15" priority="5">
      <formula>NOT(EXACT(INDIRECT("Z"&amp;ROW()-1&amp;"S1",FALSE()), INDIRECT("Z"&amp;ROW()&amp;"S1",FALSE())))</formula>
    </cfRule>
  </conditionalFormatting>
  <conditionalFormatting sqref="A2:C3 E2:F3 A4:F5 A6:C6 E6:F6">
    <cfRule type="expression" dxfId="14" priority="12">
      <formula>NOT(EXACT(INDIRECT("Z"&amp;ROW()-1&amp;"S1",FALSE()), INDIRECT("Z"&amp;ROW()&amp;"S1",FALSE())))</formula>
    </cfRule>
  </conditionalFormatting>
  <conditionalFormatting sqref="A1:XFD1 A14:XFD14 A15:F17 J15:XFD17 A18:XFD1048576">
    <cfRule type="expression" dxfId="13" priority="16">
      <formula>NOT(EXACT(INDIRECT("Z"&amp;ROW()-1&amp;"S1",FALSE()), INDIRECT("Z"&amp;ROW()&amp;"S1",FALSE())))</formula>
    </cfRule>
  </conditionalFormatting>
  <conditionalFormatting sqref="B2:B5">
    <cfRule type="expression" dxfId="12" priority="11">
      <formula>NOT(EXACT(INDIRECT("Z"&amp;ROW()-1&amp;"S1",FALSE()), INDIRECT("Z"&amp;ROW()&amp;"S1",FALSE())))</formula>
    </cfRule>
  </conditionalFormatting>
  <conditionalFormatting sqref="B7:B10 B12:B13">
    <cfRule type="expression" dxfId="11" priority="2">
      <formula>NOT(EXACT(INDIRECT("Z"&amp;ROW()-1&amp;"S1",FALSE()), INDIRECT("Z"&amp;ROW()&amp;"S1",FALSE())))</formula>
    </cfRule>
  </conditionalFormatting>
  <conditionalFormatting sqref="C2:C13">
    <cfRule type="expression" dxfId="10" priority="8">
      <formula>NOT(EXACT(INDIRECT("Z"&amp;ROW()-1&amp;"S1",FALSE()), INDIRECT("Z"&amp;ROW()&amp;"S1",FALSE())))</formula>
    </cfRule>
  </conditionalFormatting>
  <conditionalFormatting sqref="D10">
    <cfRule type="expression" dxfId="9" priority="7">
      <formula>NOT(EXACT(INDIRECT("Z"&amp;ROW()-1&amp;"S1",FALSE()), INDIRECT("Z"&amp;ROW()&amp;"S1",FALSE())))</formula>
    </cfRule>
  </conditionalFormatting>
  <conditionalFormatting sqref="G4:I4">
    <cfRule type="expression" dxfId="8" priority="6">
      <formula>NOT(EXACT(INDIRECT("Z"&amp;ROW()-1&amp;"S1",FALSE()), INDIRECT("Z"&amp;ROW()&amp;"S1",FALSE())))</formula>
    </cfRule>
  </conditionalFormatting>
  <conditionalFormatting sqref="P2:XFD6">
    <cfRule type="expression" dxfId="7" priority="13">
      <formula>NOT(EXACT(INDIRECT("Z"&amp;ROW()-1&amp;"S1",FALSE()), INDIRECT("Z"&amp;ROW()&amp;"S1",FALSE())))</formula>
    </cfRule>
  </conditionalFormatting>
  <conditionalFormatting sqref="B11">
    <cfRule type="expression" dxfId="0"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2"/>
  <sheetViews>
    <sheetView workbookViewId="0">
      <selection activeCell="D34" sqref="D34"/>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1" customWidth="1"/>
    <col min="5" max="5" width="18.5703125" style="21" customWidth="1"/>
    <col min="6" max="6" width="11.42578125" style="3" customWidth="1"/>
    <col min="7" max="16384" width="11.42578125" style="3"/>
  </cols>
  <sheetData>
    <row r="1" spans="1:5">
      <c r="A1" t="s">
        <v>31</v>
      </c>
      <c r="B1" t="s">
        <v>11</v>
      </c>
      <c r="C1" t="s">
        <v>52</v>
      </c>
      <c r="D1" s="18" t="s">
        <v>53</v>
      </c>
      <c r="E1" s="18" t="s">
        <v>54</v>
      </c>
    </row>
    <row r="2" spans="1:5">
      <c r="A2" s="63" t="s">
        <v>43</v>
      </c>
      <c r="B2" s="4" t="s">
        <v>18</v>
      </c>
      <c r="C2" s="4" t="s">
        <v>55</v>
      </c>
      <c r="D2" s="24">
        <v>1</v>
      </c>
      <c r="E2" s="24" t="e">
        <f>NA()</f>
        <v>#N/A</v>
      </c>
    </row>
    <row r="3" spans="1:5">
      <c r="A3" s="63" t="s">
        <v>43</v>
      </c>
      <c r="B3" s="4" t="s">
        <v>20</v>
      </c>
      <c r="C3" s="4" t="s">
        <v>56</v>
      </c>
      <c r="D3" s="24">
        <v>1</v>
      </c>
      <c r="E3" s="24" t="e">
        <f>NA()</f>
        <v>#N/A</v>
      </c>
    </row>
    <row r="4" spans="1:5">
      <c r="A4" s="63" t="s">
        <v>44</v>
      </c>
      <c r="B4" s="4" t="s">
        <v>16</v>
      </c>
      <c r="C4" s="4" t="s">
        <v>55</v>
      </c>
      <c r="D4" s="24">
        <v>1</v>
      </c>
      <c r="E4" s="24" t="e">
        <f>NA()</f>
        <v>#N/A</v>
      </c>
    </row>
    <row r="5" spans="1:5">
      <c r="A5" s="63" t="s">
        <v>44</v>
      </c>
      <c r="B5" s="4" t="s">
        <v>20</v>
      </c>
      <c r="C5" s="4" t="s">
        <v>56</v>
      </c>
      <c r="D5" s="24">
        <v>1</v>
      </c>
      <c r="E5" s="24" t="e">
        <f>NA()</f>
        <v>#N/A</v>
      </c>
    </row>
    <row r="6" spans="1:5">
      <c r="A6" s="63" t="s">
        <v>48</v>
      </c>
      <c r="B6" s="4" t="s">
        <v>22</v>
      </c>
      <c r="C6" s="4" t="s">
        <v>55</v>
      </c>
      <c r="D6" s="24">
        <v>1</v>
      </c>
      <c r="E6" s="24">
        <v>2</v>
      </c>
    </row>
    <row r="7" spans="1:5">
      <c r="A7" s="63" t="s">
        <v>48</v>
      </c>
      <c r="B7" s="4" t="s">
        <v>20</v>
      </c>
      <c r="C7" s="4" t="s">
        <v>56</v>
      </c>
      <c r="D7" s="64">
        <v>0.43</v>
      </c>
      <c r="E7" s="24" t="e">
        <f>NA()</f>
        <v>#N/A</v>
      </c>
    </row>
    <row r="8" spans="1:5">
      <c r="A8" s="63" t="s">
        <v>48</v>
      </c>
      <c r="B8" s="4" t="s">
        <v>26</v>
      </c>
      <c r="C8" s="4" t="s">
        <v>56</v>
      </c>
      <c r="D8" s="24">
        <v>0.36299999999999999</v>
      </c>
      <c r="E8" s="24">
        <v>0.8</v>
      </c>
    </row>
    <row r="9" spans="1:5">
      <c r="A9" s="63" t="s">
        <v>49</v>
      </c>
      <c r="B9" s="4" t="s">
        <v>25</v>
      </c>
      <c r="C9" s="4" t="s">
        <v>55</v>
      </c>
      <c r="D9" s="24">
        <v>1</v>
      </c>
      <c r="E9" s="24">
        <v>1.2</v>
      </c>
    </row>
    <row r="10" spans="1:5">
      <c r="A10" s="63" t="s">
        <v>49</v>
      </c>
      <c r="B10" s="4" t="s">
        <v>20</v>
      </c>
      <c r="C10" s="4" t="s">
        <v>56</v>
      </c>
      <c r="D10" s="64">
        <v>0.62</v>
      </c>
      <c r="E10" s="24" t="e">
        <f>NA()</f>
        <v>#N/A</v>
      </c>
    </row>
    <row r="11" spans="1:5">
      <c r="A11" s="63" t="s">
        <v>49</v>
      </c>
      <c r="B11" s="4" t="s">
        <v>26</v>
      </c>
      <c r="C11" s="4" t="s">
        <v>56</v>
      </c>
      <c r="D11" s="48">
        <v>0.125</v>
      </c>
      <c r="E11" s="24">
        <f>D11*E9</f>
        <v>0.15</v>
      </c>
    </row>
    <row r="12" spans="1:5">
      <c r="A12" s="63" t="s">
        <v>51</v>
      </c>
      <c r="B12" s="4" t="s">
        <v>28</v>
      </c>
      <c r="C12" s="4" t="s">
        <v>55</v>
      </c>
      <c r="D12" s="24">
        <v>1</v>
      </c>
      <c r="E12" s="24" t="e">
        <f>NA()</f>
        <v>#N/A</v>
      </c>
    </row>
    <row r="13" spans="1:5">
      <c r="A13" s="63" t="s">
        <v>51</v>
      </c>
      <c r="B13" s="4" t="s">
        <v>20</v>
      </c>
      <c r="C13" s="4" t="s">
        <v>56</v>
      </c>
      <c r="D13" s="24">
        <v>0.35</v>
      </c>
      <c r="E13" s="24" t="e">
        <f>NA()</f>
        <v>#N/A</v>
      </c>
    </row>
    <row r="14" spans="1:5">
      <c r="A14" s="63" t="s">
        <v>51</v>
      </c>
      <c r="B14" s="4" t="s">
        <v>26</v>
      </c>
      <c r="C14" s="4" t="s">
        <v>56</v>
      </c>
      <c r="D14" s="24">
        <v>0</v>
      </c>
      <c r="E14" s="24" t="e">
        <f>NA()</f>
        <v>#N/A</v>
      </c>
    </row>
    <row r="15" spans="1:5">
      <c r="A15" s="63" t="s">
        <v>50</v>
      </c>
      <c r="B15" s="4" t="s">
        <v>29</v>
      </c>
      <c r="C15" s="4" t="s">
        <v>55</v>
      </c>
      <c r="D15" s="24">
        <v>1</v>
      </c>
      <c r="E15" s="24" t="e">
        <f>NA()</f>
        <v>#N/A</v>
      </c>
    </row>
    <row r="16" spans="1:5">
      <c r="A16" s="63" t="s">
        <v>50</v>
      </c>
      <c r="B16" s="4" t="s">
        <v>20</v>
      </c>
      <c r="C16" s="4" t="s">
        <v>56</v>
      </c>
      <c r="D16" s="24">
        <v>0.38</v>
      </c>
      <c r="E16" s="24" t="e">
        <f>NA()</f>
        <v>#N/A</v>
      </c>
    </row>
    <row r="17" spans="1:5">
      <c r="A17" s="63" t="s">
        <v>47</v>
      </c>
      <c r="B17" s="4" t="s">
        <v>30</v>
      </c>
      <c r="C17" s="4" t="s">
        <v>55</v>
      </c>
      <c r="D17" s="24">
        <v>1</v>
      </c>
      <c r="E17" s="24">
        <v>1.4</v>
      </c>
    </row>
    <row r="18" spans="1:5">
      <c r="A18" s="63" t="s">
        <v>47</v>
      </c>
      <c r="B18" s="4" t="s">
        <v>20</v>
      </c>
      <c r="C18" s="4" t="s">
        <v>56</v>
      </c>
      <c r="D18" s="64">
        <v>0.47</v>
      </c>
      <c r="E18" s="24" t="e">
        <f>NA()</f>
        <v>#N/A</v>
      </c>
    </row>
    <row r="19" spans="1:5">
      <c r="A19" s="63" t="s">
        <v>47</v>
      </c>
      <c r="B19" s="4" t="s">
        <v>26</v>
      </c>
      <c r="C19" s="4" t="s">
        <v>56</v>
      </c>
      <c r="D19" s="24">
        <v>0.34179999999999999</v>
      </c>
      <c r="E19" s="24">
        <f>D19*E17</f>
        <v>0.47851999999999995</v>
      </c>
    </row>
    <row r="20" spans="1:5">
      <c r="A20" s="63" t="s">
        <v>45</v>
      </c>
      <c r="B20" s="4" t="s">
        <v>19</v>
      </c>
      <c r="C20" s="4" t="s">
        <v>55</v>
      </c>
      <c r="D20" s="24">
        <v>1</v>
      </c>
      <c r="E20" s="24" t="e">
        <f>NA()</f>
        <v>#N/A</v>
      </c>
    </row>
    <row r="21" spans="1:5">
      <c r="A21" s="63" t="s">
        <v>45</v>
      </c>
      <c r="B21" s="4" t="s">
        <v>20</v>
      </c>
      <c r="C21" s="4" t="s">
        <v>56</v>
      </c>
      <c r="D21" s="24">
        <v>1</v>
      </c>
      <c r="E21" s="24" t="e">
        <f>NA()</f>
        <v>#N/A</v>
      </c>
    </row>
    <row r="22" spans="1:5">
      <c r="A22" s="63" t="s">
        <v>46</v>
      </c>
      <c r="B22" s="4" t="s">
        <v>19</v>
      </c>
      <c r="C22" s="4" t="s">
        <v>55</v>
      </c>
      <c r="D22" s="24">
        <v>1</v>
      </c>
      <c r="E22" s="24" t="e">
        <f>NA()</f>
        <v>#N/A</v>
      </c>
    </row>
    <row r="23" spans="1:5">
      <c r="A23" s="63" t="s">
        <v>46</v>
      </c>
      <c r="B23" s="4" t="s">
        <v>20</v>
      </c>
      <c r="C23" s="4" t="s">
        <v>56</v>
      </c>
      <c r="D23" s="24">
        <v>1</v>
      </c>
      <c r="E23" s="24" t="e">
        <f>NA()</f>
        <v>#N/A</v>
      </c>
    </row>
    <row r="24" spans="1:5">
      <c r="A24" s="63" t="s">
        <v>96</v>
      </c>
      <c r="B24" s="4" t="s">
        <v>30</v>
      </c>
      <c r="C24" s="4" t="s">
        <v>55</v>
      </c>
      <c r="D24" s="24">
        <v>1</v>
      </c>
      <c r="E24" s="24" t="e">
        <f>NA()</f>
        <v>#N/A</v>
      </c>
    </row>
    <row r="25" spans="1:5">
      <c r="A25" s="63" t="s">
        <v>96</v>
      </c>
      <c r="B25" s="4" t="s">
        <v>20</v>
      </c>
      <c r="C25" s="4" t="s">
        <v>56</v>
      </c>
      <c r="D25" s="24">
        <v>0.38</v>
      </c>
      <c r="E25" s="24" t="e">
        <f>D25*E23</f>
        <v>#N/A</v>
      </c>
    </row>
    <row r="26" spans="1:5">
      <c r="A26" s="63" t="s">
        <v>96</v>
      </c>
      <c r="B26" s="4" t="s">
        <v>26</v>
      </c>
      <c r="C26" s="4" t="s">
        <v>56</v>
      </c>
      <c r="D26" s="24">
        <v>3.4180000000000002E-2</v>
      </c>
      <c r="E26" s="24" t="e">
        <f>D26*E24</f>
        <v>#N/A</v>
      </c>
    </row>
    <row r="27" spans="1:5">
      <c r="A27" s="63" t="s">
        <v>97</v>
      </c>
      <c r="B27" s="4" t="s">
        <v>30</v>
      </c>
      <c r="C27" s="4" t="s">
        <v>55</v>
      </c>
      <c r="D27" s="24">
        <v>1</v>
      </c>
      <c r="E27" s="24" t="e">
        <f>NA()</f>
        <v>#N/A</v>
      </c>
    </row>
    <row r="28" spans="1:5">
      <c r="A28" s="63" t="s">
        <v>97</v>
      </c>
      <c r="B28" s="4" t="s">
        <v>20</v>
      </c>
      <c r="C28" s="4" t="s">
        <v>56</v>
      </c>
      <c r="D28" s="24">
        <v>0.34</v>
      </c>
      <c r="E28" s="24" t="e">
        <f>D28*E25</f>
        <v>#N/A</v>
      </c>
    </row>
    <row r="29" spans="1:5">
      <c r="A29" s="63" t="s">
        <v>97</v>
      </c>
      <c r="B29" s="4" t="s">
        <v>26</v>
      </c>
      <c r="C29" s="4" t="s">
        <v>56</v>
      </c>
      <c r="D29" s="24">
        <v>3.6299999999999999E-2</v>
      </c>
      <c r="E29" s="24" t="e">
        <f>D29*E27</f>
        <v>#N/A</v>
      </c>
    </row>
    <row r="30" spans="1:5">
      <c r="A30" s="63" t="s">
        <v>98</v>
      </c>
      <c r="B30" s="4" t="s">
        <v>25</v>
      </c>
      <c r="C30" s="4" t="s">
        <v>55</v>
      </c>
      <c r="D30" s="24">
        <v>1</v>
      </c>
      <c r="E30" s="24">
        <v>1.2</v>
      </c>
    </row>
    <row r="31" spans="1:5">
      <c r="A31" s="63" t="s">
        <v>98</v>
      </c>
      <c r="B31" s="4" t="s">
        <v>20</v>
      </c>
      <c r="C31" s="4" t="s">
        <v>56</v>
      </c>
      <c r="D31" s="24">
        <v>0.49</v>
      </c>
      <c r="E31" s="24" t="e">
        <f>NA()</f>
        <v>#N/A</v>
      </c>
    </row>
    <row r="32" spans="1:5">
      <c r="A32" s="63" t="s">
        <v>98</v>
      </c>
      <c r="B32" s="4" t="s">
        <v>26</v>
      </c>
      <c r="C32" s="4" t="s">
        <v>56</v>
      </c>
      <c r="D32" s="24">
        <v>1.2500000000000001E-2</v>
      </c>
      <c r="E32" s="24" t="e">
        <f>NA()</f>
        <v>#N/A</v>
      </c>
    </row>
  </sheetData>
  <conditionalFormatting sqref="A1:XFD1 A2:C23 E2:XFD23">
    <cfRule type="expression" dxfId="6" priority="18">
      <formula>NOT(EXACT(INDIRECT("Z"&amp;ROW()-1&amp;"S1",FALSE()), INDIRECT("Z"&amp;ROW()&amp;"S1",FALSE())))</formula>
    </cfRule>
  </conditionalFormatting>
  <conditionalFormatting sqref="A24:XFD1048576">
    <cfRule type="expression" dxfId="5" priority="1">
      <formula>NOT(EXACT(INDIRECT("Z"&amp;ROW()-1&amp;"S1",FALSE()), INDIRECT("Z"&amp;ROW()&amp;"S1",FALSE())))</formula>
    </cfRule>
  </conditionalFormatting>
  <conditionalFormatting sqref="B2:C2 E2">
    <cfRule type="expression" dxfId="4" priority="25">
      <formula>NOT(EXACT(INDIRECT("Z"&amp;ROW()-1&amp;"S1",FALSE()), INDIRECT("Z"&amp;ROW()&amp;"S1",FALSE())))</formula>
    </cfRule>
  </conditionalFormatting>
  <conditionalFormatting sqref="D2:D6 D8:D9 D12:D17 D19:D23">
    <cfRule type="expression" dxfId="3" priority="8">
      <formula>NOT(EXACT(INDIRECT("Z"&amp;ROW()-1&amp;"S1",FALSE()), INDIRECT("Z"&amp;ROW()&amp;"S1",FALSE())))</formula>
    </cfRule>
    <cfRule type="dataBar" priority="17">
      <dataBar>
        <cfvo type="num" val="0"/>
        <cfvo type="num" val="2"/>
        <color rgb="FF638EC6"/>
      </dataBar>
    </cfRule>
  </conditionalFormatting>
  <conditionalFormatting sqref="D2:D6 D9 D12:D14">
    <cfRule type="dataBar" priority="15">
      <dataBar>
        <cfvo type="num" val="0"/>
        <cfvo type="num" val="2"/>
        <color rgb="FF638EC6"/>
      </dataBar>
    </cfRule>
  </conditionalFormatting>
  <conditionalFormatting sqref="D8">
    <cfRule type="dataBar" priority="11">
      <dataBar>
        <cfvo type="num" val="0"/>
        <cfvo type="num" val="2"/>
        <color rgb="FF638EC6"/>
      </dataBar>
    </cfRule>
  </conditionalFormatting>
  <conditionalFormatting sqref="D19 D17">
    <cfRule type="dataBar" priority="9">
      <dataBar>
        <cfvo type="num" val="0"/>
        <cfvo type="num" val="2"/>
        <color rgb="FF638EC6"/>
      </dataBar>
    </cfRule>
  </conditionalFormatting>
  <conditionalFormatting sqref="D19">
    <cfRule type="dataBar" priority="7">
      <dataBar>
        <cfvo type="num" val="0"/>
        <cfvo type="num" val="2"/>
        <color rgb="FF638EC6"/>
      </dataBar>
    </cfRule>
  </conditionalFormatting>
  <conditionalFormatting sqref="D20:D21">
    <cfRule type="dataBar" priority="14">
      <dataBar>
        <cfvo type="num" val="0"/>
        <cfvo type="num" val="2"/>
        <color rgb="FF638EC6"/>
      </dataBar>
    </cfRule>
  </conditionalFormatting>
  <conditionalFormatting sqref="D22:D23">
    <cfRule type="dataBar" priority="13">
      <dataBar>
        <cfvo type="num" val="0"/>
        <cfvo type="num" val="2"/>
        <color rgb="FF638EC6"/>
      </dataBar>
    </cfRule>
  </conditionalFormatting>
  <conditionalFormatting sqref="D1:E1">
    <cfRule type="dataBar" priority="40">
      <dataBar>
        <cfvo type="num" val="0"/>
        <cfvo type="num" val="2"/>
        <color rgb="FF638EC6"/>
      </dataBar>
    </cfRule>
  </conditionalFormatting>
  <conditionalFormatting sqref="D24:E32">
    <cfRule type="dataBar" priority="2">
      <dataBar>
        <cfvo type="num" val="0"/>
        <cfvo type="num" val="2"/>
        <color rgb="FF638EC6"/>
      </dataBar>
    </cfRule>
    <cfRule type="dataBar" priority="3">
      <dataBar>
        <cfvo type="num" val="0"/>
        <cfvo type="num" val="2"/>
        <color rgb="FF638EC6"/>
      </dataBar>
    </cfRule>
  </conditionalFormatting>
  <conditionalFormatting sqref="D33:E1048576">
    <cfRule type="dataBar" priority="47">
      <dataBar>
        <cfvo type="num" val="0"/>
        <cfvo type="num" val="2"/>
        <color rgb="FF638EC6"/>
      </dataBar>
    </cfRule>
  </conditionalFormatting>
  <conditionalFormatting sqref="E2:E11">
    <cfRule type="dataBar" priority="24">
      <dataBar>
        <cfvo type="num" val="0"/>
        <cfvo type="num" val="2"/>
        <color rgb="FF638EC6"/>
      </dataBar>
    </cfRule>
  </conditionalFormatting>
  <conditionalFormatting sqref="E12:E14">
    <cfRule type="dataBar" priority="23">
      <dataBar>
        <cfvo type="num" val="0"/>
        <cfvo type="num" val="2"/>
        <color rgb="FF638EC6"/>
      </dataBar>
    </cfRule>
  </conditionalFormatting>
  <conditionalFormatting sqref="E15:E16">
    <cfRule type="dataBar" priority="26">
      <dataBar>
        <cfvo type="num" val="0"/>
        <cfvo type="num" val="2"/>
        <color rgb="FF638EC6"/>
      </dataBar>
    </cfRule>
  </conditionalFormatting>
  <conditionalFormatting sqref="E17:E19">
    <cfRule type="dataBar" priority="21">
      <dataBar>
        <cfvo type="num" val="0"/>
        <cfvo type="num" val="2"/>
        <color rgb="FF638EC6"/>
      </dataBar>
    </cfRule>
  </conditionalFormatting>
  <conditionalFormatting sqref="E20:E21">
    <cfRule type="dataBar" priority="20">
      <dataBar>
        <cfvo type="num" val="0"/>
        <cfvo type="num" val="2"/>
        <color rgb="FF638EC6"/>
      </dataBar>
    </cfRule>
  </conditionalFormatting>
  <conditionalFormatting sqref="E22:E23">
    <cfRule type="dataBar" priority="19">
      <dataBar>
        <cfvo type="num" val="0"/>
        <cfvo type="num" val="2"/>
        <color rgb="FF638EC6"/>
      </dataBar>
    </cfRule>
  </conditionalFormatting>
  <dataValidations count="2">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0000000}"/>
    <dataValidation allowBlank="1" showInputMessage="1" showErrorMessage="1" promptTitle="Ratio (1)" prompt="Input/output quantities, relative to process throughput" sqref="D1" xr:uid="{00000000-0002-0000-0400-000001000000}"/>
  </dataValidations>
  <pageMargins left="0.7" right="0.7" top="0.78740157499999996" bottom="0.78740157499999996"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A7" sqref="A2:XFD7"/>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1" customWidth="1"/>
    <col min="6" max="6" width="11.7109375" style="20" bestFit="1" customWidth="1"/>
    <col min="7" max="7" width="10.7109375" style="20" customWidth="1"/>
    <col min="8" max="8" width="10.7109375" style="23" customWidth="1"/>
    <col min="9" max="11" width="10.7109375" style="20" customWidth="1"/>
    <col min="12" max="12" width="14.85546875" style="23" bestFit="1" customWidth="1"/>
    <col min="13" max="13" width="12.140625" bestFit="1" customWidth="1"/>
    <col min="14" max="14" width="10.85546875" bestFit="1" customWidth="1"/>
    <col min="15" max="15" width="15.42578125" bestFit="1" customWidth="1"/>
  </cols>
  <sheetData>
    <row r="1" spans="1:15">
      <c r="A1" t="s">
        <v>57</v>
      </c>
      <c r="B1" t="s">
        <v>58</v>
      </c>
      <c r="C1" t="s">
        <v>59</v>
      </c>
      <c r="D1" t="s">
        <v>11</v>
      </c>
      <c r="E1" s="18" t="s">
        <v>60</v>
      </c>
      <c r="F1" s="17" t="s">
        <v>36</v>
      </c>
      <c r="G1" s="17" t="s">
        <v>37</v>
      </c>
      <c r="H1" s="16" t="s">
        <v>38</v>
      </c>
      <c r="I1" s="17" t="s">
        <v>32</v>
      </c>
      <c r="J1" s="17" t="s">
        <v>33</v>
      </c>
      <c r="K1" s="16" t="s">
        <v>40</v>
      </c>
      <c r="L1" s="16" t="s">
        <v>41</v>
      </c>
      <c r="M1" s="16" t="s">
        <v>61</v>
      </c>
      <c r="N1" s="16" t="s">
        <v>62</v>
      </c>
      <c r="O1" s="16" t="s">
        <v>63</v>
      </c>
    </row>
  </sheetData>
  <autoFilter ref="A1:L1" xr:uid="{00000000-0009-0000-0000-000005000000}"/>
  <conditionalFormatting sqref="K1">
    <cfRule type="expression" dxfId="2"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2" sqref="A2:A4"/>
    </sheetView>
  </sheetViews>
  <sheetFormatPr baseColWidth="10" defaultColWidth="11.42578125" defaultRowHeight="15"/>
  <cols>
    <col min="1" max="1" width="10.7109375" style="3" customWidth="1"/>
    <col min="2" max="2" width="13.140625" style="3" customWidth="1"/>
    <col min="3" max="3" width="13.5703125" style="3" bestFit="1" customWidth="1"/>
    <col min="4" max="4" width="10.5703125" style="20" bestFit="1" customWidth="1"/>
    <col min="5" max="5" width="11.140625" style="20" bestFit="1" customWidth="1"/>
    <col min="6" max="6" width="10.85546875" style="20" bestFit="1" customWidth="1"/>
    <col min="7" max="7" width="11.42578125" style="20" bestFit="1" customWidth="1"/>
    <col min="8" max="9" width="10.7109375" style="23" customWidth="1"/>
    <col min="10" max="10" width="12.42578125" style="20" bestFit="1" customWidth="1"/>
    <col min="11" max="11" width="12.140625" style="23" bestFit="1" customWidth="1"/>
    <col min="12" max="12" width="12" style="20" bestFit="1" customWidth="1"/>
    <col min="13" max="13" width="11.7109375" style="23" bestFit="1" customWidth="1"/>
    <col min="14" max="14" width="12.42578125" style="23" bestFit="1" customWidth="1"/>
    <col min="15" max="16" width="12.140625" style="23" customWidth="1"/>
    <col min="17" max="17" width="14.85546875" style="23" bestFit="1" customWidth="1"/>
    <col min="18" max="18" width="10.7109375" style="23" customWidth="1"/>
    <col min="19" max="19" width="12.140625" style="23" bestFit="1" customWidth="1"/>
    <col min="20" max="20" width="11.42578125" style="3" customWidth="1"/>
    <col min="21" max="16384" width="11.42578125" style="3"/>
  </cols>
  <sheetData>
    <row r="1" spans="1:20">
      <c r="A1" s="3" t="s">
        <v>10</v>
      </c>
      <c r="B1" s="3" t="s">
        <v>64</v>
      </c>
      <c r="C1" s="3" t="s">
        <v>11</v>
      </c>
      <c r="D1" s="17" t="s">
        <v>65</v>
      </c>
      <c r="E1" s="17" t="s">
        <v>66</v>
      </c>
      <c r="F1" s="17" t="s">
        <v>67</v>
      </c>
      <c r="G1" s="17" t="s">
        <v>68</v>
      </c>
      <c r="H1" s="16" t="s">
        <v>69</v>
      </c>
      <c r="I1" s="16" t="s">
        <v>70</v>
      </c>
      <c r="J1" s="17" t="s">
        <v>71</v>
      </c>
      <c r="K1" s="16" t="s">
        <v>72</v>
      </c>
      <c r="L1" s="17" t="s">
        <v>73</v>
      </c>
      <c r="M1" s="16" t="s">
        <v>74</v>
      </c>
      <c r="N1" s="16" t="s">
        <v>75</v>
      </c>
      <c r="O1" s="16" t="s">
        <v>76</v>
      </c>
      <c r="P1" s="16" t="s">
        <v>40</v>
      </c>
      <c r="Q1" s="16" t="s">
        <v>41</v>
      </c>
      <c r="R1" s="16" t="s">
        <v>77</v>
      </c>
      <c r="S1" s="16" t="s">
        <v>78</v>
      </c>
      <c r="T1" s="36" t="s">
        <v>79</v>
      </c>
    </row>
    <row r="2" spans="1:20">
      <c r="A2" s="39" t="s">
        <v>9</v>
      </c>
      <c r="B2" s="39" t="s">
        <v>80</v>
      </c>
      <c r="C2" s="39" t="s">
        <v>20</v>
      </c>
      <c r="D2" s="40">
        <v>0</v>
      </c>
      <c r="E2" s="40" t="s">
        <v>24</v>
      </c>
      <c r="F2" s="40">
        <v>0</v>
      </c>
      <c r="G2" s="40" t="s">
        <v>24</v>
      </c>
      <c r="H2" s="41">
        <v>0.69</v>
      </c>
      <c r="I2" s="42">
        <v>0.3</v>
      </c>
      <c r="J2" s="41">
        <v>366000</v>
      </c>
      <c r="K2" s="25">
        <v>0</v>
      </c>
      <c r="L2" s="41">
        <v>11000</v>
      </c>
      <c r="M2" s="25">
        <v>0</v>
      </c>
      <c r="N2" s="25">
        <v>0</v>
      </c>
      <c r="O2" s="25">
        <v>0</v>
      </c>
      <c r="P2" s="43">
        <v>7.2999999999999995E-2</v>
      </c>
      <c r="Q2" s="41">
        <v>25</v>
      </c>
      <c r="R2" s="25">
        <v>0.5</v>
      </c>
      <c r="S2" s="44">
        <v>3.4999999999999999E-6</v>
      </c>
      <c r="T2" s="25"/>
    </row>
    <row r="3" spans="1:20">
      <c r="A3" s="39" t="s">
        <v>9</v>
      </c>
      <c r="B3" s="39" t="s">
        <v>81</v>
      </c>
      <c r="C3" s="39" t="s">
        <v>20</v>
      </c>
      <c r="D3" s="40">
        <v>0</v>
      </c>
      <c r="E3" s="40" t="s">
        <v>24</v>
      </c>
      <c r="F3" s="40">
        <v>0</v>
      </c>
      <c r="G3" s="40" t="s">
        <v>24</v>
      </c>
      <c r="H3" s="45">
        <v>0.9</v>
      </c>
      <c r="I3" s="45">
        <v>0.9</v>
      </c>
      <c r="J3" s="41">
        <v>4412341</v>
      </c>
      <c r="K3" s="41">
        <v>0</v>
      </c>
      <c r="L3" s="41">
        <v>34383</v>
      </c>
      <c r="M3" s="41">
        <f>0.05*K3</f>
        <v>0</v>
      </c>
      <c r="N3" s="41">
        <v>8.1999999999999993</v>
      </c>
      <c r="O3" s="25">
        <v>0</v>
      </c>
      <c r="P3" s="43">
        <v>7.2999999999999995E-2</v>
      </c>
      <c r="Q3" s="41">
        <v>25</v>
      </c>
      <c r="R3" s="25">
        <v>0.5</v>
      </c>
      <c r="S3" s="46">
        <v>0</v>
      </c>
      <c r="T3" s="25"/>
    </row>
    <row r="4" spans="1:20">
      <c r="A4" s="39" t="s">
        <v>9</v>
      </c>
      <c r="B4" s="47" t="s">
        <v>82</v>
      </c>
      <c r="C4" s="39" t="s">
        <v>20</v>
      </c>
      <c r="D4" s="40">
        <v>0</v>
      </c>
      <c r="E4" s="40" t="s">
        <v>24</v>
      </c>
      <c r="F4" s="40">
        <v>0</v>
      </c>
      <c r="G4" s="40" t="s">
        <v>24</v>
      </c>
      <c r="H4" s="48">
        <v>0.86</v>
      </c>
      <c r="I4" s="48">
        <v>0.86</v>
      </c>
      <c r="J4" s="41">
        <v>0</v>
      </c>
      <c r="K4" s="41">
        <v>520000</v>
      </c>
      <c r="L4" s="41">
        <v>0</v>
      </c>
      <c r="M4" s="41">
        <v>5000</v>
      </c>
      <c r="N4" s="41">
        <v>0.4</v>
      </c>
      <c r="O4" s="41">
        <v>0</v>
      </c>
      <c r="P4" s="41">
        <v>7.2999999999999995E-2</v>
      </c>
      <c r="Q4" s="41">
        <v>25</v>
      </c>
      <c r="R4" s="41">
        <v>0.5</v>
      </c>
      <c r="S4" s="41">
        <v>0</v>
      </c>
      <c r="T4" s="25"/>
    </row>
    <row r="5" spans="1:20">
      <c r="E5" s="37"/>
    </row>
  </sheetData>
  <autoFilter ref="A1:R1" xr:uid="{00000000-0009-0000-0000-000006000000}"/>
  <conditionalFormatting sqref="P1">
    <cfRule type="expression" dxfId="1"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4" sqref="A2:XFD4"/>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5" bestFit="1" customWidth="1"/>
    <col min="5" max="5" width="8.42578125" bestFit="1" customWidth="1"/>
    <col min="6" max="7" width="14" bestFit="1" customWidth="1"/>
  </cols>
  <sheetData>
    <row r="1" spans="1:7">
      <c r="A1" s="3" t="s">
        <v>10</v>
      </c>
      <c r="B1" s="3" t="s">
        <v>11</v>
      </c>
      <c r="C1" s="17" t="s">
        <v>83</v>
      </c>
      <c r="D1" s="34" t="s">
        <v>60</v>
      </c>
      <c r="E1" s="17" t="s">
        <v>84</v>
      </c>
      <c r="F1" s="17" t="s">
        <v>85</v>
      </c>
      <c r="G1" s="17" t="s">
        <v>86</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3"/>
  <sheetViews>
    <sheetView workbookViewId="0">
      <selection activeCell="E8" sqref="E8"/>
    </sheetView>
  </sheetViews>
  <sheetFormatPr baseColWidth="10" defaultColWidth="11.42578125" defaultRowHeight="15"/>
  <cols>
    <col min="1" max="1" width="11.42578125" style="2" customWidth="1"/>
    <col min="2" max="2" width="15" style="2" customWidth="1"/>
    <col min="3" max="3" width="11.42578125" style="2" customWidth="1"/>
    <col min="4" max="16384" width="11.42578125" style="2"/>
  </cols>
  <sheetData>
    <row r="1" spans="1:2">
      <c r="A1" s="1" t="s">
        <v>87</v>
      </c>
      <c r="B1" s="6" t="s">
        <v>88</v>
      </c>
    </row>
    <row r="2" spans="1:2">
      <c r="A2" s="5">
        <v>0</v>
      </c>
      <c r="B2" s="26">
        <v>0</v>
      </c>
    </row>
    <row r="3" spans="1:2">
      <c r="A3" s="5">
        <v>1</v>
      </c>
      <c r="B3">
        <v>5421000000</v>
      </c>
    </row>
  </sheetData>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Oitzinger, Maximilian</cp:lastModifiedBy>
  <dcterms:created xsi:type="dcterms:W3CDTF">2012-03-26T10:59:45Z</dcterms:created>
  <dcterms:modified xsi:type="dcterms:W3CDTF">2024-12-02T19:10:04Z</dcterms:modified>
</cp:coreProperties>
</file>