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8347\Documents\AAPersonal\Castro Carazo\"/>
    </mc:Choice>
  </mc:AlternateContent>
  <xr:revisionPtr revIDLastSave="0" documentId="13_ncr:1_{EEA6246E-2868-493A-9FB6-0125240C3939}" xr6:coauthVersionLast="47" xr6:coauthVersionMax="47" xr10:uidLastSave="{00000000-0000-0000-0000-000000000000}"/>
  <bookViews>
    <workbookView xWindow="22932" yWindow="-1332" windowWidth="30936" windowHeight="16896" activeTab="4" xr2:uid="{3E3DE139-D058-485E-91C8-6EB269D4089C}"/>
  </bookViews>
  <sheets>
    <sheet name="Base de Datos" sheetId="2" r:id="rId1"/>
    <sheet name="Grupos" sheetId="3" r:id="rId2"/>
    <sheet name="Solicitud de VMs" sheetId="4" r:id="rId3"/>
    <sheet name="Sheet1 (2)" sheetId="6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5" l="1"/>
  <c r="AB5" i="5"/>
  <c r="AB6" i="5"/>
  <c r="AB7" i="5"/>
  <c r="AB8" i="5"/>
  <c r="AB9" i="5"/>
  <c r="AB10" i="5"/>
  <c r="AB11" i="5"/>
  <c r="AB12" i="5"/>
  <c r="AB13" i="5"/>
  <c r="AB14" i="5"/>
  <c r="AB3" i="5"/>
  <c r="AA4" i="5"/>
  <c r="AA5" i="5"/>
  <c r="AA6" i="5"/>
  <c r="AA7" i="5"/>
  <c r="AA8" i="5"/>
  <c r="AA9" i="5"/>
  <c r="AA10" i="5"/>
  <c r="AA11" i="5"/>
  <c r="AA12" i="5"/>
  <c r="AA13" i="5"/>
  <c r="AA14" i="5"/>
  <c r="AA3" i="5"/>
  <c r="Z14" i="5"/>
  <c r="Z4" i="5"/>
  <c r="Z5" i="5"/>
  <c r="Z6" i="5"/>
  <c r="Z7" i="5"/>
  <c r="Z8" i="5"/>
  <c r="Z9" i="5"/>
  <c r="Z10" i="5"/>
  <c r="Z11" i="5"/>
  <c r="Z12" i="5"/>
  <c r="Z13" i="5"/>
  <c r="Z3" i="5"/>
  <c r="Y4" i="5"/>
  <c r="Y5" i="5"/>
  <c r="Y6" i="5"/>
  <c r="Y7" i="5"/>
  <c r="Y8" i="5"/>
  <c r="Y9" i="5"/>
  <c r="Y10" i="5"/>
  <c r="Y11" i="5"/>
  <c r="Y12" i="5"/>
  <c r="Y13" i="5"/>
  <c r="Y14" i="5"/>
  <c r="Y3" i="5"/>
  <c r="X4" i="5"/>
  <c r="X5" i="5"/>
  <c r="X6" i="5"/>
  <c r="X7" i="5"/>
  <c r="X8" i="5"/>
  <c r="X9" i="5"/>
  <c r="X10" i="5"/>
  <c r="X11" i="5"/>
  <c r="X12" i="5"/>
  <c r="X13" i="5"/>
  <c r="X14" i="5"/>
  <c r="X3" i="5"/>
  <c r="AP4" i="5"/>
  <c r="AP5" i="5"/>
  <c r="AP6" i="5"/>
  <c r="AP7" i="5"/>
  <c r="AP8" i="5"/>
  <c r="AP9" i="5"/>
  <c r="AP10" i="5"/>
  <c r="AP11" i="5"/>
  <c r="AP12" i="5"/>
  <c r="AP13" i="5"/>
  <c r="AP14" i="5"/>
  <c r="AP3" i="5"/>
  <c r="AM4" i="5"/>
  <c r="AM5" i="5"/>
  <c r="AM6" i="5"/>
  <c r="AM7" i="5"/>
  <c r="AM8" i="5"/>
  <c r="AM9" i="5"/>
  <c r="AM10" i="5"/>
  <c r="AM11" i="5"/>
  <c r="AM12" i="5"/>
  <c r="AM13" i="5"/>
  <c r="AM14" i="5"/>
  <c r="AM3" i="5"/>
  <c r="AO4" i="5"/>
  <c r="AO5" i="5"/>
  <c r="AO6" i="5"/>
  <c r="AO7" i="5"/>
  <c r="AO8" i="5"/>
  <c r="AO9" i="5"/>
  <c r="AO10" i="5"/>
  <c r="AO11" i="5"/>
  <c r="AO12" i="5"/>
  <c r="AO13" i="5"/>
  <c r="AO14" i="5"/>
  <c r="AO3" i="5"/>
  <c r="AR4" i="5"/>
  <c r="AR5" i="5"/>
  <c r="AR6" i="5"/>
  <c r="AR7" i="5"/>
  <c r="AR8" i="5"/>
  <c r="AR9" i="5"/>
  <c r="AR10" i="5"/>
  <c r="AR11" i="5"/>
  <c r="AR12" i="5"/>
  <c r="AR13" i="5"/>
  <c r="AR14" i="5"/>
  <c r="AK4" i="5"/>
  <c r="AK5" i="5"/>
  <c r="AK6" i="5"/>
  <c r="AK7" i="5"/>
  <c r="AK8" i="5"/>
  <c r="AK9" i="5"/>
  <c r="AK10" i="5"/>
  <c r="AK11" i="5"/>
  <c r="AK12" i="5"/>
  <c r="AK13" i="5"/>
  <c r="AK14" i="5"/>
  <c r="AR3" i="5"/>
  <c r="AK3" i="5"/>
  <c r="AI5" i="5"/>
  <c r="AI6" i="5"/>
  <c r="AI7" i="5"/>
  <c r="AI8" i="5"/>
  <c r="AI9" i="5"/>
  <c r="AI10" i="5"/>
  <c r="AI11" i="5"/>
  <c r="AI12" i="5"/>
  <c r="AI13" i="5"/>
  <c r="AI14" i="5"/>
  <c r="AI4" i="5"/>
  <c r="AI3" i="5"/>
  <c r="H42" i="5"/>
  <c r="H43" i="5"/>
  <c r="H44" i="5"/>
  <c r="H45" i="5"/>
  <c r="H46" i="5"/>
  <c r="H47" i="5"/>
  <c r="H48" i="5"/>
  <c r="H49" i="5"/>
  <c r="H50" i="5"/>
  <c r="H51" i="5"/>
  <c r="H52" i="5"/>
  <c r="H41" i="5"/>
  <c r="T13" i="6"/>
  <c r="U5" i="6"/>
  <c r="U6" i="6"/>
  <c r="U7" i="6"/>
  <c r="U8" i="6"/>
  <c r="U9" i="6"/>
  <c r="V9" i="6" s="1"/>
  <c r="U10" i="6"/>
  <c r="U11" i="6"/>
  <c r="U12" i="6"/>
  <c r="U13" i="6"/>
  <c r="U14" i="6"/>
  <c r="U15" i="6"/>
  <c r="U4" i="6"/>
  <c r="T5" i="6"/>
  <c r="T6" i="6"/>
  <c r="V6" i="6" s="1"/>
  <c r="T7" i="6"/>
  <c r="T8" i="6"/>
  <c r="T9" i="6"/>
  <c r="T10" i="6"/>
  <c r="T11" i="6"/>
  <c r="T12" i="6"/>
  <c r="T14" i="6"/>
  <c r="T15" i="6"/>
  <c r="T4" i="6"/>
  <c r="V7" i="6"/>
  <c r="E3" i="6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AS2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E23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E18" i="5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4" i="5"/>
  <c r="V4" i="5" s="1"/>
  <c r="W4" i="5" s="1"/>
  <c r="S5" i="5"/>
  <c r="V5" i="5" s="1"/>
  <c r="W5" i="5" s="1"/>
  <c r="S6" i="5"/>
  <c r="V6" i="5" s="1"/>
  <c r="W6" i="5" s="1"/>
  <c r="S7" i="5"/>
  <c r="V7" i="5" s="1"/>
  <c r="W7" i="5" s="1"/>
  <c r="S8" i="5"/>
  <c r="V8" i="5" s="1"/>
  <c r="W8" i="5" s="1"/>
  <c r="S9" i="5"/>
  <c r="V9" i="5" s="1"/>
  <c r="W9" i="5" s="1"/>
  <c r="S10" i="5"/>
  <c r="V10" i="5" s="1"/>
  <c r="W10" i="5" s="1"/>
  <c r="S11" i="5"/>
  <c r="V11" i="5" s="1"/>
  <c r="W11" i="5" s="1"/>
  <c r="S12" i="5"/>
  <c r="V12" i="5" s="1"/>
  <c r="W12" i="5" s="1"/>
  <c r="S13" i="5"/>
  <c r="V13" i="5" s="1"/>
  <c r="W13" i="5" s="1"/>
  <c r="S14" i="5"/>
  <c r="V14" i="5" s="1"/>
  <c r="W14" i="5" s="1"/>
  <c r="T12" i="5"/>
  <c r="T13" i="5"/>
  <c r="T14" i="5"/>
  <c r="T4" i="5"/>
  <c r="T5" i="5"/>
  <c r="T6" i="5"/>
  <c r="T7" i="5"/>
  <c r="T8" i="5"/>
  <c r="T9" i="5"/>
  <c r="T10" i="5"/>
  <c r="T11" i="5"/>
  <c r="T3" i="5"/>
  <c r="S3" i="5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AS8" i="5" l="1"/>
  <c r="AS7" i="5"/>
  <c r="AS14" i="5"/>
  <c r="AS6" i="5"/>
  <c r="AS13" i="5"/>
  <c r="AS5" i="5"/>
  <c r="AS12" i="5"/>
  <c r="AS4" i="5"/>
  <c r="AS11" i="5"/>
  <c r="AS10" i="5"/>
  <c r="AS9" i="5"/>
  <c r="U30" i="5"/>
  <c r="U34" i="5"/>
  <c r="U32" i="5"/>
  <c r="U25" i="5"/>
  <c r="U29" i="5"/>
  <c r="U33" i="5"/>
  <c r="U27" i="5"/>
  <c r="U26" i="5"/>
  <c r="U24" i="5"/>
  <c r="U31" i="5"/>
  <c r="U28" i="5"/>
  <c r="U35" i="5"/>
  <c r="U3" i="5"/>
  <c r="V15" i="6"/>
  <c r="V11" i="6"/>
  <c r="V12" i="6"/>
  <c r="V10" i="6"/>
  <c r="V14" i="6"/>
  <c r="V5" i="6"/>
  <c r="V13" i="6"/>
  <c r="V4" i="6"/>
  <c r="V8" i="6"/>
  <c r="V3" i="5"/>
  <c r="AS3" i="5" s="1"/>
  <c r="U5" i="5"/>
  <c r="U14" i="5"/>
  <c r="U10" i="5"/>
  <c r="U13" i="5"/>
  <c r="U11" i="5"/>
  <c r="U9" i="5"/>
  <c r="U8" i="5"/>
  <c r="U7" i="5"/>
  <c r="U6" i="5"/>
  <c r="U12" i="5"/>
  <c r="U4" i="5"/>
  <c r="W3" i="5" l="1"/>
</calcChain>
</file>

<file path=xl/sharedStrings.xml><?xml version="1.0" encoding="utf-8"?>
<sst xmlns="http://schemas.openxmlformats.org/spreadsheetml/2006/main" count="128" uniqueCount="69">
  <si>
    <t>GERSON ALFARO NARANJO</t>
  </si>
  <si>
    <t>FREDDY HUMBERTO BLANCO ROBLES</t>
  </si>
  <si>
    <t>OSCAR JAVIER CHAVARRIA GONZALEZ</t>
  </si>
  <si>
    <t>RICHARD STWARD CHAVARRÍA GUERRERO</t>
  </si>
  <si>
    <t>CARLOS JOSE FALLAS MUNOZ</t>
  </si>
  <si>
    <t>CHRISTOPHER GODINEZ FALLAS</t>
  </si>
  <si>
    <t>JOSUE JIMENEZ PICADO</t>
  </si>
  <si>
    <t>PAUL JOSUE MENA MORA</t>
  </si>
  <si>
    <t>GEINER ARMANDO OCAMPO GUTIERREZ</t>
  </si>
  <si>
    <t>MONSERRAT MARINA PICADO BLACKSHAW</t>
  </si>
  <si>
    <t>TONY ROLANDO POTOSME CASTILLO</t>
  </si>
  <si>
    <t>JONATHAN ALONSO UMAÑA VILLAGRA</t>
  </si>
  <si>
    <t>KEVIN JESUS VEGA ARIAS</t>
  </si>
  <si>
    <t>Estudiante</t>
  </si>
  <si>
    <t>Clase 01</t>
  </si>
  <si>
    <t>Clase 02</t>
  </si>
  <si>
    <t>Clase 03</t>
  </si>
  <si>
    <t>Clase 04</t>
  </si>
  <si>
    <t>Clase 05</t>
  </si>
  <si>
    <t>Clase 06</t>
  </si>
  <si>
    <t>Clase 07</t>
  </si>
  <si>
    <t>Clase 08</t>
  </si>
  <si>
    <t>Clase 09</t>
  </si>
  <si>
    <t>Clase 10</t>
  </si>
  <si>
    <t>Clase 11</t>
  </si>
  <si>
    <t>Clase 12</t>
  </si>
  <si>
    <t>Clase 13</t>
  </si>
  <si>
    <t>Clase 14</t>
  </si>
  <si>
    <t>Clase 15</t>
  </si>
  <si>
    <t>https://www.youtube.com/watch?v=ItfiRDoDjKk</t>
  </si>
  <si>
    <t>Como desintalar oracle</t>
  </si>
  <si>
    <t xml:space="preserve">KEVIN JESUS VEGA ARIAS      </t>
  </si>
  <si>
    <t>JOSUE JIMENEZ PICADO      </t>
  </si>
  <si>
    <t>Grupo 1</t>
  </si>
  <si>
    <t>Grupo 2</t>
  </si>
  <si>
    <t>PAUL JOSUE MENA </t>
  </si>
  <si>
    <t>MONSERRAT PICADO</t>
  </si>
  <si>
    <t>Grupo 3</t>
  </si>
  <si>
    <t>GEINER OCAMPO GUTIERREZ</t>
  </si>
  <si>
    <t>Correo:</t>
  </si>
  <si>
    <t>Nombre: Gerson Alfaro Naranjo</t>
  </si>
  <si>
    <t>Cedula: 118160550</t>
  </si>
  <si>
    <t>Nombre</t>
  </si>
  <si>
    <t>Oscar Chavarría González</t>
  </si>
  <si>
    <t>Cedula</t>
  </si>
  <si>
    <t>1-0817-0919</t>
  </si>
  <si>
    <t>Paul Josue Mena Mora </t>
  </si>
  <si>
    <t>1-1149-0292</t>
  </si>
  <si>
    <t>Gerson Alfaro Naranjo</t>
  </si>
  <si>
    <t>Jonathan Umaña Villagra</t>
  </si>
  <si>
    <t>CHAVARRIA MATA NAOMI ALEXA</t>
  </si>
  <si>
    <t>Pregunta</t>
  </si>
  <si>
    <t>Puntos obtenidos</t>
  </si>
  <si>
    <t>Parcial 1</t>
  </si>
  <si>
    <t>Parcial 2</t>
  </si>
  <si>
    <t>Avance</t>
  </si>
  <si>
    <t>Proyecto</t>
  </si>
  <si>
    <t>Asignaciones</t>
  </si>
  <si>
    <t>$</t>
  </si>
  <si>
    <t>Defensa</t>
  </si>
  <si>
    <t>Christopher Godínez Fallas</t>
  </si>
  <si>
    <t>Geiner Ocampo Gutiérrez</t>
  </si>
  <si>
    <t>Freddy Blanco Robles </t>
  </si>
  <si>
    <t>Kevin Vega Arias </t>
  </si>
  <si>
    <t>Josué Jiménez Picado </t>
  </si>
  <si>
    <t>Jonathan Umaña Villagra </t>
  </si>
  <si>
    <t>NAOMI CHAVARRIA MATA</t>
  </si>
  <si>
    <t>JOSUE MENA MORA</t>
  </si>
  <si>
    <t>MONSERRAT PICADO BLACKSHAW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</si>
</sst>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212529"/>
      <name val="Poppins"/>
    </font>
    <font>
      <sz val="12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212529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1" xfId="0" applyFont="1" applyBorder="1"/>
    <xf numFmtId="0" fontId="2" fillId="3" borderId="1" xfId="0" applyFont="1" applyFill="1" applyBorder="1"/>
    <xf numFmtId="0" fontId="1" fillId="0" borderId="0" xfId="0" applyFont="1" applyAlignment="1">
      <alignment horizont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6" fontId="0" fillId="0" borderId="0" xfId="0" applyNumberFormat="1"/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2" fontId="0" fillId="0" borderId="5" xfId="0" applyNumberFormat="1" applyFill="1" applyBorder="1"/>
    <xf numFmtId="0" fontId="0" fillId="0" borderId="5" xfId="0" applyFill="1" applyBorder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164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2" fontId="0" fillId="6" borderId="3" xfId="0" applyNumberFormat="1" applyFill="1" applyBorder="1"/>
    <xf numFmtId="2" fontId="0" fillId="6" borderId="4" xfId="0" applyNumberFormat="1" applyFill="1" applyBorder="1"/>
    <xf numFmtId="0" fontId="0" fillId="6" borderId="3" xfId="0" applyFill="1" applyBorder="1"/>
    <xf numFmtId="2" fontId="0" fillId="0" borderId="6" xfId="0" applyNumberFormat="1" applyFill="1" applyBorder="1"/>
    <xf numFmtId="2" fontId="0" fillId="0" borderId="4" xfId="0" applyNumberForma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2" fontId="0" fillId="0" borderId="7" xfId="0" applyNumberFormat="1" applyFill="1" applyBorder="1"/>
    <xf numFmtId="2" fontId="0" fillId="0" borderId="8" xfId="0" applyNumberFormat="1" applyFill="1" applyBorder="1"/>
    <xf numFmtId="0" fontId="0" fillId="0" borderId="7" xfId="0" applyFill="1" applyBorder="1"/>
    <xf numFmtId="2" fontId="0" fillId="6" borderId="5" xfId="0" applyNumberFormat="1" applyFill="1" applyBorder="1"/>
    <xf numFmtId="2" fontId="0" fillId="6" borderId="6" xfId="0" applyNumberFormat="1" applyFill="1" applyBorder="1"/>
    <xf numFmtId="0" fontId="0" fillId="6" borderId="5" xfId="0" applyFill="1" applyBorder="1"/>
    <xf numFmtId="2" fontId="0" fillId="6" borderId="9" xfId="0" applyNumberFormat="1" applyFill="1" applyBorder="1"/>
    <xf numFmtId="2" fontId="0" fillId="6" borderId="0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7" borderId="4" xfId="0" applyNumberFormat="1" applyFill="1" applyBorder="1"/>
    <xf numFmtId="2" fontId="0" fillId="7" borderId="6" xfId="0" applyNumberFormat="1" applyFill="1" applyBorder="1"/>
    <xf numFmtId="2" fontId="0" fillId="7" borderId="8" xfId="0" applyNumberFormat="1" applyFill="1" applyBorder="1"/>
    <xf numFmtId="2" fontId="0" fillId="8" borderId="4" xfId="0" applyNumberFormat="1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7" xfId="0" applyFill="1" applyBorder="1"/>
    <xf numFmtId="2" fontId="0" fillId="5" borderId="4" xfId="0" applyNumberFormat="1" applyFill="1" applyBorder="1"/>
    <xf numFmtId="2" fontId="0" fillId="5" borderId="6" xfId="0" applyNumberFormat="1" applyFill="1" applyBorder="1"/>
    <xf numFmtId="2" fontId="0" fillId="5" borderId="8" xfId="0" applyNumberFormat="1" applyFill="1" applyBorder="1"/>
    <xf numFmtId="0" fontId="0" fillId="9" borderId="0" xfId="0" applyFill="1"/>
    <xf numFmtId="0" fontId="0" fillId="9" borderId="1" xfId="0" applyFill="1" applyBorder="1"/>
    <xf numFmtId="2" fontId="0" fillId="4" borderId="1" xfId="0" applyNumberFormat="1" applyFill="1" applyBorder="1"/>
    <xf numFmtId="2" fontId="0" fillId="9" borderId="1" xfId="0" applyNumberFormat="1" applyFill="1" applyBorder="1"/>
    <xf numFmtId="2" fontId="0" fillId="6" borderId="1" xfId="0" applyNumberForma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DA7B-43C9-4185-BB50-F235BE52CBF0}">
  <dimension ref="A2:Q19"/>
  <sheetViews>
    <sheetView topLeftCell="A2" workbookViewId="0">
      <selection activeCell="B3" sqref="B3:B16"/>
    </sheetView>
  </sheetViews>
  <sheetFormatPr defaultRowHeight="14.5" x14ac:dyDescent="0.35"/>
  <cols>
    <col min="1" max="1" width="5.81640625" customWidth="1"/>
    <col min="2" max="2" width="40.1796875" customWidth="1"/>
    <col min="3" max="17" width="2.81640625" customWidth="1"/>
  </cols>
  <sheetData>
    <row r="2" spans="1:17" s="3" customFormat="1" ht="56" customHeight="1" x14ac:dyDescent="0.35"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</row>
    <row r="3" spans="1:17" ht="13" customHeight="1" x14ac:dyDescent="0.35">
      <c r="A3">
        <v>1</v>
      </c>
      <c r="B3" s="16" t="s">
        <v>0</v>
      </c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3" customHeight="1" x14ac:dyDescent="0.35">
      <c r="A4">
        <v>2</v>
      </c>
      <c r="B4" s="16" t="s">
        <v>1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" customHeight="1" x14ac:dyDescent="0.35">
      <c r="A5">
        <v>3</v>
      </c>
      <c r="B5" s="16" t="s">
        <v>2</v>
      </c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3" customHeight="1" x14ac:dyDescent="0.35">
      <c r="A6">
        <v>4</v>
      </c>
      <c r="B6" s="16" t="s">
        <v>3</v>
      </c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3" customHeight="1" x14ac:dyDescent="0.35">
      <c r="A7">
        <v>5</v>
      </c>
      <c r="B7" s="16" t="s">
        <v>4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3" customHeight="1" x14ac:dyDescent="0.35">
      <c r="A8">
        <v>6</v>
      </c>
      <c r="B8" s="16" t="s">
        <v>5</v>
      </c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" customHeight="1" x14ac:dyDescent="0.35">
      <c r="A9">
        <v>7</v>
      </c>
      <c r="B9" s="16" t="s">
        <v>6</v>
      </c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" customHeight="1" x14ac:dyDescent="0.35">
      <c r="A10">
        <v>8</v>
      </c>
      <c r="B10" s="16" t="s">
        <v>7</v>
      </c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3" customHeight="1" x14ac:dyDescent="0.35">
      <c r="A11">
        <v>9</v>
      </c>
      <c r="B11" s="16" t="s">
        <v>8</v>
      </c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3" customHeight="1" x14ac:dyDescent="0.35">
      <c r="A12">
        <v>10</v>
      </c>
      <c r="B12" s="16" t="s">
        <v>9</v>
      </c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3" customHeight="1" x14ac:dyDescent="0.35">
      <c r="A13">
        <v>11</v>
      </c>
      <c r="B13" s="16" t="s">
        <v>10</v>
      </c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3" customHeight="1" x14ac:dyDescent="0.35">
      <c r="A14">
        <v>12</v>
      </c>
      <c r="B14" s="16" t="s">
        <v>11</v>
      </c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3" customHeight="1" x14ac:dyDescent="0.35">
      <c r="A15">
        <v>13</v>
      </c>
      <c r="B15" s="17" t="s">
        <v>50</v>
      </c>
      <c r="C15" s="1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3" customHeight="1" x14ac:dyDescent="0.35">
      <c r="A16">
        <v>14</v>
      </c>
      <c r="B16" s="16" t="s">
        <v>12</v>
      </c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8" spans="2:2" ht="17" x14ac:dyDescent="0.35">
      <c r="B18" s="6" t="s">
        <v>30</v>
      </c>
    </row>
    <row r="19" spans="2:2" x14ac:dyDescent="0.35">
      <c r="B19" t="s">
        <v>29</v>
      </c>
    </row>
  </sheetData>
  <phoneticPr fontId="3" type="noConversion"/>
  <pageMargins left="0.7" right="0.7" top="0.75" bottom="0.75" header="0.3" footer="0.3"/>
  <pageSetup orientation="portrait" r:id="rId1"/>
  <headerFooter>
    <oddFooter xml:space="preserve">&amp;L_x000D_&amp;1#&amp;"Calibri"&amp;10&amp;K000000 Classification: Western Union Unrestricted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7F02-4FD1-4F6E-9B6D-EDB53A5022C2}">
  <dimension ref="B4:B19"/>
  <sheetViews>
    <sheetView topLeftCell="A16" workbookViewId="0">
      <selection activeCell="G9" sqref="G9"/>
    </sheetView>
  </sheetViews>
  <sheetFormatPr defaultRowHeight="14.5" x14ac:dyDescent="0.35"/>
  <sheetData>
    <row r="4" spans="2:2" x14ac:dyDescent="0.35">
      <c r="B4" t="s">
        <v>33</v>
      </c>
    </row>
    <row r="5" spans="2:2" x14ac:dyDescent="0.35">
      <c r="B5" s="7" t="s">
        <v>1</v>
      </c>
    </row>
    <row r="6" spans="2:2" x14ac:dyDescent="0.35">
      <c r="B6" s="7" t="s">
        <v>31</v>
      </c>
    </row>
    <row r="7" spans="2:2" x14ac:dyDescent="0.35">
      <c r="B7" s="7" t="s">
        <v>11</v>
      </c>
    </row>
    <row r="8" spans="2:2" x14ac:dyDescent="0.35">
      <c r="B8" s="7" t="s">
        <v>32</v>
      </c>
    </row>
    <row r="10" spans="2:2" x14ac:dyDescent="0.35">
      <c r="B10" s="7" t="s">
        <v>34</v>
      </c>
    </row>
    <row r="11" spans="2:2" x14ac:dyDescent="0.35">
      <c r="B11" s="7" t="s">
        <v>35</v>
      </c>
    </row>
    <row r="12" spans="2:2" x14ac:dyDescent="0.35">
      <c r="B12" s="7" t="s">
        <v>36</v>
      </c>
    </row>
    <row r="16" spans="2:2" x14ac:dyDescent="0.35">
      <c r="B16" t="s">
        <v>37</v>
      </c>
    </row>
    <row r="17" spans="2:2" x14ac:dyDescent="0.35">
      <c r="B17" s="7" t="s">
        <v>5</v>
      </c>
    </row>
    <row r="18" spans="2:2" x14ac:dyDescent="0.35">
      <c r="B18" s="7" t="s">
        <v>38</v>
      </c>
    </row>
    <row r="19" spans="2:2" x14ac:dyDescent="0.35">
      <c r="B19" s="7"/>
    </row>
  </sheetData>
  <pageMargins left="0.7" right="0.7" top="0.75" bottom="0.75" header="0.3" footer="0.3"/>
  <pageSetup orientation="portrait" r:id="rId1"/>
  <headerFooter>
    <oddFooter xml:space="preserve">&amp;L_x000D_&amp;1#&amp;"Calibri"&amp;10&amp;K000000 Classification: Western Union Unrestricted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5570-3F98-4FCB-8908-175C1C9BC024}">
  <dimension ref="C2:E18"/>
  <sheetViews>
    <sheetView topLeftCell="A26" workbookViewId="0">
      <selection activeCell="I10" sqref="I10"/>
    </sheetView>
  </sheetViews>
  <sheetFormatPr defaultRowHeight="14.5" x14ac:dyDescent="0.35"/>
  <cols>
    <col min="3" max="3" width="24.7265625" customWidth="1"/>
    <col min="4" max="4" width="11.1796875" customWidth="1"/>
  </cols>
  <sheetData>
    <row r="2" spans="3:5" ht="15.5" x14ac:dyDescent="0.35">
      <c r="C2" s="13" t="s">
        <v>42</v>
      </c>
      <c r="D2" s="14" t="s">
        <v>44</v>
      </c>
      <c r="E2" s="10" t="s">
        <v>39</v>
      </c>
    </row>
    <row r="3" spans="3:5" ht="15.5" x14ac:dyDescent="0.35">
      <c r="C3" s="11" t="s">
        <v>43</v>
      </c>
      <c r="D3" s="12" t="s">
        <v>45</v>
      </c>
      <c r="E3" s="15"/>
    </row>
    <row r="4" spans="3:5" ht="15.5" x14ac:dyDescent="0.35">
      <c r="C4" s="11" t="s">
        <v>49</v>
      </c>
      <c r="D4" s="12">
        <v>112830357</v>
      </c>
      <c r="E4" s="15"/>
    </row>
    <row r="5" spans="3:5" ht="15.5" x14ac:dyDescent="0.35">
      <c r="C5" s="11" t="s">
        <v>46</v>
      </c>
      <c r="D5" s="12" t="s">
        <v>47</v>
      </c>
      <c r="E5" s="15"/>
    </row>
    <row r="6" spans="3:5" ht="15.5" x14ac:dyDescent="0.35">
      <c r="C6" s="11" t="s">
        <v>48</v>
      </c>
      <c r="D6" s="12">
        <v>118160550</v>
      </c>
      <c r="E6" s="15"/>
    </row>
    <row r="7" spans="3:5" ht="15.5" x14ac:dyDescent="0.35">
      <c r="C7" s="9"/>
      <c r="D7" s="10"/>
    </row>
    <row r="8" spans="3:5" ht="15.5" x14ac:dyDescent="0.35">
      <c r="C8" s="9"/>
      <c r="D8" s="10"/>
    </row>
    <row r="9" spans="3:5" ht="15.5" x14ac:dyDescent="0.35">
      <c r="C9" s="9"/>
      <c r="D9" s="10"/>
    </row>
    <row r="10" spans="3:5" ht="15.5" x14ac:dyDescent="0.35">
      <c r="C10" s="9"/>
      <c r="D10" s="10"/>
    </row>
    <row r="11" spans="3:5" ht="15.5" x14ac:dyDescent="0.35">
      <c r="C11" s="9"/>
      <c r="D11" s="10"/>
    </row>
    <row r="12" spans="3:5" ht="15.5" x14ac:dyDescent="0.35">
      <c r="C12" s="9"/>
      <c r="D12" s="10"/>
    </row>
    <row r="13" spans="3:5" ht="15.5" x14ac:dyDescent="0.35">
      <c r="C13" s="9"/>
      <c r="D13" s="10"/>
    </row>
    <row r="14" spans="3:5" x14ac:dyDescent="0.35">
      <c r="C14" s="10"/>
      <c r="D14" s="10"/>
    </row>
    <row r="15" spans="3:5" x14ac:dyDescent="0.35">
      <c r="C15" s="10"/>
      <c r="D15" s="10"/>
    </row>
    <row r="16" spans="3:5" ht="15.5" x14ac:dyDescent="0.35">
      <c r="C16" s="8" t="s">
        <v>40</v>
      </c>
    </row>
    <row r="17" spans="3:3" ht="15.5" x14ac:dyDescent="0.35">
      <c r="C17" s="8" t="s">
        <v>41</v>
      </c>
    </row>
    <row r="18" spans="3:3" ht="15.5" x14ac:dyDescent="0.35">
      <c r="C18" s="8" t="s">
        <v>39</v>
      </c>
    </row>
  </sheetData>
  <pageMargins left="0.7" right="0.7" top="0.75" bottom="0.75" header="0.3" footer="0.3"/>
  <headerFooter>
    <oddFooter xml:space="preserve">&amp;L_x000D_&amp;1#&amp;"Calibri"&amp;10&amp;K000000 Classification: Western Union Unrestricted Internal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1919-59F5-4886-B772-F98EE37F6FFA}">
  <dimension ref="A1:V15"/>
  <sheetViews>
    <sheetView zoomScaleNormal="100" workbookViewId="0">
      <selection activeCell="Z11" sqref="Z11"/>
    </sheetView>
  </sheetViews>
  <sheetFormatPr defaultRowHeight="14.5" x14ac:dyDescent="0.35"/>
  <cols>
    <col min="2" max="2" width="42.1796875" customWidth="1"/>
    <col min="3" max="3" width="4.1796875" customWidth="1"/>
    <col min="4" max="19" width="3.36328125" customWidth="1"/>
    <col min="20" max="20" width="9.26953125" bestFit="1" customWidth="1"/>
    <col min="22" max="22" width="6.36328125" customWidth="1"/>
    <col min="24" max="24" width="8.6328125" customWidth="1"/>
    <col min="27" max="27" width="12.453125" customWidth="1"/>
  </cols>
  <sheetData>
    <row r="1" spans="1:22" ht="20.5" customHeight="1" x14ac:dyDescent="0.35"/>
    <row r="2" spans="1:22" ht="20.5" customHeight="1" x14ac:dyDescent="0.35"/>
    <row r="3" spans="1:22" ht="20.5" customHeight="1" x14ac:dyDescent="0.35">
      <c r="D3">
        <v>1</v>
      </c>
      <c r="E3">
        <f>D3+1</f>
        <v>2</v>
      </c>
      <c r="F3">
        <f t="shared" ref="F3:M3" si="0">E3+1</f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>M3+1</f>
        <v>11</v>
      </c>
      <c r="O3">
        <f t="shared" ref="O3:R3" si="1">N3+1</f>
        <v>12</v>
      </c>
      <c r="P3">
        <f t="shared" si="1"/>
        <v>13</v>
      </c>
      <c r="Q3">
        <f t="shared" si="1"/>
        <v>14</v>
      </c>
      <c r="R3">
        <f t="shared" si="1"/>
        <v>15</v>
      </c>
      <c r="S3">
        <v>16</v>
      </c>
    </row>
    <row r="4" spans="1:22" ht="20.5" customHeight="1" x14ac:dyDescent="0.35">
      <c r="A4">
        <v>1</v>
      </c>
      <c r="B4" s="16" t="s">
        <v>0</v>
      </c>
      <c r="C4" s="16"/>
      <c r="D4" s="20">
        <v>1</v>
      </c>
      <c r="E4" s="20">
        <v>1</v>
      </c>
      <c r="F4" s="20">
        <v>2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2</v>
      </c>
      <c r="O4" s="20">
        <v>1</v>
      </c>
      <c r="P4" s="20">
        <v>1</v>
      </c>
      <c r="Q4" s="20">
        <v>1</v>
      </c>
      <c r="R4" s="20">
        <v>1</v>
      </c>
      <c r="S4" s="20">
        <v>3</v>
      </c>
      <c r="T4" s="21">
        <f>SUM(D4:S4)</f>
        <v>20</v>
      </c>
      <c r="U4" s="10">
        <f>100/20</f>
        <v>5</v>
      </c>
      <c r="V4" s="10">
        <f>T4*U4</f>
        <v>100</v>
      </c>
    </row>
    <row r="5" spans="1:22" ht="20.5" customHeight="1" x14ac:dyDescent="0.35">
      <c r="A5">
        <v>2</v>
      </c>
      <c r="B5" s="16" t="s">
        <v>1</v>
      </c>
      <c r="C5" s="16"/>
      <c r="D5" s="20">
        <v>1</v>
      </c>
      <c r="E5" s="20">
        <v>1</v>
      </c>
      <c r="F5" s="20">
        <v>2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2</v>
      </c>
      <c r="O5" s="20">
        <v>1</v>
      </c>
      <c r="P5" s="20">
        <v>1</v>
      </c>
      <c r="Q5" s="20">
        <v>1</v>
      </c>
      <c r="R5" s="20">
        <v>1</v>
      </c>
      <c r="S5" s="20">
        <v>3</v>
      </c>
      <c r="T5" s="21">
        <f t="shared" ref="T5:T15" si="2">SUM(D5:S5)</f>
        <v>20</v>
      </c>
      <c r="U5" s="10">
        <f t="shared" ref="U5:U15" si="3">100/20</f>
        <v>5</v>
      </c>
      <c r="V5" s="10">
        <f t="shared" ref="V5:V15" si="4">T5*U5</f>
        <v>100</v>
      </c>
    </row>
    <row r="6" spans="1:22" ht="20.5" customHeight="1" x14ac:dyDescent="0.35">
      <c r="A6">
        <v>3</v>
      </c>
      <c r="B6" s="16" t="s">
        <v>2</v>
      </c>
      <c r="C6" s="16"/>
      <c r="D6" s="20">
        <v>0</v>
      </c>
      <c r="E6" s="20">
        <v>0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1">
        <f t="shared" si="2"/>
        <v>4</v>
      </c>
      <c r="U6" s="10">
        <f t="shared" si="3"/>
        <v>5</v>
      </c>
      <c r="V6" s="10">
        <f t="shared" si="4"/>
        <v>20</v>
      </c>
    </row>
    <row r="7" spans="1:22" ht="20.5" customHeight="1" x14ac:dyDescent="0.35">
      <c r="A7">
        <v>4</v>
      </c>
      <c r="B7" s="16" t="s">
        <v>3</v>
      </c>
      <c r="C7" s="16"/>
      <c r="D7" s="20">
        <v>1</v>
      </c>
      <c r="E7" s="20">
        <v>1</v>
      </c>
      <c r="F7" s="20">
        <v>2</v>
      </c>
      <c r="G7" s="20">
        <v>1</v>
      </c>
      <c r="H7" s="20">
        <v>1</v>
      </c>
      <c r="I7" s="20">
        <v>1</v>
      </c>
      <c r="J7" s="20">
        <v>1</v>
      </c>
      <c r="K7" s="20">
        <v>0</v>
      </c>
      <c r="L7" s="20">
        <v>1</v>
      </c>
      <c r="M7" s="20">
        <v>1</v>
      </c>
      <c r="N7" s="20">
        <v>2</v>
      </c>
      <c r="O7" s="20">
        <v>1</v>
      </c>
      <c r="P7" s="20">
        <v>1</v>
      </c>
      <c r="Q7" s="20">
        <v>1</v>
      </c>
      <c r="R7" s="20">
        <v>1</v>
      </c>
      <c r="S7" s="20">
        <v>3</v>
      </c>
      <c r="T7" s="21">
        <f t="shared" si="2"/>
        <v>19</v>
      </c>
      <c r="U7" s="10">
        <f t="shared" si="3"/>
        <v>5</v>
      </c>
      <c r="V7" s="10">
        <f t="shared" si="4"/>
        <v>95</v>
      </c>
    </row>
    <row r="8" spans="1:22" ht="20.5" customHeight="1" x14ac:dyDescent="0.35">
      <c r="A8">
        <v>5</v>
      </c>
      <c r="B8" s="16" t="s">
        <v>5</v>
      </c>
      <c r="C8" s="16"/>
      <c r="D8" s="20">
        <v>1</v>
      </c>
      <c r="E8" s="20">
        <v>1</v>
      </c>
      <c r="F8" s="20">
        <v>2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2</v>
      </c>
      <c r="O8" s="20">
        <v>1</v>
      </c>
      <c r="P8" s="20">
        <v>1</v>
      </c>
      <c r="Q8" s="20">
        <v>1</v>
      </c>
      <c r="R8" s="20">
        <v>1</v>
      </c>
      <c r="S8" s="20">
        <v>3</v>
      </c>
      <c r="T8" s="21">
        <f t="shared" si="2"/>
        <v>20</v>
      </c>
      <c r="U8" s="10">
        <f t="shared" si="3"/>
        <v>5</v>
      </c>
      <c r="V8" s="10">
        <f t="shared" si="4"/>
        <v>100</v>
      </c>
    </row>
    <row r="9" spans="1:22" x14ac:dyDescent="0.35">
      <c r="A9">
        <v>6</v>
      </c>
      <c r="B9" s="16" t="s">
        <v>6</v>
      </c>
      <c r="C9" s="16"/>
      <c r="D9" s="20">
        <v>1</v>
      </c>
      <c r="E9" s="20">
        <v>1</v>
      </c>
      <c r="F9" s="20">
        <v>2</v>
      </c>
      <c r="G9" s="20">
        <v>1</v>
      </c>
      <c r="H9" s="20">
        <v>1</v>
      </c>
      <c r="I9" s="20">
        <v>1</v>
      </c>
      <c r="J9" s="20">
        <v>1</v>
      </c>
      <c r="K9" s="20">
        <v>0</v>
      </c>
      <c r="L9" s="20">
        <v>1</v>
      </c>
      <c r="M9" s="20">
        <v>1</v>
      </c>
      <c r="N9" s="20">
        <v>2</v>
      </c>
      <c r="O9" s="20">
        <v>1</v>
      </c>
      <c r="P9" s="20">
        <v>1</v>
      </c>
      <c r="Q9" s="20">
        <v>1</v>
      </c>
      <c r="R9" s="20">
        <v>1</v>
      </c>
      <c r="S9" s="20">
        <v>3</v>
      </c>
      <c r="T9" s="21">
        <f t="shared" si="2"/>
        <v>19</v>
      </c>
      <c r="U9" s="10">
        <f t="shared" si="3"/>
        <v>5</v>
      </c>
      <c r="V9" s="10">
        <f t="shared" si="4"/>
        <v>95</v>
      </c>
    </row>
    <row r="10" spans="1:22" x14ac:dyDescent="0.35">
      <c r="A10">
        <v>7</v>
      </c>
      <c r="B10" s="16" t="s">
        <v>7</v>
      </c>
      <c r="C10" s="16"/>
      <c r="D10" s="20">
        <v>1</v>
      </c>
      <c r="E10" s="20">
        <v>1</v>
      </c>
      <c r="F10" s="20">
        <v>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2</v>
      </c>
      <c r="O10" s="20">
        <v>1</v>
      </c>
      <c r="P10" s="20">
        <v>1</v>
      </c>
      <c r="Q10" s="20">
        <v>1</v>
      </c>
      <c r="R10" s="20">
        <v>1</v>
      </c>
      <c r="S10" s="20">
        <v>3</v>
      </c>
      <c r="T10" s="21">
        <f t="shared" si="2"/>
        <v>20</v>
      </c>
      <c r="U10" s="10">
        <f t="shared" si="3"/>
        <v>5</v>
      </c>
      <c r="V10" s="10">
        <f t="shared" si="4"/>
        <v>100</v>
      </c>
    </row>
    <row r="11" spans="1:22" x14ac:dyDescent="0.35">
      <c r="A11">
        <v>8</v>
      </c>
      <c r="B11" s="16" t="s">
        <v>8</v>
      </c>
      <c r="C11" s="16"/>
      <c r="D11" s="20">
        <v>1</v>
      </c>
      <c r="E11" s="20">
        <v>1</v>
      </c>
      <c r="F11" s="20">
        <v>2</v>
      </c>
      <c r="G11" s="20">
        <v>1</v>
      </c>
      <c r="H11" s="20">
        <v>1</v>
      </c>
      <c r="I11" s="20">
        <v>1</v>
      </c>
      <c r="J11" s="20">
        <v>1</v>
      </c>
      <c r="K11" s="20">
        <v>0</v>
      </c>
      <c r="L11" s="20">
        <v>1</v>
      </c>
      <c r="M11" s="20">
        <v>1</v>
      </c>
      <c r="N11" s="20">
        <v>2</v>
      </c>
      <c r="O11" s="20">
        <v>1</v>
      </c>
      <c r="P11" s="20">
        <v>1</v>
      </c>
      <c r="Q11" s="20">
        <v>1</v>
      </c>
      <c r="R11" s="20">
        <v>1</v>
      </c>
      <c r="S11" s="20">
        <v>3</v>
      </c>
      <c r="T11" s="21">
        <f t="shared" si="2"/>
        <v>19</v>
      </c>
      <c r="U11" s="10">
        <f t="shared" si="3"/>
        <v>5</v>
      </c>
      <c r="V11" s="10">
        <f t="shared" si="4"/>
        <v>95</v>
      </c>
    </row>
    <row r="12" spans="1:22" x14ac:dyDescent="0.35">
      <c r="A12">
        <v>9</v>
      </c>
      <c r="B12" s="16" t="s">
        <v>9</v>
      </c>
      <c r="C12" s="16"/>
      <c r="D12" s="20">
        <v>1</v>
      </c>
      <c r="E12" s="20">
        <v>1</v>
      </c>
      <c r="F12" s="20">
        <v>2</v>
      </c>
      <c r="G12" s="20">
        <v>1</v>
      </c>
      <c r="H12" s="20">
        <v>1</v>
      </c>
      <c r="I12" s="20">
        <v>1</v>
      </c>
      <c r="J12" s="20">
        <v>1</v>
      </c>
      <c r="K12" s="20">
        <v>0</v>
      </c>
      <c r="L12" s="20">
        <v>1</v>
      </c>
      <c r="M12" s="20">
        <v>1</v>
      </c>
      <c r="N12" s="20">
        <v>2</v>
      </c>
      <c r="O12" s="20">
        <v>1</v>
      </c>
      <c r="P12" s="20">
        <v>1</v>
      </c>
      <c r="Q12" s="20">
        <v>1</v>
      </c>
      <c r="R12" s="20">
        <v>1</v>
      </c>
      <c r="S12" s="20">
        <v>3</v>
      </c>
      <c r="T12" s="21">
        <f t="shared" si="2"/>
        <v>19</v>
      </c>
      <c r="U12" s="10">
        <f t="shared" si="3"/>
        <v>5</v>
      </c>
      <c r="V12" s="10">
        <f t="shared" si="4"/>
        <v>95</v>
      </c>
    </row>
    <row r="13" spans="1:22" x14ac:dyDescent="0.35">
      <c r="A13">
        <v>10</v>
      </c>
      <c r="B13" s="16" t="s">
        <v>11</v>
      </c>
      <c r="C13" s="16"/>
      <c r="D13" s="20">
        <v>1</v>
      </c>
      <c r="E13" s="20">
        <v>1</v>
      </c>
      <c r="F13" s="20">
        <v>2</v>
      </c>
      <c r="G13" s="20">
        <v>1</v>
      </c>
      <c r="H13" s="20">
        <v>1</v>
      </c>
      <c r="I13" s="20">
        <v>1</v>
      </c>
      <c r="J13" s="20">
        <v>1</v>
      </c>
      <c r="K13" s="20">
        <v>0</v>
      </c>
      <c r="L13" s="20">
        <v>1</v>
      </c>
      <c r="M13" s="20">
        <v>1</v>
      </c>
      <c r="N13" s="20">
        <v>2</v>
      </c>
      <c r="O13" s="20">
        <v>1</v>
      </c>
      <c r="P13" s="20">
        <v>1</v>
      </c>
      <c r="Q13" s="20">
        <v>1</v>
      </c>
      <c r="R13" s="20">
        <v>1</v>
      </c>
      <c r="S13" s="20">
        <v>3</v>
      </c>
      <c r="T13" s="21">
        <f t="shared" ref="T13" si="5">SUM(D13:S13)</f>
        <v>19</v>
      </c>
      <c r="U13" s="10">
        <f t="shared" si="3"/>
        <v>5</v>
      </c>
      <c r="V13" s="10">
        <f t="shared" si="4"/>
        <v>95</v>
      </c>
    </row>
    <row r="14" spans="1:22" x14ac:dyDescent="0.35">
      <c r="A14">
        <v>11</v>
      </c>
      <c r="B14" s="17" t="s">
        <v>50</v>
      </c>
      <c r="C14" s="17"/>
      <c r="D14" s="20">
        <v>0.5</v>
      </c>
      <c r="E14" s="20">
        <v>0.5</v>
      </c>
      <c r="F14" s="20">
        <v>0.5</v>
      </c>
      <c r="G14" s="20">
        <v>0.5</v>
      </c>
      <c r="H14" s="20">
        <v>0.5</v>
      </c>
      <c r="I14" s="20">
        <v>0.5</v>
      </c>
      <c r="J14" s="20">
        <v>0.5</v>
      </c>
      <c r="K14" s="20">
        <v>0.5</v>
      </c>
      <c r="L14" s="20">
        <v>0.5</v>
      </c>
      <c r="M14" s="20">
        <v>0.5</v>
      </c>
      <c r="N14" s="20">
        <v>0.5</v>
      </c>
      <c r="O14" s="20">
        <v>0.5</v>
      </c>
      <c r="P14" s="20">
        <v>0.5</v>
      </c>
      <c r="Q14" s="20">
        <v>0.5</v>
      </c>
      <c r="R14" s="20">
        <v>0.5</v>
      </c>
      <c r="S14" s="20">
        <v>0.5</v>
      </c>
      <c r="T14" s="21">
        <f t="shared" si="2"/>
        <v>8</v>
      </c>
      <c r="U14" s="10">
        <f t="shared" si="3"/>
        <v>5</v>
      </c>
      <c r="V14" s="10">
        <f t="shared" si="4"/>
        <v>40</v>
      </c>
    </row>
    <row r="15" spans="1:22" x14ac:dyDescent="0.35">
      <c r="A15">
        <v>12</v>
      </c>
      <c r="B15" s="16" t="s">
        <v>12</v>
      </c>
      <c r="C15" s="16"/>
      <c r="D15" s="20">
        <v>1</v>
      </c>
      <c r="E15" s="20">
        <v>1</v>
      </c>
      <c r="F15" s="20">
        <v>2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2</v>
      </c>
      <c r="O15" s="20">
        <v>1</v>
      </c>
      <c r="P15" s="20">
        <v>1</v>
      </c>
      <c r="Q15" s="20">
        <v>1</v>
      </c>
      <c r="R15" s="20">
        <v>1</v>
      </c>
      <c r="S15" s="20">
        <v>3</v>
      </c>
      <c r="T15" s="21">
        <f t="shared" si="2"/>
        <v>20</v>
      </c>
      <c r="U15" s="10">
        <f t="shared" si="3"/>
        <v>5</v>
      </c>
      <c r="V15" s="10">
        <f t="shared" si="4"/>
        <v>100</v>
      </c>
    </row>
  </sheetData>
  <pageMargins left="0.7" right="0.7" top="0.75" bottom="0.75" header="0.3" footer="0.3"/>
  <pageSetup orientation="portrait" verticalDpi="0" r:id="rId1"/>
  <headerFooter>
    <oddFooter xml:space="preserve">&amp;L_x000D_&amp;1#&amp;"Calibri"&amp;10&amp;K000000 Classification: Western Union Unrestricted Internal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AE37-F2B6-428C-975D-801DB650AE54}">
  <dimension ref="B1:AU52"/>
  <sheetViews>
    <sheetView tabSelected="1" zoomScaleNormal="100" workbookViewId="0">
      <selection activeCell="AS13" sqref="AS13"/>
    </sheetView>
  </sheetViews>
  <sheetFormatPr defaultRowHeight="14.5" x14ac:dyDescent="0.35"/>
  <cols>
    <col min="2" max="2" width="38.81640625" customWidth="1"/>
    <col min="3" max="3" width="1.81640625" hidden="1" customWidth="1"/>
    <col min="4" max="4" width="3.36328125" hidden="1" customWidth="1"/>
    <col min="5" max="5" width="3.90625" hidden="1" customWidth="1"/>
    <col min="6" max="6" width="3.7265625" hidden="1" customWidth="1"/>
    <col min="7" max="7" width="3.81640625" hidden="1" customWidth="1"/>
    <col min="8" max="8" width="4.36328125" hidden="1" customWidth="1"/>
    <col min="9" max="13" width="3.36328125" hidden="1" customWidth="1"/>
    <col min="14" max="14" width="2.6328125" hidden="1" customWidth="1"/>
    <col min="15" max="15" width="5.81640625" hidden="1" customWidth="1"/>
    <col min="16" max="18" width="3.36328125" hidden="1" customWidth="1"/>
    <col min="19" max="19" width="10.26953125" hidden="1" customWidth="1"/>
    <col min="20" max="20" width="0" hidden="1" customWidth="1"/>
    <col min="21" max="21" width="6.36328125" hidden="1" customWidth="1"/>
    <col min="22" max="22" width="1.453125" hidden="1" customWidth="1"/>
    <col min="23" max="23" width="0" hidden="1" customWidth="1"/>
    <col min="24" max="24" width="11.26953125" style="66" hidden="1" customWidth="1"/>
    <col min="25" max="31" width="0" style="66" hidden="1" customWidth="1"/>
    <col min="32" max="32" width="3.26953125" hidden="1" customWidth="1"/>
    <col min="33" max="33" width="8.7265625" hidden="1" customWidth="1"/>
    <col min="34" max="34" width="1.81640625" hidden="1" customWidth="1"/>
    <col min="35" max="35" width="8.6328125" hidden="1" customWidth="1"/>
    <col min="36" max="36" width="1.6328125" hidden="1" customWidth="1"/>
    <col min="37" max="37" width="0" hidden="1" customWidth="1"/>
    <col min="38" max="38" width="1.81640625" hidden="1" customWidth="1"/>
    <col min="39" max="39" width="0" hidden="1" customWidth="1"/>
    <col min="40" max="40" width="1.6328125" hidden="1" customWidth="1"/>
    <col min="41" max="41" width="7" hidden="1" customWidth="1"/>
    <col min="42" max="42" width="1.6328125" hidden="1" customWidth="1"/>
    <col min="43" max="43" width="3.26953125" hidden="1" customWidth="1"/>
    <col min="44" max="44" width="6.453125" hidden="1" customWidth="1"/>
    <col min="45" max="45" width="10.7265625" customWidth="1"/>
    <col min="47" max="47" width="31.26953125" customWidth="1"/>
  </cols>
  <sheetData>
    <row r="1" spans="2:47" x14ac:dyDescent="0.35">
      <c r="V1" t="s">
        <v>53</v>
      </c>
      <c r="W1" s="10"/>
      <c r="X1" s="10" t="s">
        <v>57</v>
      </c>
      <c r="Y1" t="s">
        <v>55</v>
      </c>
      <c r="Z1" t="s">
        <v>56</v>
      </c>
      <c r="AA1" t="s">
        <v>59</v>
      </c>
      <c r="AB1" t="s">
        <v>54</v>
      </c>
      <c r="AC1" s="67"/>
      <c r="AD1" s="67"/>
      <c r="AE1" s="67"/>
      <c r="AF1" s="10"/>
      <c r="AH1" t="s">
        <v>54</v>
      </c>
      <c r="AJ1" t="s">
        <v>55</v>
      </c>
      <c r="AL1" t="s">
        <v>56</v>
      </c>
      <c r="AN1" t="s">
        <v>59</v>
      </c>
      <c r="AQ1" t="s">
        <v>57</v>
      </c>
    </row>
    <row r="2" spans="2:47" ht="15" thickBot="1" x14ac:dyDescent="0.4">
      <c r="D2">
        <v>1</v>
      </c>
      <c r="E2">
        <f>D2+1</f>
        <v>2</v>
      </c>
      <c r="F2">
        <f t="shared" ref="F2:R2" si="0">E2+1</f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>M2+1</f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V2">
        <v>15</v>
      </c>
      <c r="W2" s="10"/>
      <c r="X2" s="67"/>
      <c r="Y2" s="67"/>
      <c r="Z2" s="67"/>
      <c r="AA2" s="67"/>
      <c r="AB2" s="67"/>
      <c r="AC2" s="67"/>
      <c r="AD2" s="67"/>
      <c r="AE2" s="67"/>
      <c r="AF2" s="10"/>
      <c r="AH2">
        <v>20</v>
      </c>
      <c r="AJ2">
        <v>20</v>
      </c>
      <c r="AL2">
        <v>20</v>
      </c>
      <c r="AN2">
        <v>5</v>
      </c>
      <c r="AQ2">
        <v>20</v>
      </c>
      <c r="AS2">
        <f>SUM(V2:AQ2)</f>
        <v>100</v>
      </c>
    </row>
    <row r="3" spans="2:47" ht="20.5" customHeight="1" thickBot="1" x14ac:dyDescent="0.4">
      <c r="B3" s="34" t="s">
        <v>0</v>
      </c>
      <c r="C3" s="35"/>
      <c r="D3" s="36">
        <v>1</v>
      </c>
      <c r="E3" s="36">
        <v>1</v>
      </c>
      <c r="F3" s="36">
        <v>1</v>
      </c>
      <c r="G3" s="36">
        <v>1</v>
      </c>
      <c r="H3" s="36">
        <v>1</v>
      </c>
      <c r="I3" s="36">
        <v>1</v>
      </c>
      <c r="J3" s="36">
        <v>1</v>
      </c>
      <c r="K3" s="36">
        <v>1</v>
      </c>
      <c r="L3" s="36">
        <v>0</v>
      </c>
      <c r="M3" s="36">
        <v>1</v>
      </c>
      <c r="N3" s="36">
        <v>1</v>
      </c>
      <c r="O3" s="36">
        <v>1</v>
      </c>
      <c r="P3" s="36">
        <v>1</v>
      </c>
      <c r="Q3" s="36">
        <v>0</v>
      </c>
      <c r="R3" s="36">
        <v>1</v>
      </c>
      <c r="S3" s="37">
        <f>SUM(D3:R3)</f>
        <v>13</v>
      </c>
      <c r="T3" s="38">
        <f>100/15</f>
        <v>6.666666666666667</v>
      </c>
      <c r="U3" s="38">
        <f>S3*T3</f>
        <v>86.666666666666671</v>
      </c>
      <c r="V3" s="39">
        <f>S3</f>
        <v>13</v>
      </c>
      <c r="W3" s="68">
        <f>(100/15)*V3</f>
        <v>86.666666666666671</v>
      </c>
      <c r="X3" s="69">
        <f>AR3</f>
        <v>75</v>
      </c>
      <c r="Y3" s="69">
        <f>AK3</f>
        <v>100</v>
      </c>
      <c r="Z3" s="69">
        <f>AM3</f>
        <v>95</v>
      </c>
      <c r="AA3" s="69">
        <f>AO3</f>
        <v>60</v>
      </c>
      <c r="AB3" s="69">
        <f>AI3</f>
        <v>100</v>
      </c>
      <c r="AC3" s="69"/>
      <c r="AD3" s="69"/>
      <c r="AE3" s="69"/>
      <c r="AF3" s="70"/>
      <c r="AG3" s="52"/>
      <c r="AH3" s="41">
        <v>20</v>
      </c>
      <c r="AI3" s="40">
        <f>(100/20)*AH3</f>
        <v>100</v>
      </c>
      <c r="AJ3" s="41">
        <v>20</v>
      </c>
      <c r="AK3" s="63">
        <f>(100/20)*AJ3</f>
        <v>100</v>
      </c>
      <c r="AL3" s="41">
        <v>19</v>
      </c>
      <c r="AM3" s="59">
        <f>(100/20)*AL3</f>
        <v>95</v>
      </c>
      <c r="AN3" s="60">
        <v>3</v>
      </c>
      <c r="AO3" s="59">
        <f>(100/5)*AN3</f>
        <v>60</v>
      </c>
      <c r="AP3" s="40">
        <f>(100/25)*(AL3+AN3)</f>
        <v>88</v>
      </c>
      <c r="AQ3" s="41">
        <v>15</v>
      </c>
      <c r="AR3" s="56">
        <f>(100/20)*AQ3</f>
        <v>75</v>
      </c>
      <c r="AS3" s="18">
        <f>V3+AH3+AJ3+AL3+AN3+AQ3</f>
        <v>90</v>
      </c>
      <c r="AU3" s="30" t="s">
        <v>60</v>
      </c>
    </row>
    <row r="4" spans="2:47" ht="20.5" customHeight="1" thickBot="1" x14ac:dyDescent="0.4">
      <c r="B4" s="34" t="s">
        <v>1</v>
      </c>
      <c r="C4" s="35"/>
      <c r="D4" s="36">
        <v>1</v>
      </c>
      <c r="E4" s="36">
        <v>1</v>
      </c>
      <c r="F4" s="36">
        <v>1</v>
      </c>
      <c r="G4" s="36">
        <v>1</v>
      </c>
      <c r="H4" s="36">
        <v>1</v>
      </c>
      <c r="I4" s="36">
        <v>1</v>
      </c>
      <c r="J4" s="36">
        <v>1</v>
      </c>
      <c r="K4" s="36">
        <v>1</v>
      </c>
      <c r="L4" s="36">
        <v>1</v>
      </c>
      <c r="M4" s="36">
        <v>1</v>
      </c>
      <c r="N4" s="36">
        <v>1</v>
      </c>
      <c r="O4" s="36">
        <v>1</v>
      </c>
      <c r="P4" s="36">
        <v>1</v>
      </c>
      <c r="Q4" s="36">
        <v>1</v>
      </c>
      <c r="R4" s="36">
        <v>1</v>
      </c>
      <c r="S4" s="37">
        <f t="shared" ref="S4:S14" si="1">SUM(D4:R4)</f>
        <v>15</v>
      </c>
      <c r="T4" s="38">
        <f t="shared" ref="T4:T14" si="2">100/15</f>
        <v>6.666666666666667</v>
      </c>
      <c r="U4" s="38">
        <f t="shared" ref="U4:U14" si="3">S4*T4</f>
        <v>100</v>
      </c>
      <c r="V4" s="49">
        <f t="shared" ref="V4:V14" si="4">S4</f>
        <v>15</v>
      </c>
      <c r="W4" s="68">
        <f t="shared" ref="W4:W14" si="5">(100/15)*V4</f>
        <v>100</v>
      </c>
      <c r="X4" s="69">
        <f t="shared" ref="X4:X14" si="6">AR4</f>
        <v>75</v>
      </c>
      <c r="Y4" s="69">
        <f t="shared" ref="Y4:Y14" si="7">AK4</f>
        <v>100</v>
      </c>
      <c r="Z4" s="69">
        <f t="shared" ref="Z4:Z13" si="8">AM4</f>
        <v>100</v>
      </c>
      <c r="AA4" s="69">
        <f t="shared" ref="AA4:AA14" si="9">AO4</f>
        <v>100</v>
      </c>
      <c r="AB4" s="69">
        <f t="shared" ref="AB4:AB14" si="10">AI4</f>
        <v>100</v>
      </c>
      <c r="AC4" s="69"/>
      <c r="AD4" s="69"/>
      <c r="AE4" s="69"/>
      <c r="AF4" s="70"/>
      <c r="AG4" s="53"/>
      <c r="AH4" s="51">
        <v>20</v>
      </c>
      <c r="AI4" s="50">
        <f>(100/20)*AH4</f>
        <v>100</v>
      </c>
      <c r="AJ4" s="51">
        <v>20</v>
      </c>
      <c r="AK4" s="64">
        <f t="shared" ref="AK4:AK14" si="11">(100/20)*AJ4</f>
        <v>100</v>
      </c>
      <c r="AL4" s="51">
        <v>20</v>
      </c>
      <c r="AM4" s="59">
        <f t="shared" ref="AM4:AM14" si="12">(100/20)*AL4</f>
        <v>100</v>
      </c>
      <c r="AN4" s="61">
        <v>5</v>
      </c>
      <c r="AO4" s="59">
        <f t="shared" ref="AO4:AO14" si="13">(100/5)*AN4</f>
        <v>100</v>
      </c>
      <c r="AP4" s="40">
        <f t="shared" ref="AP4:AP14" si="14">(100/25)*(AL4+AN4)</f>
        <v>100</v>
      </c>
      <c r="AQ4" s="51">
        <v>15</v>
      </c>
      <c r="AR4" s="57">
        <f t="shared" ref="AR4:AR14" si="15">(100/20)*AQ4</f>
        <v>75</v>
      </c>
      <c r="AS4" s="18">
        <f t="shared" ref="AS4:AS14" si="16">V4+AH4+AJ4+AL4+AN4+AQ4</f>
        <v>95</v>
      </c>
      <c r="AU4" s="31" t="s">
        <v>61</v>
      </c>
    </row>
    <row r="5" spans="2:47" ht="20.5" customHeight="1" thickBot="1" x14ac:dyDescent="0.4">
      <c r="B5" s="34" t="s">
        <v>2</v>
      </c>
      <c r="C5" s="35"/>
      <c r="D5" s="36">
        <v>1</v>
      </c>
      <c r="E5" s="36">
        <v>1</v>
      </c>
      <c r="F5" s="36">
        <v>1</v>
      </c>
      <c r="G5" s="36">
        <v>1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7">
        <f t="shared" si="1"/>
        <v>4</v>
      </c>
      <c r="T5" s="38">
        <f t="shared" si="2"/>
        <v>6.666666666666667</v>
      </c>
      <c r="U5" s="38">
        <f t="shared" si="3"/>
        <v>26.666666666666668</v>
      </c>
      <c r="V5" s="49">
        <f t="shared" si="4"/>
        <v>4</v>
      </c>
      <c r="W5" s="68">
        <f t="shared" si="5"/>
        <v>26.666666666666668</v>
      </c>
      <c r="X5" s="69">
        <f t="shared" si="6"/>
        <v>100</v>
      </c>
      <c r="Y5" s="69">
        <f t="shared" si="7"/>
        <v>100</v>
      </c>
      <c r="Z5" s="69">
        <f t="shared" si="8"/>
        <v>100</v>
      </c>
      <c r="AA5" s="69">
        <f t="shared" si="9"/>
        <v>20</v>
      </c>
      <c r="AB5" s="69">
        <f t="shared" si="10"/>
        <v>32.5</v>
      </c>
      <c r="AC5" s="69"/>
      <c r="AD5" s="69"/>
      <c r="AE5" s="69"/>
      <c r="AF5" s="70"/>
      <c r="AG5" s="53"/>
      <c r="AH5" s="51">
        <v>6.5</v>
      </c>
      <c r="AI5" s="50">
        <f t="shared" ref="AI5:AI14" si="17">(100/20)*AH5</f>
        <v>32.5</v>
      </c>
      <c r="AJ5" s="51">
        <v>20</v>
      </c>
      <c r="AK5" s="64">
        <f t="shared" si="11"/>
        <v>100</v>
      </c>
      <c r="AL5" s="51">
        <v>20</v>
      </c>
      <c r="AM5" s="59">
        <f t="shared" si="12"/>
        <v>100</v>
      </c>
      <c r="AN5" s="61">
        <v>1</v>
      </c>
      <c r="AO5" s="59">
        <f t="shared" si="13"/>
        <v>20</v>
      </c>
      <c r="AP5" s="40">
        <f t="shared" si="14"/>
        <v>84</v>
      </c>
      <c r="AQ5" s="51">
        <v>20</v>
      </c>
      <c r="AR5" s="57">
        <f t="shared" si="15"/>
        <v>100</v>
      </c>
      <c r="AS5" s="18">
        <f t="shared" si="16"/>
        <v>71.5</v>
      </c>
      <c r="AT5" s="27"/>
      <c r="AU5" s="31" t="s">
        <v>43</v>
      </c>
    </row>
    <row r="6" spans="2:47" ht="20.5" customHeight="1" thickBot="1" x14ac:dyDescent="0.4">
      <c r="B6" s="34" t="s">
        <v>3</v>
      </c>
      <c r="C6" s="35"/>
      <c r="D6" s="36">
        <v>1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1</v>
      </c>
      <c r="S6" s="37">
        <f t="shared" si="1"/>
        <v>15</v>
      </c>
      <c r="T6" s="38">
        <f t="shared" si="2"/>
        <v>6.666666666666667</v>
      </c>
      <c r="U6" s="38">
        <f t="shared" si="3"/>
        <v>100</v>
      </c>
      <c r="V6" s="49">
        <f t="shared" si="4"/>
        <v>15</v>
      </c>
      <c r="W6" s="68">
        <f t="shared" si="5"/>
        <v>100</v>
      </c>
      <c r="X6" s="69">
        <f t="shared" si="6"/>
        <v>50</v>
      </c>
      <c r="Y6" s="69">
        <f t="shared" si="7"/>
        <v>50</v>
      </c>
      <c r="Z6" s="69">
        <f t="shared" si="8"/>
        <v>75</v>
      </c>
      <c r="AA6" s="69">
        <f t="shared" si="9"/>
        <v>60</v>
      </c>
      <c r="AB6" s="69">
        <f t="shared" si="10"/>
        <v>95</v>
      </c>
      <c r="AC6" s="69"/>
      <c r="AD6" s="69"/>
      <c r="AE6" s="69"/>
      <c r="AF6" s="70"/>
      <c r="AG6" s="53"/>
      <c r="AH6" s="51">
        <v>19</v>
      </c>
      <c r="AI6" s="50">
        <f t="shared" si="17"/>
        <v>95</v>
      </c>
      <c r="AJ6" s="51">
        <v>10</v>
      </c>
      <c r="AK6" s="64">
        <f t="shared" si="11"/>
        <v>50</v>
      </c>
      <c r="AL6" s="51">
        <v>15</v>
      </c>
      <c r="AM6" s="59">
        <f t="shared" si="12"/>
        <v>75</v>
      </c>
      <c r="AN6" s="61">
        <v>3</v>
      </c>
      <c r="AO6" s="59">
        <f t="shared" si="13"/>
        <v>60</v>
      </c>
      <c r="AP6" s="40">
        <f t="shared" si="14"/>
        <v>72</v>
      </c>
      <c r="AQ6" s="51">
        <v>10</v>
      </c>
      <c r="AR6" s="57">
        <f t="shared" si="15"/>
        <v>50</v>
      </c>
      <c r="AS6" s="18">
        <f t="shared" si="16"/>
        <v>72</v>
      </c>
    </row>
    <row r="7" spans="2:47" ht="20.5" customHeight="1" thickBot="1" x14ac:dyDescent="0.4">
      <c r="B7" s="23" t="s">
        <v>5</v>
      </c>
      <c r="C7" s="24"/>
      <c r="D7" s="25">
        <v>1</v>
      </c>
      <c r="E7" s="25">
        <v>1</v>
      </c>
      <c r="F7" s="25">
        <v>1</v>
      </c>
      <c r="G7" s="25">
        <v>1</v>
      </c>
      <c r="H7" s="25">
        <v>1</v>
      </c>
      <c r="I7" s="25">
        <v>1</v>
      </c>
      <c r="J7" s="25">
        <v>1</v>
      </c>
      <c r="K7" s="25">
        <v>1</v>
      </c>
      <c r="L7" s="25">
        <v>1</v>
      </c>
      <c r="M7" s="25">
        <v>1</v>
      </c>
      <c r="N7" s="25">
        <v>1</v>
      </c>
      <c r="O7" s="25">
        <v>1</v>
      </c>
      <c r="P7" s="25">
        <v>1</v>
      </c>
      <c r="Q7" s="25">
        <v>1</v>
      </c>
      <c r="R7" s="25">
        <v>1</v>
      </c>
      <c r="S7" s="26">
        <f t="shared" si="1"/>
        <v>15</v>
      </c>
      <c r="T7" s="27">
        <f t="shared" si="2"/>
        <v>6.666666666666667</v>
      </c>
      <c r="U7" s="27">
        <f t="shared" si="3"/>
        <v>100</v>
      </c>
      <c r="V7" s="28">
        <f t="shared" si="4"/>
        <v>15</v>
      </c>
      <c r="W7" s="68">
        <f t="shared" si="5"/>
        <v>100</v>
      </c>
      <c r="X7" s="69">
        <f t="shared" si="6"/>
        <v>75</v>
      </c>
      <c r="Y7" s="69">
        <f t="shared" si="7"/>
        <v>100</v>
      </c>
      <c r="Z7" s="69">
        <f t="shared" si="8"/>
        <v>100</v>
      </c>
      <c r="AA7" s="69">
        <f t="shared" si="9"/>
        <v>100</v>
      </c>
      <c r="AB7" s="69">
        <f t="shared" si="10"/>
        <v>100</v>
      </c>
      <c r="AC7" s="69"/>
      <c r="AD7" s="69"/>
      <c r="AE7" s="69"/>
      <c r="AF7" s="71"/>
      <c r="AG7" s="54"/>
      <c r="AH7" s="29">
        <v>20</v>
      </c>
      <c r="AI7" s="42">
        <f t="shared" si="17"/>
        <v>100</v>
      </c>
      <c r="AJ7" s="29">
        <v>20</v>
      </c>
      <c r="AK7" s="64">
        <f t="shared" si="11"/>
        <v>100</v>
      </c>
      <c r="AL7" s="29">
        <v>20</v>
      </c>
      <c r="AM7" s="59">
        <f t="shared" si="12"/>
        <v>100</v>
      </c>
      <c r="AN7" s="61">
        <v>5</v>
      </c>
      <c r="AO7" s="59">
        <f t="shared" si="13"/>
        <v>100</v>
      </c>
      <c r="AP7" s="43">
        <f t="shared" si="14"/>
        <v>100</v>
      </c>
      <c r="AQ7" s="29">
        <v>15</v>
      </c>
      <c r="AR7" s="57">
        <f t="shared" si="15"/>
        <v>75</v>
      </c>
      <c r="AS7" s="18">
        <f t="shared" si="16"/>
        <v>95</v>
      </c>
      <c r="AU7" s="32" t="s">
        <v>62</v>
      </c>
    </row>
    <row r="8" spans="2:47" ht="20.5" customHeight="1" thickBot="1" x14ac:dyDescent="0.4">
      <c r="B8" s="23" t="s">
        <v>6</v>
      </c>
      <c r="C8" s="24"/>
      <c r="D8" s="25">
        <v>1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6">
        <f t="shared" si="1"/>
        <v>15</v>
      </c>
      <c r="T8" s="27">
        <f t="shared" si="2"/>
        <v>6.666666666666667</v>
      </c>
      <c r="U8" s="27">
        <f t="shared" si="3"/>
        <v>100</v>
      </c>
      <c r="V8" s="28">
        <f t="shared" si="4"/>
        <v>15</v>
      </c>
      <c r="W8" s="68">
        <f t="shared" si="5"/>
        <v>100</v>
      </c>
      <c r="X8" s="69">
        <f t="shared" si="6"/>
        <v>100</v>
      </c>
      <c r="Y8" s="69">
        <f t="shared" si="7"/>
        <v>100</v>
      </c>
      <c r="Z8" s="69">
        <f t="shared" si="8"/>
        <v>100</v>
      </c>
      <c r="AA8" s="69">
        <f t="shared" si="9"/>
        <v>100</v>
      </c>
      <c r="AB8" s="69">
        <f t="shared" si="10"/>
        <v>95</v>
      </c>
      <c r="AC8" s="69"/>
      <c r="AD8" s="69"/>
      <c r="AE8" s="69"/>
      <c r="AF8" s="71"/>
      <c r="AG8" s="54"/>
      <c r="AH8" s="29">
        <v>19</v>
      </c>
      <c r="AI8" s="42">
        <f t="shared" si="17"/>
        <v>95</v>
      </c>
      <c r="AJ8" s="29">
        <v>20</v>
      </c>
      <c r="AK8" s="64">
        <f t="shared" si="11"/>
        <v>100</v>
      </c>
      <c r="AL8" s="29">
        <v>20</v>
      </c>
      <c r="AM8" s="59">
        <f t="shared" si="12"/>
        <v>100</v>
      </c>
      <c r="AN8" s="61">
        <v>5</v>
      </c>
      <c r="AO8" s="59">
        <f t="shared" si="13"/>
        <v>100</v>
      </c>
      <c r="AP8" s="43">
        <f t="shared" si="14"/>
        <v>100</v>
      </c>
      <c r="AQ8" s="29">
        <v>20</v>
      </c>
      <c r="AR8" s="57">
        <f t="shared" si="15"/>
        <v>100</v>
      </c>
      <c r="AS8" s="18">
        <f t="shared" si="16"/>
        <v>99</v>
      </c>
      <c r="AU8" s="32" t="s">
        <v>63</v>
      </c>
    </row>
    <row r="9" spans="2:47" ht="20.5" customHeight="1" thickBot="1" x14ac:dyDescent="0.4">
      <c r="B9" s="23" t="s">
        <v>7</v>
      </c>
      <c r="C9" s="24"/>
      <c r="D9" s="25">
        <v>1</v>
      </c>
      <c r="E9" s="25">
        <v>1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6">
        <f t="shared" si="1"/>
        <v>15</v>
      </c>
      <c r="T9" s="27">
        <f t="shared" si="2"/>
        <v>6.666666666666667</v>
      </c>
      <c r="U9" s="27">
        <f t="shared" si="3"/>
        <v>100</v>
      </c>
      <c r="V9" s="28">
        <f t="shared" si="4"/>
        <v>15</v>
      </c>
      <c r="W9" s="68">
        <f t="shared" si="5"/>
        <v>100</v>
      </c>
      <c r="X9" s="69">
        <f t="shared" si="6"/>
        <v>50</v>
      </c>
      <c r="Y9" s="69">
        <f t="shared" si="7"/>
        <v>100</v>
      </c>
      <c r="Z9" s="69">
        <f t="shared" si="8"/>
        <v>95</v>
      </c>
      <c r="AA9" s="69">
        <f t="shared" si="9"/>
        <v>80</v>
      </c>
      <c r="AB9" s="69">
        <f t="shared" si="10"/>
        <v>100</v>
      </c>
      <c r="AC9" s="69"/>
      <c r="AD9" s="69"/>
      <c r="AE9" s="69"/>
      <c r="AF9" s="71"/>
      <c r="AG9" s="54"/>
      <c r="AH9" s="29">
        <v>20</v>
      </c>
      <c r="AI9" s="42">
        <f t="shared" si="17"/>
        <v>100</v>
      </c>
      <c r="AJ9" s="29">
        <v>20</v>
      </c>
      <c r="AK9" s="64">
        <f t="shared" si="11"/>
        <v>100</v>
      </c>
      <c r="AL9" s="29">
        <v>19</v>
      </c>
      <c r="AM9" s="59">
        <f t="shared" si="12"/>
        <v>95</v>
      </c>
      <c r="AN9" s="61">
        <v>4</v>
      </c>
      <c r="AO9" s="59">
        <f t="shared" si="13"/>
        <v>80</v>
      </c>
      <c r="AP9" s="43">
        <f t="shared" si="14"/>
        <v>92</v>
      </c>
      <c r="AQ9" s="29">
        <v>10</v>
      </c>
      <c r="AR9" s="57">
        <f t="shared" si="15"/>
        <v>50</v>
      </c>
      <c r="AS9" s="18">
        <f t="shared" si="16"/>
        <v>88</v>
      </c>
      <c r="AU9" s="32" t="s">
        <v>64</v>
      </c>
    </row>
    <row r="10" spans="2:47" ht="20.5" customHeight="1" thickBot="1" x14ac:dyDescent="0.4">
      <c r="B10" s="23" t="s">
        <v>8</v>
      </c>
      <c r="C10" s="24"/>
      <c r="D10" s="25">
        <v>1</v>
      </c>
      <c r="E10" s="25">
        <v>1</v>
      </c>
      <c r="F10" s="25">
        <v>1</v>
      </c>
      <c r="G10" s="25">
        <v>1</v>
      </c>
      <c r="H10" s="25">
        <v>1</v>
      </c>
      <c r="I10" s="25">
        <v>1</v>
      </c>
      <c r="J10" s="25">
        <v>1</v>
      </c>
      <c r="K10" s="25">
        <v>1</v>
      </c>
      <c r="L10" s="25">
        <v>1</v>
      </c>
      <c r="M10" s="25">
        <v>1</v>
      </c>
      <c r="N10" s="25">
        <v>1</v>
      </c>
      <c r="O10" s="25">
        <v>1</v>
      </c>
      <c r="P10" s="25">
        <v>1</v>
      </c>
      <c r="Q10" s="25">
        <v>1</v>
      </c>
      <c r="R10" s="25">
        <v>1</v>
      </c>
      <c r="S10" s="26">
        <f t="shared" si="1"/>
        <v>15</v>
      </c>
      <c r="T10" s="27">
        <f t="shared" si="2"/>
        <v>6.666666666666667</v>
      </c>
      <c r="U10" s="27">
        <f t="shared" si="3"/>
        <v>100</v>
      </c>
      <c r="V10" s="28">
        <f t="shared" si="4"/>
        <v>15</v>
      </c>
      <c r="W10" s="68">
        <f t="shared" si="5"/>
        <v>100</v>
      </c>
      <c r="X10" s="69">
        <f t="shared" si="6"/>
        <v>100</v>
      </c>
      <c r="Y10" s="69">
        <f t="shared" si="7"/>
        <v>100</v>
      </c>
      <c r="Z10" s="69">
        <f t="shared" si="8"/>
        <v>100</v>
      </c>
      <c r="AA10" s="69">
        <f t="shared" si="9"/>
        <v>100</v>
      </c>
      <c r="AB10" s="69">
        <f t="shared" si="10"/>
        <v>95</v>
      </c>
      <c r="AC10" s="69"/>
      <c r="AD10" s="69"/>
      <c r="AE10" s="69"/>
      <c r="AF10" s="71"/>
      <c r="AG10" s="54"/>
      <c r="AH10" s="29">
        <v>19</v>
      </c>
      <c r="AI10" s="42">
        <f t="shared" si="17"/>
        <v>95</v>
      </c>
      <c r="AJ10" s="29">
        <v>20</v>
      </c>
      <c r="AK10" s="64">
        <f t="shared" si="11"/>
        <v>100</v>
      </c>
      <c r="AL10" s="29">
        <v>20</v>
      </c>
      <c r="AM10" s="59">
        <f t="shared" si="12"/>
        <v>100</v>
      </c>
      <c r="AN10" s="61">
        <v>5</v>
      </c>
      <c r="AO10" s="59">
        <f t="shared" si="13"/>
        <v>100</v>
      </c>
      <c r="AP10" s="43">
        <f t="shared" si="14"/>
        <v>100</v>
      </c>
      <c r="AQ10" s="29">
        <v>20</v>
      </c>
      <c r="AR10" s="57">
        <f t="shared" si="15"/>
        <v>100</v>
      </c>
      <c r="AS10" s="18">
        <f t="shared" si="16"/>
        <v>99</v>
      </c>
      <c r="AU10" s="32" t="s">
        <v>65</v>
      </c>
    </row>
    <row r="11" spans="2:47" ht="20.5" customHeight="1" thickBot="1" x14ac:dyDescent="0.4">
      <c r="B11" s="23" t="s">
        <v>9</v>
      </c>
      <c r="C11" s="24"/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  <c r="P11" s="25">
        <v>1</v>
      </c>
      <c r="Q11" s="25">
        <v>1</v>
      </c>
      <c r="R11" s="25">
        <v>1</v>
      </c>
      <c r="S11" s="26">
        <f t="shared" si="1"/>
        <v>15</v>
      </c>
      <c r="T11" s="27">
        <f t="shared" si="2"/>
        <v>6.666666666666667</v>
      </c>
      <c r="U11" s="27">
        <f t="shared" si="3"/>
        <v>100</v>
      </c>
      <c r="V11" s="28">
        <f t="shared" si="4"/>
        <v>15</v>
      </c>
      <c r="W11" s="68">
        <f t="shared" si="5"/>
        <v>100</v>
      </c>
      <c r="X11" s="69">
        <f t="shared" si="6"/>
        <v>50</v>
      </c>
      <c r="Y11" s="69">
        <f t="shared" si="7"/>
        <v>100</v>
      </c>
      <c r="Z11" s="69">
        <f t="shared" si="8"/>
        <v>95</v>
      </c>
      <c r="AA11" s="69">
        <f t="shared" si="9"/>
        <v>100</v>
      </c>
      <c r="AB11" s="69">
        <f t="shared" si="10"/>
        <v>95</v>
      </c>
      <c r="AC11" s="69"/>
      <c r="AD11" s="69"/>
      <c r="AE11" s="69"/>
      <c r="AF11" s="71"/>
      <c r="AG11" s="54"/>
      <c r="AH11" s="29">
        <v>19</v>
      </c>
      <c r="AI11" s="42">
        <f t="shared" si="17"/>
        <v>95</v>
      </c>
      <c r="AJ11" s="29">
        <v>20</v>
      </c>
      <c r="AK11" s="64">
        <f t="shared" si="11"/>
        <v>100</v>
      </c>
      <c r="AL11" s="29">
        <v>19</v>
      </c>
      <c r="AM11" s="59">
        <f t="shared" si="12"/>
        <v>95</v>
      </c>
      <c r="AN11" s="61">
        <v>5</v>
      </c>
      <c r="AO11" s="59">
        <f t="shared" si="13"/>
        <v>100</v>
      </c>
      <c r="AP11" s="43">
        <f t="shared" si="14"/>
        <v>96</v>
      </c>
      <c r="AQ11" s="29">
        <v>10</v>
      </c>
      <c r="AR11" s="57">
        <f t="shared" si="15"/>
        <v>50</v>
      </c>
      <c r="AS11" s="18">
        <f t="shared" si="16"/>
        <v>88</v>
      </c>
    </row>
    <row r="12" spans="2:47" ht="20.5" customHeight="1" thickBot="1" x14ac:dyDescent="0.4">
      <c r="B12" s="23" t="s">
        <v>11</v>
      </c>
      <c r="C12" s="24"/>
      <c r="D12" s="25">
        <v>1</v>
      </c>
      <c r="E12" s="25">
        <v>1</v>
      </c>
      <c r="F12" s="25">
        <v>1</v>
      </c>
      <c r="G12" s="25">
        <v>1</v>
      </c>
      <c r="H12" s="25">
        <v>1</v>
      </c>
      <c r="I12" s="25">
        <v>1</v>
      </c>
      <c r="J12" s="25">
        <v>1</v>
      </c>
      <c r="K12" s="25">
        <v>1</v>
      </c>
      <c r="L12" s="25">
        <v>1</v>
      </c>
      <c r="M12" s="25">
        <v>1</v>
      </c>
      <c r="N12" s="25">
        <v>1</v>
      </c>
      <c r="O12" s="25">
        <v>1</v>
      </c>
      <c r="P12" s="25">
        <v>1</v>
      </c>
      <c r="Q12" s="25">
        <v>1</v>
      </c>
      <c r="R12" s="25">
        <v>1</v>
      </c>
      <c r="S12" s="26">
        <f t="shared" si="1"/>
        <v>15</v>
      </c>
      <c r="T12" s="27">
        <f t="shared" si="2"/>
        <v>6.666666666666667</v>
      </c>
      <c r="U12" s="27">
        <f t="shared" si="3"/>
        <v>100</v>
      </c>
      <c r="V12" s="28">
        <f t="shared" si="4"/>
        <v>15</v>
      </c>
      <c r="W12" s="68">
        <f t="shared" si="5"/>
        <v>100</v>
      </c>
      <c r="X12" s="69">
        <f t="shared" si="6"/>
        <v>75</v>
      </c>
      <c r="Y12" s="69">
        <f t="shared" si="7"/>
        <v>100</v>
      </c>
      <c r="Z12" s="69">
        <f t="shared" si="8"/>
        <v>100</v>
      </c>
      <c r="AA12" s="69">
        <f t="shared" si="9"/>
        <v>100</v>
      </c>
      <c r="AB12" s="69">
        <f t="shared" si="10"/>
        <v>95</v>
      </c>
      <c r="AC12" s="69"/>
      <c r="AD12" s="69"/>
      <c r="AE12" s="69"/>
      <c r="AF12" s="71"/>
      <c r="AG12" s="54"/>
      <c r="AH12" s="29">
        <v>19</v>
      </c>
      <c r="AI12" s="42">
        <f t="shared" si="17"/>
        <v>95</v>
      </c>
      <c r="AJ12" s="29">
        <v>20</v>
      </c>
      <c r="AK12" s="64">
        <f t="shared" si="11"/>
        <v>100</v>
      </c>
      <c r="AL12" s="29">
        <v>20</v>
      </c>
      <c r="AM12" s="59">
        <f t="shared" si="12"/>
        <v>100</v>
      </c>
      <c r="AN12" s="61">
        <v>5</v>
      </c>
      <c r="AO12" s="59">
        <f t="shared" si="13"/>
        <v>100</v>
      </c>
      <c r="AP12" s="43">
        <f t="shared" si="14"/>
        <v>100</v>
      </c>
      <c r="AQ12" s="29">
        <v>15</v>
      </c>
      <c r="AR12" s="57">
        <f t="shared" si="15"/>
        <v>75</v>
      </c>
      <c r="AS12" s="18">
        <f t="shared" si="16"/>
        <v>94</v>
      </c>
      <c r="AU12" s="33" t="s">
        <v>0</v>
      </c>
    </row>
    <row r="13" spans="2:47" ht="20.5" customHeight="1" thickBot="1" x14ac:dyDescent="0.4">
      <c r="B13" s="44" t="s">
        <v>50</v>
      </c>
      <c r="C13" s="45"/>
      <c r="D13" s="25">
        <v>1</v>
      </c>
      <c r="E13" s="25">
        <v>1</v>
      </c>
      <c r="F13" s="25">
        <v>0</v>
      </c>
      <c r="G13" s="25">
        <v>1</v>
      </c>
      <c r="H13" s="25">
        <v>0.5</v>
      </c>
      <c r="I13" s="25">
        <v>0.5</v>
      </c>
      <c r="J13" s="25">
        <v>0.5</v>
      </c>
      <c r="K13" s="25">
        <v>0.5</v>
      </c>
      <c r="L13" s="25">
        <v>0</v>
      </c>
      <c r="M13" s="25">
        <v>0.5</v>
      </c>
      <c r="N13" s="25">
        <v>0.5</v>
      </c>
      <c r="O13" s="25">
        <v>0.5</v>
      </c>
      <c r="P13" s="25">
        <v>0.5</v>
      </c>
      <c r="Q13" s="25">
        <v>1</v>
      </c>
      <c r="R13" s="25">
        <v>0.5</v>
      </c>
      <c r="S13" s="26">
        <f t="shared" si="1"/>
        <v>8.5</v>
      </c>
      <c r="T13" s="27">
        <f t="shared" si="2"/>
        <v>6.666666666666667</v>
      </c>
      <c r="U13" s="27">
        <f t="shared" si="3"/>
        <v>56.666666666666671</v>
      </c>
      <c r="V13" s="28">
        <f t="shared" si="4"/>
        <v>8.5</v>
      </c>
      <c r="W13" s="68">
        <f t="shared" si="5"/>
        <v>56.666666666666671</v>
      </c>
      <c r="X13" s="69">
        <f t="shared" si="6"/>
        <v>70</v>
      </c>
      <c r="Y13" s="69">
        <f t="shared" si="7"/>
        <v>100</v>
      </c>
      <c r="Z13" s="69">
        <f t="shared" si="8"/>
        <v>95</v>
      </c>
      <c r="AA13" s="69">
        <f t="shared" si="9"/>
        <v>0</v>
      </c>
      <c r="AB13" s="69">
        <f t="shared" si="10"/>
        <v>45</v>
      </c>
      <c r="AC13" s="69"/>
      <c r="AD13" s="69"/>
      <c r="AE13" s="69"/>
      <c r="AF13" s="71"/>
      <c r="AG13" s="54"/>
      <c r="AH13" s="29">
        <v>9</v>
      </c>
      <c r="AI13" s="42">
        <f t="shared" si="17"/>
        <v>45</v>
      </c>
      <c r="AJ13" s="29">
        <v>20</v>
      </c>
      <c r="AK13" s="64">
        <f t="shared" si="11"/>
        <v>100</v>
      </c>
      <c r="AL13" s="29">
        <v>19</v>
      </c>
      <c r="AM13" s="59">
        <f t="shared" si="12"/>
        <v>95</v>
      </c>
      <c r="AN13" s="61">
        <v>0</v>
      </c>
      <c r="AO13" s="59">
        <f t="shared" si="13"/>
        <v>0</v>
      </c>
      <c r="AP13" s="43">
        <f t="shared" si="14"/>
        <v>76</v>
      </c>
      <c r="AQ13" s="29">
        <v>14</v>
      </c>
      <c r="AR13" s="57">
        <f t="shared" si="15"/>
        <v>70</v>
      </c>
      <c r="AS13" s="18">
        <f t="shared" si="16"/>
        <v>70.5</v>
      </c>
      <c r="AU13" s="33" t="s">
        <v>66</v>
      </c>
    </row>
    <row r="14" spans="2:47" ht="20.5" customHeight="1" thickBot="1" x14ac:dyDescent="0.4">
      <c r="B14" s="23" t="s">
        <v>12</v>
      </c>
      <c r="C14" s="24"/>
      <c r="D14" s="25">
        <v>1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25">
        <v>1</v>
      </c>
      <c r="K14" s="25">
        <v>1</v>
      </c>
      <c r="L14" s="25">
        <v>1</v>
      </c>
      <c r="M14" s="25">
        <v>1</v>
      </c>
      <c r="N14" s="25">
        <v>1</v>
      </c>
      <c r="O14" s="25">
        <v>1</v>
      </c>
      <c r="P14" s="25">
        <v>1</v>
      </c>
      <c r="Q14" s="25">
        <v>1</v>
      </c>
      <c r="R14" s="25">
        <v>1</v>
      </c>
      <c r="S14" s="26">
        <f t="shared" si="1"/>
        <v>15</v>
      </c>
      <c r="T14" s="27">
        <f t="shared" si="2"/>
        <v>6.666666666666667</v>
      </c>
      <c r="U14" s="27">
        <f t="shared" si="3"/>
        <v>100</v>
      </c>
      <c r="V14" s="46">
        <f t="shared" si="4"/>
        <v>15</v>
      </c>
      <c r="W14" s="68">
        <f t="shared" si="5"/>
        <v>100</v>
      </c>
      <c r="X14" s="69">
        <f t="shared" si="6"/>
        <v>75</v>
      </c>
      <c r="Y14" s="69">
        <f t="shared" si="7"/>
        <v>100</v>
      </c>
      <c r="Z14" s="69">
        <f>AM14</f>
        <v>100</v>
      </c>
      <c r="AA14" s="69">
        <f t="shared" si="9"/>
        <v>100</v>
      </c>
      <c r="AB14" s="69">
        <f t="shared" si="10"/>
        <v>100</v>
      </c>
      <c r="AC14" s="69"/>
      <c r="AD14" s="69"/>
      <c r="AE14" s="69"/>
      <c r="AF14" s="71"/>
      <c r="AG14" s="55"/>
      <c r="AH14" s="48">
        <v>20</v>
      </c>
      <c r="AI14" s="47">
        <f t="shared" si="17"/>
        <v>100</v>
      </c>
      <c r="AJ14" s="48">
        <v>20</v>
      </c>
      <c r="AK14" s="65">
        <f t="shared" si="11"/>
        <v>100</v>
      </c>
      <c r="AL14" s="48">
        <v>20</v>
      </c>
      <c r="AM14" s="59">
        <f t="shared" si="12"/>
        <v>100</v>
      </c>
      <c r="AN14" s="62">
        <v>5</v>
      </c>
      <c r="AO14" s="59">
        <f t="shared" si="13"/>
        <v>100</v>
      </c>
      <c r="AP14" s="43">
        <f t="shared" si="14"/>
        <v>100</v>
      </c>
      <c r="AQ14" s="48">
        <v>15</v>
      </c>
      <c r="AR14" s="58">
        <f t="shared" si="15"/>
        <v>75</v>
      </c>
      <c r="AS14" s="18">
        <f t="shared" si="16"/>
        <v>95</v>
      </c>
      <c r="AU14" s="33" t="s">
        <v>67</v>
      </c>
    </row>
    <row r="15" spans="2:47" ht="20.5" customHeight="1" x14ac:dyDescent="0.35">
      <c r="AU15" s="33" t="s">
        <v>68</v>
      </c>
    </row>
    <row r="16" spans="2:47" ht="20.5" customHeight="1" x14ac:dyDescent="0.35"/>
    <row r="17" spans="2:21" ht="20.5" customHeight="1" x14ac:dyDescent="0.35"/>
    <row r="18" spans="2:21" ht="20.5" customHeight="1" x14ac:dyDescent="0.35">
      <c r="C18" t="s">
        <v>51</v>
      </c>
      <c r="D18">
        <v>1</v>
      </c>
      <c r="E18">
        <f>D18+1</f>
        <v>2</v>
      </c>
      <c r="F18">
        <f t="shared" ref="F18" si="18">E18+1</f>
        <v>3</v>
      </c>
      <c r="G18">
        <f t="shared" ref="G18" si="19">F18+1</f>
        <v>4</v>
      </c>
      <c r="H18">
        <f t="shared" ref="H18" si="20">G18+1</f>
        <v>5</v>
      </c>
      <c r="I18">
        <f t="shared" ref="I18" si="21">H18+1</f>
        <v>6</v>
      </c>
      <c r="J18">
        <f t="shared" ref="J18" si="22">I18+1</f>
        <v>7</v>
      </c>
      <c r="K18">
        <f t="shared" ref="K18" si="23">J18+1</f>
        <v>8</v>
      </c>
      <c r="L18">
        <f t="shared" ref="L18" si="24">K18+1</f>
        <v>9</v>
      </c>
      <c r="M18">
        <f t="shared" ref="M18" si="25">L18+1</f>
        <v>10</v>
      </c>
      <c r="N18">
        <f>M18+1</f>
        <v>11</v>
      </c>
      <c r="O18">
        <f t="shared" ref="O18" si="26">N18+1</f>
        <v>12</v>
      </c>
      <c r="P18">
        <f t="shared" ref="P18" si="27">O18+1</f>
        <v>13</v>
      </c>
      <c r="Q18">
        <f t="shared" ref="Q18" si="28">P18+1</f>
        <v>14</v>
      </c>
      <c r="R18">
        <f t="shared" ref="R18" si="29">Q18+1</f>
        <v>15</v>
      </c>
    </row>
    <row r="19" spans="2:21" ht="20.5" customHeight="1" x14ac:dyDescent="0.35">
      <c r="C19" t="s">
        <v>52</v>
      </c>
      <c r="D19" s="19">
        <v>1</v>
      </c>
      <c r="E19" s="19">
        <v>1</v>
      </c>
      <c r="F19" s="19">
        <v>1</v>
      </c>
      <c r="G19" s="19">
        <v>1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</row>
    <row r="20" spans="2:21" ht="20.5" customHeight="1" x14ac:dyDescent="0.35"/>
    <row r="21" spans="2:21" ht="20.5" customHeight="1" x14ac:dyDescent="0.35"/>
    <row r="22" spans="2:21" ht="20.5" customHeight="1" x14ac:dyDescent="0.35"/>
    <row r="23" spans="2:21" ht="20.5" customHeight="1" x14ac:dyDescent="0.35">
      <c r="D23">
        <v>1</v>
      </c>
      <c r="E23">
        <f>D23+1</f>
        <v>2</v>
      </c>
      <c r="F23">
        <f t="shared" ref="F23" si="30">E23+1</f>
        <v>3</v>
      </c>
      <c r="G23">
        <f t="shared" ref="G23" si="31">F23+1</f>
        <v>4</v>
      </c>
      <c r="H23">
        <f t="shared" ref="H23" si="32">G23+1</f>
        <v>5</v>
      </c>
      <c r="I23">
        <f t="shared" ref="I23" si="33">H23+1</f>
        <v>6</v>
      </c>
      <c r="J23">
        <f t="shared" ref="J23" si="34">I23+1</f>
        <v>7</v>
      </c>
      <c r="K23">
        <f t="shared" ref="K23" si="35">J23+1</f>
        <v>8</v>
      </c>
      <c r="L23">
        <f t="shared" ref="L23" si="36">K23+1</f>
        <v>9</v>
      </c>
      <c r="M23">
        <f t="shared" ref="M23" si="37">L23+1</f>
        <v>10</v>
      </c>
      <c r="N23">
        <f>M23+1</f>
        <v>11</v>
      </c>
      <c r="O23">
        <f t="shared" ref="O23" si="38">N23+1</f>
        <v>12</v>
      </c>
      <c r="P23">
        <f t="shared" ref="P23" si="39">O23+1</f>
        <v>13</v>
      </c>
      <c r="Q23">
        <f t="shared" ref="Q23" si="40">P23+1</f>
        <v>14</v>
      </c>
      <c r="R23">
        <f t="shared" ref="R23" si="41">Q23+1</f>
        <v>15</v>
      </c>
    </row>
    <row r="24" spans="2:21" ht="20.5" customHeight="1" x14ac:dyDescent="0.35">
      <c r="B24" s="16" t="s">
        <v>0</v>
      </c>
      <c r="C24" s="16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>
        <f>SUM(D24:R24)</f>
        <v>0</v>
      </c>
      <c r="T24" s="10">
        <f>100/15</f>
        <v>6.666666666666667</v>
      </c>
      <c r="U24" s="10">
        <f>S24*T24</f>
        <v>0</v>
      </c>
    </row>
    <row r="25" spans="2:21" ht="20.5" customHeight="1" x14ac:dyDescent="0.35">
      <c r="B25" s="16" t="s">
        <v>1</v>
      </c>
      <c r="C25" s="16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>
        <f t="shared" ref="S25:S35" si="42">SUM(D25:R25)</f>
        <v>0</v>
      </c>
      <c r="T25" s="10">
        <f t="shared" ref="T25:T35" si="43">100/15</f>
        <v>6.666666666666667</v>
      </c>
      <c r="U25" s="10">
        <f t="shared" ref="U25:U35" si="44">S25*T25</f>
        <v>0</v>
      </c>
    </row>
    <row r="26" spans="2:21" ht="20.5" customHeight="1" x14ac:dyDescent="0.35">
      <c r="B26" s="16" t="s">
        <v>2</v>
      </c>
      <c r="C26" s="16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>
        <f t="shared" si="42"/>
        <v>0</v>
      </c>
      <c r="T26" s="10">
        <f t="shared" si="43"/>
        <v>6.666666666666667</v>
      </c>
      <c r="U26" s="10">
        <f t="shared" si="44"/>
        <v>0</v>
      </c>
    </row>
    <row r="27" spans="2:21" ht="20.5" customHeight="1" x14ac:dyDescent="0.35">
      <c r="B27" s="16" t="s">
        <v>3</v>
      </c>
      <c r="C27" s="16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>
        <f t="shared" si="42"/>
        <v>0</v>
      </c>
      <c r="T27" s="10">
        <f t="shared" si="43"/>
        <v>6.666666666666667</v>
      </c>
      <c r="U27" s="10">
        <f t="shared" si="44"/>
        <v>0</v>
      </c>
    </row>
    <row r="28" spans="2:21" ht="20.5" customHeight="1" x14ac:dyDescent="0.35">
      <c r="B28" s="16" t="s">
        <v>5</v>
      </c>
      <c r="C28" s="16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>
        <f t="shared" si="42"/>
        <v>0</v>
      </c>
      <c r="T28" s="10">
        <f t="shared" si="43"/>
        <v>6.666666666666667</v>
      </c>
      <c r="U28" s="10">
        <f t="shared" si="44"/>
        <v>0</v>
      </c>
    </row>
    <row r="29" spans="2:21" x14ac:dyDescent="0.35">
      <c r="B29" s="16" t="s">
        <v>6</v>
      </c>
      <c r="C29" s="1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>
        <f t="shared" si="42"/>
        <v>0</v>
      </c>
      <c r="T29" s="10">
        <f t="shared" si="43"/>
        <v>6.666666666666667</v>
      </c>
      <c r="U29" s="10">
        <f t="shared" si="44"/>
        <v>0</v>
      </c>
    </row>
    <row r="30" spans="2:21" x14ac:dyDescent="0.35">
      <c r="B30" s="16" t="s">
        <v>7</v>
      </c>
      <c r="C30" s="1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>
        <f t="shared" si="42"/>
        <v>0</v>
      </c>
      <c r="T30" s="10">
        <f t="shared" si="43"/>
        <v>6.666666666666667</v>
      </c>
      <c r="U30" s="10">
        <f t="shared" si="44"/>
        <v>0</v>
      </c>
    </row>
    <row r="31" spans="2:21" x14ac:dyDescent="0.35">
      <c r="B31" s="16" t="s">
        <v>8</v>
      </c>
      <c r="C31" s="1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>
        <f t="shared" si="42"/>
        <v>0</v>
      </c>
      <c r="T31" s="10">
        <f t="shared" si="43"/>
        <v>6.666666666666667</v>
      </c>
      <c r="U31" s="10">
        <f t="shared" si="44"/>
        <v>0</v>
      </c>
    </row>
    <row r="32" spans="2:21" x14ac:dyDescent="0.35">
      <c r="B32" s="16" t="s">
        <v>9</v>
      </c>
      <c r="C32" s="16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>
        <f t="shared" si="42"/>
        <v>0</v>
      </c>
      <c r="T32" s="10">
        <f t="shared" si="43"/>
        <v>6.666666666666667</v>
      </c>
      <c r="U32" s="10">
        <f t="shared" si="44"/>
        <v>0</v>
      </c>
    </row>
    <row r="33" spans="2:21" x14ac:dyDescent="0.35">
      <c r="B33" s="16" t="s">
        <v>11</v>
      </c>
      <c r="C33" s="1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>
        <f t="shared" si="42"/>
        <v>0</v>
      </c>
      <c r="T33" s="10">
        <f t="shared" si="43"/>
        <v>6.666666666666667</v>
      </c>
      <c r="U33" s="10">
        <f t="shared" si="44"/>
        <v>0</v>
      </c>
    </row>
    <row r="34" spans="2:21" x14ac:dyDescent="0.35">
      <c r="B34" s="17" t="s">
        <v>50</v>
      </c>
      <c r="C34" s="17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>
        <f t="shared" si="42"/>
        <v>0</v>
      </c>
      <c r="T34" s="10">
        <f t="shared" si="43"/>
        <v>6.666666666666667</v>
      </c>
      <c r="U34" s="10">
        <f t="shared" si="44"/>
        <v>0</v>
      </c>
    </row>
    <row r="35" spans="2:21" x14ac:dyDescent="0.35">
      <c r="B35" s="16" t="s">
        <v>12</v>
      </c>
      <c r="C35" s="16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>
        <f t="shared" si="42"/>
        <v>0</v>
      </c>
      <c r="T35" s="10">
        <f t="shared" si="43"/>
        <v>6.666666666666667</v>
      </c>
      <c r="U35" s="10">
        <f t="shared" si="44"/>
        <v>0</v>
      </c>
    </row>
    <row r="40" spans="2:21" x14ac:dyDescent="0.35">
      <c r="D40">
        <v>9</v>
      </c>
      <c r="E40">
        <v>10</v>
      </c>
      <c r="F40">
        <v>11</v>
      </c>
      <c r="G40">
        <v>12</v>
      </c>
    </row>
    <row r="41" spans="2:21" x14ac:dyDescent="0.35">
      <c r="B41" s="16" t="s">
        <v>0</v>
      </c>
      <c r="C41" s="16"/>
      <c r="D41" s="20">
        <v>0</v>
      </c>
      <c r="E41" s="20">
        <v>5</v>
      </c>
      <c r="F41" s="20">
        <v>5</v>
      </c>
      <c r="G41" s="20">
        <v>5</v>
      </c>
      <c r="H41" s="19">
        <f>SUM(D41:G41)</f>
        <v>15</v>
      </c>
      <c r="O41" s="18">
        <v>2.78</v>
      </c>
      <c r="S41" s="22">
        <v>20000</v>
      </c>
    </row>
    <row r="42" spans="2:21" x14ac:dyDescent="0.35">
      <c r="B42" s="16" t="s">
        <v>1</v>
      </c>
      <c r="C42" s="16"/>
      <c r="D42" s="20">
        <v>5</v>
      </c>
      <c r="E42" s="20"/>
      <c r="F42" s="20">
        <v>5</v>
      </c>
      <c r="G42" s="20"/>
      <c r="H42" s="19">
        <f t="shared" ref="H42:H52" si="45">SUM(D42:G42)</f>
        <v>10</v>
      </c>
      <c r="N42" t="s">
        <v>58</v>
      </c>
      <c r="O42">
        <v>2.2999999999999998</v>
      </c>
    </row>
    <row r="43" spans="2:21" x14ac:dyDescent="0.35">
      <c r="B43" s="16" t="s">
        <v>2</v>
      </c>
      <c r="C43" s="16"/>
      <c r="D43" s="20"/>
      <c r="E43" s="20"/>
      <c r="F43" s="20"/>
      <c r="G43" s="20"/>
      <c r="H43" s="19">
        <f t="shared" si="45"/>
        <v>0</v>
      </c>
    </row>
    <row r="44" spans="2:21" x14ac:dyDescent="0.35">
      <c r="B44" s="16" t="s">
        <v>3</v>
      </c>
      <c r="C44" s="16"/>
      <c r="D44" s="20"/>
      <c r="E44" s="20"/>
      <c r="F44" s="20"/>
      <c r="G44" s="20"/>
      <c r="H44" s="19">
        <f t="shared" si="45"/>
        <v>0</v>
      </c>
    </row>
    <row r="45" spans="2:21" x14ac:dyDescent="0.35">
      <c r="B45" s="16" t="s">
        <v>5</v>
      </c>
      <c r="C45" s="16"/>
      <c r="D45" s="20"/>
      <c r="E45" s="20">
        <v>5</v>
      </c>
      <c r="F45" s="20">
        <v>5</v>
      </c>
      <c r="G45" s="20">
        <v>5</v>
      </c>
      <c r="H45" s="19">
        <f t="shared" si="45"/>
        <v>15</v>
      </c>
    </row>
    <row r="46" spans="2:21" x14ac:dyDescent="0.35">
      <c r="B46" s="16" t="s">
        <v>6</v>
      </c>
      <c r="C46" s="16"/>
      <c r="D46" s="20">
        <v>5</v>
      </c>
      <c r="E46" s="20">
        <v>5</v>
      </c>
      <c r="F46" s="20">
        <v>5</v>
      </c>
      <c r="G46" s="20">
        <v>5</v>
      </c>
      <c r="H46" s="19">
        <f t="shared" si="45"/>
        <v>20</v>
      </c>
    </row>
    <row r="47" spans="2:21" x14ac:dyDescent="0.35">
      <c r="B47" s="16" t="s">
        <v>7</v>
      </c>
      <c r="C47" s="16"/>
      <c r="D47" s="20"/>
      <c r="E47" s="20"/>
      <c r="F47" s="20"/>
      <c r="G47" s="20"/>
      <c r="H47" s="19">
        <f t="shared" si="45"/>
        <v>0</v>
      </c>
    </row>
    <row r="48" spans="2:21" x14ac:dyDescent="0.35">
      <c r="B48" s="16" t="s">
        <v>8</v>
      </c>
      <c r="C48" s="16"/>
      <c r="D48" s="20">
        <v>5</v>
      </c>
      <c r="E48" s="20">
        <v>5</v>
      </c>
      <c r="F48" s="20">
        <v>5</v>
      </c>
      <c r="G48" s="20">
        <v>5</v>
      </c>
      <c r="H48" s="19">
        <f t="shared" si="45"/>
        <v>20</v>
      </c>
    </row>
    <row r="49" spans="2:8" x14ac:dyDescent="0.35">
      <c r="B49" s="16" t="s">
        <v>9</v>
      </c>
      <c r="C49" s="16"/>
      <c r="D49" s="20"/>
      <c r="E49" s="20"/>
      <c r="F49" s="20"/>
      <c r="G49" s="20"/>
      <c r="H49" s="19">
        <f t="shared" si="45"/>
        <v>0</v>
      </c>
    </row>
    <row r="50" spans="2:8" x14ac:dyDescent="0.35">
      <c r="B50" s="16" t="s">
        <v>11</v>
      </c>
      <c r="C50" s="16"/>
      <c r="D50" s="20">
        <v>5</v>
      </c>
      <c r="E50" s="20"/>
      <c r="F50" s="20">
        <v>5</v>
      </c>
      <c r="G50" s="20">
        <v>5</v>
      </c>
      <c r="H50" s="19">
        <f t="shared" si="45"/>
        <v>15</v>
      </c>
    </row>
    <row r="51" spans="2:8" x14ac:dyDescent="0.35">
      <c r="B51" s="17" t="s">
        <v>50</v>
      </c>
      <c r="C51" s="17"/>
      <c r="D51" s="20"/>
      <c r="E51" s="20"/>
      <c r="F51" s="20"/>
      <c r="G51" s="20"/>
      <c r="H51" s="19">
        <f t="shared" si="45"/>
        <v>0</v>
      </c>
    </row>
    <row r="52" spans="2:8" x14ac:dyDescent="0.35">
      <c r="B52" s="16" t="s">
        <v>12</v>
      </c>
      <c r="C52" s="16"/>
      <c r="D52" s="20">
        <v>5</v>
      </c>
      <c r="E52" s="20"/>
      <c r="F52" s="20">
        <v>5</v>
      </c>
      <c r="G52" s="20">
        <v>5</v>
      </c>
      <c r="H52" s="19">
        <f t="shared" si="45"/>
        <v>15</v>
      </c>
    </row>
  </sheetData>
  <phoneticPr fontId="3" type="noConversion"/>
  <pageMargins left="0.7" right="0.7" top="0.75" bottom="0.75" header="0.3" footer="0.3"/>
  <pageSetup orientation="portrait" verticalDpi="0" r:id="rId1"/>
  <headerFooter>
    <oddFooter xml:space="preserve">&amp;L_x000D_&amp;1#&amp;"Calibri"&amp;10&amp;K000000 Classification: Western Union Unrestricted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de Datos</vt:lpstr>
      <vt:lpstr>Grupos</vt:lpstr>
      <vt:lpstr>Solicitud de VMs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Jiménez</dc:creator>
  <cp:lastModifiedBy>Oscar Jimenez</cp:lastModifiedBy>
  <dcterms:created xsi:type="dcterms:W3CDTF">2023-05-16T17:52:54Z</dcterms:created>
  <dcterms:modified xsi:type="dcterms:W3CDTF">2023-08-24T20:36:46Z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f1515f-ae52-4b62-8ae2-5819636ba48f_Enabled">
    <vt:lpwstr>true</vt:lpwstr>
  </property>
  <property fmtid="{D5CDD505-2E9C-101B-9397-08002B2CF9AE}" pid="3" name="MSIP_Label_59f1515f-ae52-4b62-8ae2-5819636ba48f_SetDate">
    <vt:lpwstr>2023-08-24T13:19:21Z</vt:lpwstr>
  </property>
  <property fmtid="{D5CDD505-2E9C-101B-9397-08002B2CF9AE}" pid="4" name="MSIP_Label_59f1515f-ae52-4b62-8ae2-5819636ba48f_Method">
    <vt:lpwstr>Privileged</vt:lpwstr>
  </property>
  <property fmtid="{D5CDD505-2E9C-101B-9397-08002B2CF9AE}" pid="5" name="MSIP_Label_59f1515f-ae52-4b62-8ae2-5819636ba48f_Name">
    <vt:lpwstr>Unrestricted Internal</vt:lpwstr>
  </property>
  <property fmtid="{D5CDD505-2E9C-101B-9397-08002B2CF9AE}" pid="6" name="MSIP_Label_59f1515f-ae52-4b62-8ae2-5819636ba48f_SiteId">
    <vt:lpwstr>ce3a67f2-5a22-4fb8-a511-815f8924cda6</vt:lpwstr>
  </property>
  <property fmtid="{D5CDD505-2E9C-101B-9397-08002B2CF9AE}" pid="7" name="MSIP_Label_59f1515f-ae52-4b62-8ae2-5819636ba48f_ActionId">
    <vt:lpwstr>bf169c1e-0090-44e0-ae2b-d925231a3c76</vt:lpwstr>
  </property>
  <property fmtid="{D5CDD505-2E9C-101B-9397-08002B2CF9AE}" pid="8" name="MSIP_Label_59f1515f-ae52-4b62-8ae2-5819636ba48f_ContentBits">
    <vt:lpwstr>2</vt:lpwstr>
  </property>
</Properties>
</file>