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9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3"/>
  <c r="I4"/>
  <c r="I5"/>
  <c r="I6"/>
  <c r="I7"/>
  <c r="I8"/>
  <c r="I9"/>
  <c r="I10"/>
  <c r="I11"/>
  <c r="I3"/>
  <c r="H4"/>
  <c r="J4" s="1"/>
  <c r="H5"/>
  <c r="N5" s="1"/>
  <c r="H6"/>
  <c r="N6" s="1"/>
  <c r="H7"/>
  <c r="N7" s="1"/>
  <c r="H8"/>
  <c r="N8" s="1"/>
  <c r="H9"/>
  <c r="N9" s="1"/>
  <c r="H10"/>
  <c r="N10" s="1"/>
  <c r="H11"/>
  <c r="N11" s="1"/>
  <c r="H3"/>
  <c r="N3" s="1"/>
  <c r="G4"/>
  <c r="M4" s="1"/>
  <c r="G5"/>
  <c r="M5" s="1"/>
  <c r="G6"/>
  <c r="M6" s="1"/>
  <c r="G7"/>
  <c r="M7" s="1"/>
  <c r="G8"/>
  <c r="M8" s="1"/>
  <c r="G9"/>
  <c r="M9" s="1"/>
  <c r="G10"/>
  <c r="M10" s="1"/>
  <c r="G11"/>
  <c r="M11" s="1"/>
  <c r="G3"/>
  <c r="M3" s="1"/>
  <c r="J11" l="1"/>
  <c r="J9"/>
  <c r="J7"/>
  <c r="J5"/>
  <c r="J3"/>
  <c r="J10"/>
  <c r="J8"/>
  <c r="J6"/>
  <c r="N4"/>
</calcChain>
</file>

<file path=xl/sharedStrings.xml><?xml version="1.0" encoding="utf-8"?>
<sst xmlns="http://schemas.openxmlformats.org/spreadsheetml/2006/main" count="30" uniqueCount="18">
  <si>
    <t>Vb=CP*CD</t>
  </si>
  <si>
    <t>raiz(L/g)</t>
  </si>
  <si>
    <t>J</t>
  </si>
  <si>
    <t>C</t>
  </si>
  <si>
    <t>D</t>
  </si>
  <si>
    <t>Va (m/s)</t>
  </si>
  <si>
    <t>CD (passos/s)</t>
  </si>
  <si>
    <t>CP (m/passos)</t>
  </si>
  <si>
    <t>V/raiz(L*g)</t>
  </si>
  <si>
    <t>2*CD*raiz(L/g)</t>
  </si>
  <si>
    <t>Lento</t>
  </si>
  <si>
    <t>Confortável</t>
  </si>
  <si>
    <t>Rápido</t>
  </si>
  <si>
    <t>Sujeito</t>
  </si>
  <si>
    <t>Tempo (s)</t>
  </si>
  <si>
    <t>Ritmo da Velocidade</t>
  </si>
  <si>
    <t>Passos</t>
  </si>
  <si>
    <t>Comprimento da Perna</t>
  </si>
</sst>
</file>

<file path=xl/styles.xml><?xml version="1.0" encoding="utf-8"?>
<styleSheet xmlns="http://schemas.openxmlformats.org/spreadsheetml/2006/main">
  <numFmts count="1">
    <numFmt numFmtId="169" formatCode="0.000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69" formatCode="0.000"/>
      <alignment horizontal="center" vertical="bottom" textRotation="0" wrapText="0" indent="0" relativeIndent="0" justifyLastLine="0" shrinkToFit="0" mergeCell="0" readingOrder="0"/>
    </dxf>
    <dxf>
      <numFmt numFmtId="169" formatCode="0.000"/>
      <alignment horizontal="center" vertical="bottom" textRotation="0" wrapText="0" indent="0" relativeIndent="0" justifyLastLine="0" shrinkToFit="0" mergeCell="0" readingOrder="0"/>
    </dxf>
    <dxf>
      <numFmt numFmtId="169" formatCode="0.0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69" formatCode="0.000"/>
      <alignment horizontal="center" vertical="bottom" textRotation="0" wrapText="0" indent="0" relativeIndent="0" justifyLastLine="0" shrinkToFit="0" mergeCell="0" readingOrder="0"/>
    </dxf>
    <dxf>
      <numFmt numFmtId="169" formatCode="0.000"/>
      <alignment horizontal="center" vertical="bottom" textRotation="0" wrapText="0" indent="0" relativeIndent="0" justifyLastLine="0" shrinkToFit="0" mergeCell="0" readingOrder="0"/>
    </dxf>
    <dxf>
      <numFmt numFmtId="169" formatCode="0.000"/>
      <alignment horizontal="center" vertical="bottom" textRotation="0" wrapText="0" indent="0" relativeIndent="0" justifyLastLine="0" shrinkToFit="0" mergeCell="0" readingOrder="0"/>
    </dxf>
    <dxf>
      <numFmt numFmtId="169" formatCode="0.0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2:J11" totalsRowShown="0" headerRowDxfId="5" dataDxfId="6">
  <autoFilter ref="B2:J11"/>
  <tableColumns count="9">
    <tableColumn id="1" name="Sujeito" dataDxfId="15"/>
    <tableColumn id="2" name="Comprimento da Perna" dataDxfId="14"/>
    <tableColumn id="3" name="Ritmo da Velocidade" dataDxfId="13"/>
    <tableColumn id="4" name="Tempo (s)" dataDxfId="12"/>
    <tableColumn id="5" name="Passos" dataDxfId="11"/>
    <tableColumn id="6" name="Va (m/s)" dataDxfId="10">
      <calculatedColumnFormula>15/E3</calculatedColumnFormula>
    </tableColumn>
    <tableColumn id="7" name="CD (passos/s)" dataDxfId="9">
      <calculatedColumnFormula>F3/E3</calculatedColumnFormula>
    </tableColumn>
    <tableColumn id="8" name="CP (m/passos)" dataDxfId="8">
      <calculatedColumnFormula>15/F3</calculatedColumnFormula>
    </tableColumn>
    <tableColumn id="9" name="Vb=CP*CD" dataDxfId="7">
      <calculatedColumnFormula>I3*H3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L2:N11" totalsRowShown="0" headerRowDxfId="0" dataDxfId="1">
  <autoFilter ref="L2:N11"/>
  <tableColumns count="3">
    <tableColumn id="1" name="raiz(L/g)" dataDxfId="4">
      <calculatedColumnFormula>SQRT(C3/9.8)</calculatedColumnFormula>
    </tableColumn>
    <tableColumn id="2" name="V/raiz(L*g)" dataDxfId="3">
      <calculatedColumnFormula>G3/SQRT(C3*9.8)</calculatedColumnFormula>
    </tableColumn>
    <tableColumn id="3" name="2*CD*raiz(L/g)" dataDxfId="2">
      <calculatedColumnFormula>2*H3*SQRT(C3/9.8)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2"/>
  <sheetViews>
    <sheetView tabSelected="1" topLeftCell="D1" zoomScale="130" zoomScaleNormal="130" workbookViewId="0">
      <selection activeCell="J2" sqref="J2"/>
    </sheetView>
  </sheetViews>
  <sheetFormatPr defaultRowHeight="15"/>
  <cols>
    <col min="1" max="1" width="11.5703125"/>
    <col min="2" max="2" width="13.28515625" bestFit="1" customWidth="1"/>
    <col min="3" max="3" width="24" bestFit="1" customWidth="1"/>
    <col min="4" max="4" width="24.7109375" bestFit="1" customWidth="1"/>
    <col min="5" max="5" width="14.42578125" bestFit="1" customWidth="1"/>
    <col min="6" max="6" width="11.7109375"/>
    <col min="7" max="7" width="16.42578125"/>
    <col min="8" max="8" width="17.42578125"/>
    <col min="9" max="9" width="14.42578125" customWidth="1"/>
    <col min="10" max="10" width="15" bestFit="1" customWidth="1"/>
    <col min="11" max="11" width="11.5703125"/>
    <col min="12" max="12" width="11.85546875"/>
    <col min="13" max="13" width="22.7109375"/>
    <col min="14" max="14" width="18.7109375" bestFit="1" customWidth="1"/>
    <col min="15" max="1025" width="11.5703125"/>
  </cols>
  <sheetData>
    <row r="1" spans="2:14" ht="12.75"/>
    <row r="2" spans="2:14" ht="12.75">
      <c r="B2" s="1" t="s">
        <v>13</v>
      </c>
      <c r="C2" s="1" t="s">
        <v>17</v>
      </c>
      <c r="D2" s="1" t="s">
        <v>15</v>
      </c>
      <c r="E2" s="1" t="s">
        <v>14</v>
      </c>
      <c r="F2" s="1" t="s">
        <v>16</v>
      </c>
      <c r="G2" s="1" t="s">
        <v>5</v>
      </c>
      <c r="H2" s="1" t="s">
        <v>6</v>
      </c>
      <c r="I2" s="1" t="s">
        <v>7</v>
      </c>
      <c r="J2" s="1" t="s">
        <v>0</v>
      </c>
      <c r="K2" s="1"/>
      <c r="L2" s="1" t="s">
        <v>1</v>
      </c>
      <c r="M2" s="1" t="s">
        <v>8</v>
      </c>
      <c r="N2" s="1" t="s">
        <v>9</v>
      </c>
    </row>
    <row r="3" spans="2:14" ht="12.75">
      <c r="B3" s="1" t="s">
        <v>2</v>
      </c>
      <c r="C3" s="1">
        <v>1</v>
      </c>
      <c r="D3" s="1" t="s">
        <v>10</v>
      </c>
      <c r="E3" s="1">
        <v>17.37</v>
      </c>
      <c r="F3" s="1">
        <v>24</v>
      </c>
      <c r="G3" s="2">
        <f>15/E3</f>
        <v>0.86355785837651122</v>
      </c>
      <c r="H3" s="2">
        <f>F3/E3</f>
        <v>1.3816925734024179</v>
      </c>
      <c r="I3" s="2">
        <f>15/F3</f>
        <v>0.625</v>
      </c>
      <c r="J3" s="2">
        <f>I3*H3</f>
        <v>0.86355785837651122</v>
      </c>
      <c r="K3" s="1"/>
      <c r="L3" s="2">
        <f>SQRT(C3/9.8)</f>
        <v>0.31943828249996992</v>
      </c>
      <c r="M3" s="2">
        <f>G3/SQRT(C3*9.8)</f>
        <v>0.27585343911914506</v>
      </c>
      <c r="N3" s="2">
        <f>2*H3*SQRT(C3/9.8)</f>
        <v>0.88273100518126402</v>
      </c>
    </row>
    <row r="4" spans="2:14" ht="12.75">
      <c r="B4" s="1" t="s">
        <v>2</v>
      </c>
      <c r="C4" s="1">
        <v>1</v>
      </c>
      <c r="D4" s="1" t="s">
        <v>11</v>
      </c>
      <c r="E4" s="1">
        <v>12.66</v>
      </c>
      <c r="F4" s="1">
        <v>18</v>
      </c>
      <c r="G4" s="2">
        <f t="shared" ref="G4:G11" si="0">15/E4</f>
        <v>1.1848341232227488</v>
      </c>
      <c r="H4" s="2">
        <f t="shared" ref="H4:H11" si="1">F4/E4</f>
        <v>1.4218009478672986</v>
      </c>
      <c r="I4" s="2">
        <f t="shared" ref="I4:I11" si="2">15/F4</f>
        <v>0.83333333333333337</v>
      </c>
      <c r="J4" s="2">
        <f t="shared" ref="J4:J11" si="3">I4*H4</f>
        <v>1.1848341232227488</v>
      </c>
      <c r="K4" s="1"/>
      <c r="L4" s="2">
        <f t="shared" ref="L4:L11" si="4">SQRT(C4/9.8)</f>
        <v>0.31943828249996992</v>
      </c>
      <c r="M4" s="2">
        <f t="shared" ref="M4:M11" si="5">G4/SQRT(C4*9.8)</f>
        <v>0.37848137736963267</v>
      </c>
      <c r="N4" s="2">
        <f t="shared" ref="N4:N11" si="6">2*H4*SQRT(C4/9.8)</f>
        <v>0.90835530568711831</v>
      </c>
    </row>
    <row r="5" spans="2:14" ht="12.75">
      <c r="B5" s="1" t="s">
        <v>2</v>
      </c>
      <c r="C5" s="1">
        <v>1</v>
      </c>
      <c r="D5" s="1" t="s">
        <v>12</v>
      </c>
      <c r="E5" s="1">
        <v>6.82</v>
      </c>
      <c r="F5" s="1">
        <v>14</v>
      </c>
      <c r="G5" s="2">
        <f t="shared" si="0"/>
        <v>2.1994134897360702</v>
      </c>
      <c r="H5" s="2">
        <f t="shared" si="1"/>
        <v>2.0527859237536656</v>
      </c>
      <c r="I5" s="2">
        <f t="shared" si="2"/>
        <v>1.0714285714285714</v>
      </c>
      <c r="J5" s="2">
        <f t="shared" si="3"/>
        <v>2.1994134897360702</v>
      </c>
      <c r="K5" s="1"/>
      <c r="L5" s="2">
        <f t="shared" si="4"/>
        <v>0.31943828249996992</v>
      </c>
      <c r="M5" s="2">
        <f t="shared" si="5"/>
        <v>0.70257686766855554</v>
      </c>
      <c r="N5" s="2">
        <f t="shared" si="6"/>
        <v>1.3114768196479702</v>
      </c>
    </row>
    <row r="6" spans="2:14" ht="12.75">
      <c r="B6" s="1" t="s">
        <v>3</v>
      </c>
      <c r="C6" s="1">
        <v>0.8</v>
      </c>
      <c r="D6" s="1" t="s">
        <v>10</v>
      </c>
      <c r="E6" s="1">
        <v>14.06</v>
      </c>
      <c r="F6" s="1">
        <v>26</v>
      </c>
      <c r="G6" s="2">
        <f t="shared" si="0"/>
        <v>1.0668563300142246</v>
      </c>
      <c r="H6" s="2">
        <f t="shared" si="1"/>
        <v>1.8492176386913228</v>
      </c>
      <c r="I6" s="2">
        <f t="shared" si="2"/>
        <v>0.57692307692307687</v>
      </c>
      <c r="J6" s="2">
        <f t="shared" si="3"/>
        <v>1.0668563300142246</v>
      </c>
      <c r="K6" s="1"/>
      <c r="L6" s="2">
        <f t="shared" si="4"/>
        <v>0.2857142857142857</v>
      </c>
      <c r="M6" s="2">
        <f t="shared" si="5"/>
        <v>0.38102011786222306</v>
      </c>
      <c r="N6" s="2">
        <f t="shared" si="6"/>
        <v>1.0566957935378987</v>
      </c>
    </row>
    <row r="7" spans="2:14" ht="12.75">
      <c r="B7" s="1" t="s">
        <v>3</v>
      </c>
      <c r="C7" s="1">
        <v>0.8</v>
      </c>
      <c r="D7" s="1" t="s">
        <v>11</v>
      </c>
      <c r="E7" s="1">
        <v>10.94</v>
      </c>
      <c r="F7" s="1">
        <v>24</v>
      </c>
      <c r="G7" s="2">
        <f t="shared" si="0"/>
        <v>1.3711151736745888</v>
      </c>
      <c r="H7" s="2">
        <f t="shared" si="1"/>
        <v>2.1937842778793422</v>
      </c>
      <c r="I7" s="2">
        <f t="shared" si="2"/>
        <v>0.625</v>
      </c>
      <c r="J7" s="2">
        <f t="shared" si="3"/>
        <v>1.3711151736745888</v>
      </c>
      <c r="K7" s="1"/>
      <c r="L7" s="2">
        <f t="shared" si="4"/>
        <v>0.2857142857142857</v>
      </c>
      <c r="M7" s="2">
        <f t="shared" si="5"/>
        <v>0.48968399059806739</v>
      </c>
      <c r="N7" s="2">
        <f t="shared" si="6"/>
        <v>1.2535910159310526</v>
      </c>
    </row>
    <row r="8" spans="2:14" ht="12.75">
      <c r="B8" s="1" t="s">
        <v>3</v>
      </c>
      <c r="C8" s="1">
        <v>0.8</v>
      </c>
      <c r="D8" s="1" t="s">
        <v>12</v>
      </c>
      <c r="E8" s="1">
        <v>7.91</v>
      </c>
      <c r="F8" s="1">
        <v>18</v>
      </c>
      <c r="G8" s="2">
        <f t="shared" si="0"/>
        <v>1.8963337547408343</v>
      </c>
      <c r="H8" s="2">
        <f t="shared" si="1"/>
        <v>2.2756005056890012</v>
      </c>
      <c r="I8" s="2">
        <f t="shared" si="2"/>
        <v>0.83333333333333337</v>
      </c>
      <c r="J8" s="2">
        <f t="shared" si="3"/>
        <v>1.8963337547408343</v>
      </c>
      <c r="K8" s="1"/>
      <c r="L8" s="2">
        <f t="shared" si="4"/>
        <v>0.2857142857142857</v>
      </c>
      <c r="M8" s="2">
        <f t="shared" si="5"/>
        <v>0.67726205526458361</v>
      </c>
      <c r="N8" s="2">
        <f t="shared" si="6"/>
        <v>1.3003431461080006</v>
      </c>
    </row>
    <row r="9" spans="2:14" ht="12.75">
      <c r="B9" s="1" t="s">
        <v>4</v>
      </c>
      <c r="C9" s="1">
        <v>0.82</v>
      </c>
      <c r="D9" s="1" t="s">
        <v>10</v>
      </c>
      <c r="E9" s="1">
        <v>13.66</v>
      </c>
      <c r="F9" s="1">
        <v>26</v>
      </c>
      <c r="G9" s="2">
        <f t="shared" si="0"/>
        <v>1.0980966325036603</v>
      </c>
      <c r="H9" s="2">
        <f t="shared" si="1"/>
        <v>1.9033674963396778</v>
      </c>
      <c r="I9" s="2">
        <f t="shared" si="2"/>
        <v>0.57692307692307687</v>
      </c>
      <c r="J9" s="2">
        <f t="shared" si="3"/>
        <v>1.0980966325036603</v>
      </c>
      <c r="K9" s="1"/>
      <c r="L9" s="2">
        <f t="shared" si="4"/>
        <v>0.28926366759023692</v>
      </c>
      <c r="M9" s="2">
        <f t="shared" si="5"/>
        <v>0.38736519425182608</v>
      </c>
      <c r="N9" s="2">
        <f t="shared" si="6"/>
        <v>1.1011501255265241</v>
      </c>
    </row>
    <row r="10" spans="2:14" ht="12.75">
      <c r="B10" s="1" t="s">
        <v>4</v>
      </c>
      <c r="C10" s="1">
        <v>0.82</v>
      </c>
      <c r="D10" s="1" t="s">
        <v>11</v>
      </c>
      <c r="E10" s="1">
        <v>12.44</v>
      </c>
      <c r="F10" s="1">
        <v>24</v>
      </c>
      <c r="G10" s="2">
        <f t="shared" si="0"/>
        <v>1.2057877813504823</v>
      </c>
      <c r="H10" s="2">
        <f t="shared" si="1"/>
        <v>1.9292604501607717</v>
      </c>
      <c r="I10" s="2">
        <f t="shared" si="2"/>
        <v>0.625</v>
      </c>
      <c r="J10" s="2">
        <f t="shared" si="3"/>
        <v>1.2057877813504823</v>
      </c>
      <c r="K10" s="1"/>
      <c r="L10" s="2">
        <f t="shared" si="4"/>
        <v>0.28926366759023692</v>
      </c>
      <c r="M10" s="2">
        <f t="shared" si="5"/>
        <v>0.42535438532796982</v>
      </c>
      <c r="N10" s="2">
        <f t="shared" si="6"/>
        <v>1.1161299071005926</v>
      </c>
    </row>
    <row r="11" spans="2:14" ht="12.75">
      <c r="B11" s="1" t="s">
        <v>4</v>
      </c>
      <c r="C11" s="1">
        <v>0.82</v>
      </c>
      <c r="D11" s="1" t="s">
        <v>12</v>
      </c>
      <c r="E11" s="1">
        <v>8.9700000000000006</v>
      </c>
      <c r="F11" s="1">
        <v>20</v>
      </c>
      <c r="G11" s="2">
        <f t="shared" si="0"/>
        <v>1.6722408026755851</v>
      </c>
      <c r="H11" s="2">
        <f t="shared" si="1"/>
        <v>2.229654403567447</v>
      </c>
      <c r="I11" s="2">
        <f t="shared" si="2"/>
        <v>0.75</v>
      </c>
      <c r="J11" s="2">
        <f t="shared" si="3"/>
        <v>1.6722408026755853</v>
      </c>
      <c r="K11" s="1"/>
      <c r="L11" s="2">
        <f t="shared" si="4"/>
        <v>0.28926366759023692</v>
      </c>
      <c r="M11" s="2">
        <f t="shared" si="5"/>
        <v>0.58990061911705061</v>
      </c>
      <c r="N11" s="2">
        <f t="shared" si="6"/>
        <v>1.2899160204692839</v>
      </c>
    </row>
    <row r="12" spans="2:14" ht="12.75"/>
    <row r="13" spans="2:14" ht="12.75"/>
    <row r="14" spans="2:14" ht="12.75"/>
    <row r="15" spans="2:14" ht="12.75"/>
    <row r="16" spans="2:14" ht="12.75"/>
    <row r="17" ht="12.75"/>
    <row r="18" ht="12.75"/>
    <row r="19" ht="12.75"/>
    <row r="20" ht="12.75"/>
    <row r="21" ht="12.75"/>
    <row r="22" ht="12.75"/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Damiana Aparecida dos Santos</cp:lastModifiedBy>
  <cp:revision>1</cp:revision>
  <dcterms:created xsi:type="dcterms:W3CDTF">2013-11-19T09:19:14Z</dcterms:created>
  <dcterms:modified xsi:type="dcterms:W3CDTF">2013-11-19T20:33:28Z</dcterms:modified>
</cp:coreProperties>
</file>