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0f240c530a254206/Desktop/20-news-topical/data/"/>
    </mc:Choice>
  </mc:AlternateContent>
  <xr:revisionPtr revIDLastSave="0" documentId="13_ncr:40009_{1A887B0B-A983-4C69-9EBC-6DF0A9E48C62}" xr6:coauthVersionLast="47" xr6:coauthVersionMax="47" xr10:uidLastSave="{00000000-0000-0000-0000-000000000000}"/>
  <bookViews>
    <workbookView xWindow="-110" yWindow="-110" windowWidth="22780" windowHeight="14540" xr2:uid="{00000000-000D-0000-FFFF-FFFF00000000}"/>
  </bookViews>
  <sheets>
    <sheet name="real_pred_topicsAll_Broad_Top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1" l="1"/>
  <c r="G12" i="1"/>
  <c r="G21" i="1" s="1"/>
  <c r="G13" i="1"/>
  <c r="G14" i="1"/>
  <c r="G23" i="1" s="1"/>
  <c r="G15" i="1"/>
  <c r="G24" i="1" s="1"/>
  <c r="G16" i="1"/>
  <c r="G25" i="1" s="1"/>
  <c r="G17" i="1"/>
  <c r="G26" i="1" s="1"/>
  <c r="G22" i="1"/>
  <c r="J8" i="1"/>
  <c r="E8" i="1"/>
  <c r="F8" i="1"/>
  <c r="D8" i="1"/>
  <c r="H8" i="1"/>
  <c r="C8" i="1"/>
  <c r="I8" i="1"/>
  <c r="E13" i="1"/>
  <c r="F13" i="1"/>
  <c r="D13" i="1"/>
  <c r="D22" i="1" s="1"/>
  <c r="H13" i="1"/>
  <c r="C13" i="1"/>
  <c r="E15" i="1"/>
  <c r="E24" i="1" s="1"/>
  <c r="F15" i="1"/>
  <c r="F24" i="1" s="1"/>
  <c r="D15" i="1"/>
  <c r="D24" i="1" s="1"/>
  <c r="H15" i="1"/>
  <c r="H24" i="1" s="1"/>
  <c r="C15" i="1"/>
  <c r="C24" i="1" s="1"/>
  <c r="E16" i="1"/>
  <c r="E14" i="1" s="1"/>
  <c r="F16" i="1"/>
  <c r="F14" i="1" s="1"/>
  <c r="D16" i="1"/>
  <c r="D14" i="1" s="1"/>
  <c r="D23" i="1" s="1"/>
  <c r="H16" i="1"/>
  <c r="H14" i="1" s="1"/>
  <c r="C16" i="1"/>
  <c r="C14" i="1" s="1"/>
  <c r="E17" i="1"/>
  <c r="E26" i="1" s="1"/>
  <c r="F17" i="1"/>
  <c r="F26" i="1" s="1"/>
  <c r="D17" i="1"/>
  <c r="D26" i="1" s="1"/>
  <c r="H17" i="1"/>
  <c r="H26" i="1" s="1"/>
  <c r="C17" i="1"/>
  <c r="C26" i="1" s="1"/>
  <c r="C12" i="1"/>
  <c r="C21" i="1" s="1"/>
  <c r="H12" i="1"/>
  <c r="H21" i="1" s="1"/>
  <c r="D12" i="1"/>
  <c r="D21" i="1" s="1"/>
  <c r="F12" i="1"/>
  <c r="F21" i="1" s="1"/>
  <c r="E12" i="1"/>
  <c r="E21" i="1" s="1"/>
  <c r="K3" i="1"/>
  <c r="K4" i="1"/>
  <c r="K5" i="1"/>
  <c r="K6" i="1"/>
  <c r="K7" i="1"/>
  <c r="K2" i="1"/>
  <c r="E23" i="1" l="1"/>
  <c r="H25" i="1"/>
  <c r="E22" i="1"/>
  <c r="D25" i="1"/>
  <c r="F25" i="1"/>
  <c r="E25" i="1"/>
  <c r="C23" i="1"/>
  <c r="C22" i="1"/>
  <c r="H23" i="1"/>
  <c r="H22" i="1"/>
  <c r="F23" i="1"/>
  <c r="C25" i="1"/>
  <c r="F22" i="1"/>
</calcChain>
</file>

<file path=xl/sharedStrings.xml><?xml version="1.0" encoding="utf-8"?>
<sst xmlns="http://schemas.openxmlformats.org/spreadsheetml/2006/main" count="47" uniqueCount="18">
  <si>
    <t>actual</t>
  </si>
  <si>
    <t>apple hardware</t>
  </si>
  <si>
    <t>hockey</t>
  </si>
  <si>
    <t>guns</t>
  </si>
  <si>
    <t>for sale</t>
  </si>
  <si>
    <t>electronics</t>
  </si>
  <si>
    <t>atheism</t>
  </si>
  <si>
    <t>total words</t>
  </si>
  <si>
    <t>accuracy</t>
  </si>
  <si>
    <t>alt.atheism</t>
  </si>
  <si>
    <t>misc.forsale</t>
  </si>
  <si>
    <t>rec.sport.hockey</t>
  </si>
  <si>
    <t>talk.politics.guns</t>
  </si>
  <si>
    <t>comp.sys.mac.hardware</t>
  </si>
  <si>
    <t>sci.electronics</t>
  </si>
  <si>
    <t>train size</t>
  </si>
  <si>
    <t xml:space="preserve">Topic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</si>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</sst>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304800</xdr:colOff>
      <xdr:row>2</xdr:row>
      <xdr:rowOff>0</xdr:rowOff>
    </xdr:from>
    <xdr:ext cx="184731" cy="264560"/>
    <xdr:sp macro="" textlink="">
      <xdr:nvSpPr>
        <xdr:cNvPr id="2" name="TextBox 1">
          <a:extLst>
            <a:ext uri="{FF2B5EF4-FFF2-40B4-BE49-F238E27FC236}">
              <a16:creationId xmlns:a16="http://schemas.microsoft.com/office/drawing/2014/main" id="{7295BC73-02C5-4F20-86B3-9E35C1517AE8}"/>
            </a:ext>
          </a:extLst>
        </xdr:cNvPr>
        <xdr:cNvSpPr txBox="1"/>
      </xdr:nvSpPr>
      <xdr:spPr>
        <a:xfrm>
          <a:off x="8020050" y="36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73024</xdr:colOff>
      <xdr:row>12</xdr:row>
      <xdr:rowOff>0</xdr:rowOff>
    </xdr:from>
    <xdr:to>
      <xdr:col>18</xdr:col>
      <xdr:colOff>44449</xdr:colOff>
      <xdr:row>20</xdr:row>
      <xdr:rowOff>107950</xdr:rowOff>
    </xdr:to>
    <xdr:sp macro="" textlink="">
      <xdr:nvSpPr>
        <xdr:cNvPr id="3" name="TextBox 2">
          <a:extLst>
            <a:ext uri="{FF2B5EF4-FFF2-40B4-BE49-F238E27FC236}">
              <a16:creationId xmlns:a16="http://schemas.microsoft.com/office/drawing/2014/main" id="{D78F931A-344F-43A9-AD95-9C25C0035987}"/>
            </a:ext>
          </a:extLst>
        </xdr:cNvPr>
        <xdr:cNvSpPr txBox="1"/>
      </xdr:nvSpPr>
      <xdr:spPr>
        <a:xfrm>
          <a:off x="9483724" y="2209800"/>
          <a:ext cx="423862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above data shows the number of words of each topic was picked up in the test set. For example within the alt.atheism topics we picked up 6133 words that were mebers of the atheism topic.</a:t>
          </a:r>
        </a:p>
        <a:p>
          <a:endParaRPr lang="en-US" sz="1100"/>
        </a:p>
        <a:p>
          <a:r>
            <a:rPr lang="en-US" sz="1100"/>
            <a:t>The accuracy displays the accuracy of that topic labeling on 100 test articles.</a:t>
          </a:r>
          <a:r>
            <a:rPr lang="en-US" sz="1100" baseline="0"/>
            <a:t> Train size shows the document collection size used to train the model.</a:t>
          </a:r>
        </a:p>
        <a:p>
          <a:endParaRPr lang="en-US" sz="1100" baseline="0"/>
        </a:p>
        <a:p>
          <a:endParaRPr lang="en-US" sz="1100"/>
        </a:p>
      </xdr:txBody>
    </xdr:sp>
    <xdr:clientData/>
  </xdr:twoCellAnchor>
  <xdr:oneCellAnchor>
    <xdr:from>
      <xdr:col>2</xdr:col>
      <xdr:colOff>304800</xdr:colOff>
      <xdr:row>18</xdr:row>
      <xdr:rowOff>0</xdr:rowOff>
    </xdr:from>
    <xdr:ext cx="184731" cy="264560"/>
    <xdr:sp macro="" textlink="">
      <xdr:nvSpPr>
        <xdr:cNvPr id="4" name="TextBox 3">
          <a:extLst>
            <a:ext uri="{FF2B5EF4-FFF2-40B4-BE49-F238E27FC236}">
              <a16:creationId xmlns:a16="http://schemas.microsoft.com/office/drawing/2014/main" id="{D0696FB4-1073-4AD0-8762-154E1DFFE520}"/>
            </a:ext>
          </a:extLst>
        </xdr:cNvPr>
        <xdr:cNvSpPr txBox="1"/>
      </xdr:nvSpPr>
      <xdr:spPr>
        <a:xfrm>
          <a:off x="8020050" y="331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5" name="TextBox 4">
          <a:extLst>
            <a:ext uri="{FF2B5EF4-FFF2-40B4-BE49-F238E27FC236}">
              <a16:creationId xmlns:a16="http://schemas.microsoft.com/office/drawing/2014/main" id="{1FFE24B6-9D90-4CEE-A02E-D5B3F8634B11}"/>
            </a:ext>
          </a:extLst>
        </xdr:cNvPr>
        <xdr:cNvSpPr txBox="1"/>
      </xdr:nvSpPr>
      <xdr:spPr>
        <a:xfrm>
          <a:off x="80200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21</xdr:row>
      <xdr:rowOff>0</xdr:rowOff>
    </xdr:from>
    <xdr:ext cx="184731" cy="264560"/>
    <xdr:sp macro="" textlink="">
      <xdr:nvSpPr>
        <xdr:cNvPr id="6" name="TextBox 5">
          <a:extLst>
            <a:ext uri="{FF2B5EF4-FFF2-40B4-BE49-F238E27FC236}">
              <a16:creationId xmlns:a16="http://schemas.microsoft.com/office/drawing/2014/main" id="{A836A3BE-FA9B-4A96-B6DF-FBD2B860309D}"/>
            </a:ext>
          </a:extLst>
        </xdr:cNvPr>
        <xdr:cNvSpPr txBox="1"/>
      </xdr:nvSpPr>
      <xdr:spPr>
        <a:xfrm>
          <a:off x="8020050" y="386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13</xdr:row>
      <xdr:rowOff>0</xdr:rowOff>
    </xdr:from>
    <xdr:ext cx="184731" cy="264560"/>
    <xdr:sp macro="" textlink="">
      <xdr:nvSpPr>
        <xdr:cNvPr id="7" name="TextBox 6">
          <a:extLst>
            <a:ext uri="{FF2B5EF4-FFF2-40B4-BE49-F238E27FC236}">
              <a16:creationId xmlns:a16="http://schemas.microsoft.com/office/drawing/2014/main" id="{B9723096-40AB-4162-8C79-6491A746F5B9}"/>
            </a:ext>
          </a:extLst>
        </xdr:cNvPr>
        <xdr:cNvSpPr txBox="1"/>
      </xdr:nvSpPr>
      <xdr:spPr>
        <a:xfrm>
          <a:off x="8020050" y="239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11</xdr:row>
      <xdr:rowOff>0</xdr:rowOff>
    </xdr:from>
    <xdr:ext cx="184731" cy="264560"/>
    <xdr:sp macro="" textlink="">
      <xdr:nvSpPr>
        <xdr:cNvPr id="8" name="TextBox 7">
          <a:extLst>
            <a:ext uri="{FF2B5EF4-FFF2-40B4-BE49-F238E27FC236}">
              <a16:creationId xmlns:a16="http://schemas.microsoft.com/office/drawing/2014/main" id="{BF854B5A-DE33-43E0-93AF-984F3817519C}"/>
            </a:ext>
          </a:extLst>
        </xdr:cNvPr>
        <xdr:cNvSpPr txBox="1"/>
      </xdr:nvSpPr>
      <xdr:spPr>
        <a:xfrm>
          <a:off x="8020050" y="202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3</xdr:row>
      <xdr:rowOff>0</xdr:rowOff>
    </xdr:from>
    <xdr:ext cx="184731" cy="264560"/>
    <xdr:sp macro="" textlink="">
      <xdr:nvSpPr>
        <xdr:cNvPr id="9" name="TextBox 8">
          <a:extLst>
            <a:ext uri="{FF2B5EF4-FFF2-40B4-BE49-F238E27FC236}">
              <a16:creationId xmlns:a16="http://schemas.microsoft.com/office/drawing/2014/main" id="{AC19DC72-3A22-4141-97BC-7A0509F865CE}"/>
            </a:ext>
          </a:extLst>
        </xdr:cNvPr>
        <xdr:cNvSpPr txBox="1"/>
      </xdr:nvSpPr>
      <xdr:spPr>
        <a:xfrm>
          <a:off x="802005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0" name="TextBox 9">
          <a:extLst>
            <a:ext uri="{FF2B5EF4-FFF2-40B4-BE49-F238E27FC236}">
              <a16:creationId xmlns:a16="http://schemas.microsoft.com/office/drawing/2014/main" id="{D77529A6-25F4-47B5-9E81-A306A654CB5F}"/>
            </a:ext>
          </a:extLst>
        </xdr:cNvPr>
        <xdr:cNvSpPr txBox="1"/>
      </xdr:nvSpPr>
      <xdr:spPr>
        <a:xfrm>
          <a:off x="80200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1" name="TextBox 10">
          <a:extLst>
            <a:ext uri="{FF2B5EF4-FFF2-40B4-BE49-F238E27FC236}">
              <a16:creationId xmlns:a16="http://schemas.microsoft.com/office/drawing/2014/main" id="{B19C373C-B0D1-4813-A4D9-84C50DFBF79C}"/>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xdr:row>
      <xdr:rowOff>0</xdr:rowOff>
    </xdr:from>
    <xdr:ext cx="184731" cy="264560"/>
    <xdr:sp macro="" textlink="">
      <xdr:nvSpPr>
        <xdr:cNvPr id="12" name="TextBox 11">
          <a:extLst>
            <a:ext uri="{FF2B5EF4-FFF2-40B4-BE49-F238E27FC236}">
              <a16:creationId xmlns:a16="http://schemas.microsoft.com/office/drawing/2014/main" id="{30D03DF4-1ADB-40C7-828D-DBA8BFB2CF3D}"/>
            </a:ext>
          </a:extLst>
        </xdr:cNvPr>
        <xdr:cNvSpPr txBox="1"/>
      </xdr:nvSpPr>
      <xdr:spPr>
        <a:xfrm>
          <a:off x="80200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3" name="TextBox 12">
          <a:extLst>
            <a:ext uri="{FF2B5EF4-FFF2-40B4-BE49-F238E27FC236}">
              <a16:creationId xmlns:a16="http://schemas.microsoft.com/office/drawing/2014/main" id="{DF4667E6-831B-4C28-AA53-FA795149C46F}"/>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4" name="TextBox 13">
          <a:extLst>
            <a:ext uri="{FF2B5EF4-FFF2-40B4-BE49-F238E27FC236}">
              <a16:creationId xmlns:a16="http://schemas.microsoft.com/office/drawing/2014/main" id="{D11F8654-E036-4078-83E2-97E39E18805B}"/>
            </a:ext>
          </a:extLst>
        </xdr:cNvPr>
        <xdr:cNvSpPr txBox="1"/>
      </xdr:nvSpPr>
      <xdr:spPr>
        <a:xfrm>
          <a:off x="80200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17</xdr:row>
      <xdr:rowOff>0</xdr:rowOff>
    </xdr:from>
    <xdr:ext cx="184731" cy="264560"/>
    <xdr:sp macro="" textlink="">
      <xdr:nvSpPr>
        <xdr:cNvPr id="15" name="TextBox 14">
          <a:extLst>
            <a:ext uri="{FF2B5EF4-FFF2-40B4-BE49-F238E27FC236}">
              <a16:creationId xmlns:a16="http://schemas.microsoft.com/office/drawing/2014/main" id="{9628B93B-D767-48BD-BB50-F30AF593D861}"/>
            </a:ext>
          </a:extLst>
        </xdr:cNvPr>
        <xdr:cNvSpPr txBox="1"/>
      </xdr:nvSpPr>
      <xdr:spPr>
        <a:xfrm>
          <a:off x="8020050" y="313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6" name="TextBox 15">
          <a:extLst>
            <a:ext uri="{FF2B5EF4-FFF2-40B4-BE49-F238E27FC236}">
              <a16:creationId xmlns:a16="http://schemas.microsoft.com/office/drawing/2014/main" id="{36060F0E-0CA9-41A0-BF65-A970A0149F20}"/>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xdr:row>
      <xdr:rowOff>0</xdr:rowOff>
    </xdr:from>
    <xdr:ext cx="184731" cy="264560"/>
    <xdr:sp macro="" textlink="">
      <xdr:nvSpPr>
        <xdr:cNvPr id="17" name="TextBox 16">
          <a:extLst>
            <a:ext uri="{FF2B5EF4-FFF2-40B4-BE49-F238E27FC236}">
              <a16:creationId xmlns:a16="http://schemas.microsoft.com/office/drawing/2014/main" id="{715742B7-DD57-4A38-A2C1-EAF32EA27A03}"/>
            </a:ext>
          </a:extLst>
        </xdr:cNvPr>
        <xdr:cNvSpPr txBox="1"/>
      </xdr:nvSpPr>
      <xdr:spPr>
        <a:xfrm>
          <a:off x="80200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14</xdr:row>
      <xdr:rowOff>0</xdr:rowOff>
    </xdr:from>
    <xdr:ext cx="184731" cy="264560"/>
    <xdr:sp macro="" textlink="">
      <xdr:nvSpPr>
        <xdr:cNvPr id="18" name="TextBox 17">
          <a:extLst>
            <a:ext uri="{FF2B5EF4-FFF2-40B4-BE49-F238E27FC236}">
              <a16:creationId xmlns:a16="http://schemas.microsoft.com/office/drawing/2014/main" id="{453BEFB9-6882-46E3-9D77-FBB245998C8A}"/>
            </a:ext>
          </a:extLst>
        </xdr:cNvPr>
        <xdr:cNvSpPr txBox="1"/>
      </xdr:nvSpPr>
      <xdr:spPr>
        <a:xfrm>
          <a:off x="8020050" y="2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304800</xdr:colOff>
      <xdr:row>12</xdr:row>
      <xdr:rowOff>0</xdr:rowOff>
    </xdr:from>
    <xdr:ext cx="184731" cy="264560"/>
    <xdr:sp macro="" textlink="">
      <xdr:nvSpPr>
        <xdr:cNvPr id="19" name="TextBox 18">
          <a:extLst>
            <a:ext uri="{FF2B5EF4-FFF2-40B4-BE49-F238E27FC236}">
              <a16:creationId xmlns:a16="http://schemas.microsoft.com/office/drawing/2014/main" id="{CE64A03B-95AB-4BE9-AEF2-151CB42219C3}"/>
            </a:ext>
          </a:extLst>
        </xdr:cNvPr>
        <xdr:cNvSpPr txBox="1"/>
      </xdr:nvSpPr>
      <xdr:spPr>
        <a:xfrm>
          <a:off x="8020050" y="2209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tabSelected="1" workbookViewId="0">
      <selection activeCell="L23" sqref="L23"/>
    </sheetView>
  </sheetViews>
  <sheetFormatPr defaultRowHeight="14.5" x14ac:dyDescent="0.35"/>
  <cols>
    <col min="2" max="2" width="18.81640625" customWidth="1"/>
    <col min="3" max="9" width="12.81640625" customWidth="1"/>
  </cols>
  <sheetData>
    <row r="1" spans="1:11" x14ac:dyDescent="0.35">
      <c r="A1" t="s">
        <v>16</v>
      </c>
      <c r="B1" t="s">
        <v>0</v>
      </c>
      <c r="C1" t="s">
        <v>6</v>
      </c>
      <c r="D1" t="s">
        <v>4</v>
      </c>
      <c r="E1" t="s">
        <v>2</v>
      </c>
      <c r="F1" t="s">
        <v>3</v>
      </c>
      <c r="G1" t="s">
        <v>1</v>
      </c>
      <c r="H1" t="s">
        <v>5</v>
      </c>
      <c r="I1" t="s">
        <v>7</v>
      </c>
      <c r="J1" t="s">
        <v>8</v>
      </c>
      <c r="K1" t="s">
        <v>15</v>
      </c>
    </row>
    <row r="2" spans="1:11" x14ac:dyDescent="0.35">
      <c r="A2">
        <v>0</v>
      </c>
      <c r="B2" t="s">
        <v>9</v>
      </c>
      <c r="C2">
        <v>6133</v>
      </c>
      <c r="D2">
        <v>3039</v>
      </c>
      <c r="E2">
        <v>3121</v>
      </c>
      <c r="F2">
        <v>5110</v>
      </c>
      <c r="G2">
        <v>2035</v>
      </c>
      <c r="H2">
        <v>3511</v>
      </c>
      <c r="I2">
        <v>22949</v>
      </c>
      <c r="J2">
        <v>0.71</v>
      </c>
      <c r="K2">
        <f t="shared" ref="K2:K7" si="0">200*(0.125*2^(A2+1))</f>
        <v>50</v>
      </c>
    </row>
    <row r="3" spans="1:11" x14ac:dyDescent="0.35">
      <c r="A3">
        <v>1</v>
      </c>
      <c r="B3" t="s">
        <v>10</v>
      </c>
      <c r="C3">
        <v>1693</v>
      </c>
      <c r="D3">
        <v>2438</v>
      </c>
      <c r="E3">
        <v>2195</v>
      </c>
      <c r="F3">
        <v>1379</v>
      </c>
      <c r="G3">
        <v>2422</v>
      </c>
      <c r="H3">
        <v>2456</v>
      </c>
      <c r="I3">
        <v>12583</v>
      </c>
      <c r="J3">
        <v>0.24</v>
      </c>
      <c r="K3">
        <f t="shared" si="0"/>
        <v>100</v>
      </c>
    </row>
    <row r="4" spans="1:11" x14ac:dyDescent="0.35">
      <c r="A4">
        <v>2</v>
      </c>
      <c r="B4" t="s">
        <v>11</v>
      </c>
      <c r="C4">
        <v>3352</v>
      </c>
      <c r="D4">
        <v>2441</v>
      </c>
      <c r="E4">
        <v>6597</v>
      </c>
      <c r="F4">
        <v>2555</v>
      </c>
      <c r="G4">
        <v>1394</v>
      </c>
      <c r="H4">
        <v>2501</v>
      </c>
      <c r="I4">
        <v>18840</v>
      </c>
      <c r="J4">
        <v>1</v>
      </c>
      <c r="K4">
        <f t="shared" si="0"/>
        <v>200</v>
      </c>
    </row>
    <row r="5" spans="1:11" x14ac:dyDescent="0.35">
      <c r="A5">
        <v>3</v>
      </c>
      <c r="B5" t="s">
        <v>12</v>
      </c>
      <c r="C5">
        <v>6095</v>
      </c>
      <c r="D5">
        <v>3469</v>
      </c>
      <c r="E5">
        <v>3623</v>
      </c>
      <c r="F5">
        <v>7755</v>
      </c>
      <c r="G5">
        <v>2107</v>
      </c>
      <c r="H5">
        <v>3711</v>
      </c>
      <c r="I5">
        <v>26760</v>
      </c>
      <c r="J5">
        <v>0.76</v>
      </c>
      <c r="K5">
        <f t="shared" si="0"/>
        <v>400</v>
      </c>
    </row>
    <row r="6" spans="1:11" x14ac:dyDescent="0.35">
      <c r="A6">
        <v>4</v>
      </c>
      <c r="B6" t="s">
        <v>13</v>
      </c>
      <c r="C6">
        <v>3249</v>
      </c>
      <c r="D6">
        <v>3878</v>
      </c>
      <c r="E6">
        <v>3201</v>
      </c>
      <c r="F6">
        <v>2686</v>
      </c>
      <c r="G6">
        <v>5174</v>
      </c>
      <c r="H6">
        <v>3973</v>
      </c>
      <c r="I6">
        <v>22161</v>
      </c>
      <c r="J6">
        <v>0.62</v>
      </c>
      <c r="K6">
        <f t="shared" si="0"/>
        <v>800</v>
      </c>
    </row>
    <row r="7" spans="1:11" x14ac:dyDescent="0.35">
      <c r="A7">
        <v>5</v>
      </c>
      <c r="B7" t="s">
        <v>14</v>
      </c>
      <c r="C7">
        <v>3289</v>
      </c>
      <c r="D7">
        <v>4325</v>
      </c>
      <c r="E7">
        <v>2575</v>
      </c>
      <c r="F7">
        <v>2670</v>
      </c>
      <c r="G7">
        <v>2666</v>
      </c>
      <c r="H7">
        <v>3932</v>
      </c>
      <c r="I7">
        <v>19457</v>
      </c>
      <c r="J7">
        <v>0.3</v>
      </c>
      <c r="K7">
        <f t="shared" si="0"/>
        <v>1600</v>
      </c>
    </row>
    <row r="8" spans="1:11" x14ac:dyDescent="0.35">
      <c r="B8" t="s">
        <v>17</v>
      </c>
      <c r="C8">
        <f t="shared" ref="C8:H8" si="1">SUM(C2:C7)</f>
        <v>23811</v>
      </c>
      <c r="D8">
        <f t="shared" si="1"/>
        <v>19590</v>
      </c>
      <c r="E8">
        <f t="shared" si="1"/>
        <v>21312</v>
      </c>
      <c r="F8">
        <f t="shared" si="1"/>
        <v>22155</v>
      </c>
      <c r="G8">
        <f t="shared" si="1"/>
        <v>15798</v>
      </c>
      <c r="H8">
        <f t="shared" si="1"/>
        <v>20084</v>
      </c>
      <c r="I8">
        <f t="shared" ref="I8" si="2">SUM(I2:I7)</f>
        <v>122750</v>
      </c>
      <c r="J8">
        <f>AVERAGE(J2:J7)</f>
        <v>0.60499999999999998</v>
      </c>
    </row>
    <row r="11" spans="1:11" x14ac:dyDescent="0.35">
      <c r="B11" t="s">
        <v>0</v>
      </c>
      <c r="C11" t="s">
        <v>6</v>
      </c>
      <c r="D11" t="s">
        <v>4</v>
      </c>
      <c r="E11" t="s">
        <v>2</v>
      </c>
      <c r="F11" t="s">
        <v>3</v>
      </c>
      <c r="G11" t="s">
        <v>1</v>
      </c>
      <c r="H11" t="s">
        <v>5</v>
      </c>
      <c r="I11" s="1" t="s">
        <v>15</v>
      </c>
    </row>
    <row r="12" spans="1:11" x14ac:dyDescent="0.35">
      <c r="B12" t="s">
        <v>9</v>
      </c>
      <c r="C12">
        <f t="shared" ref="C12:C17" si="3">C2/I2</f>
        <v>0.26724476012026666</v>
      </c>
      <c r="D12">
        <f t="shared" ref="D12:D17" si="4">D2/I2</f>
        <v>0.13242407076561069</v>
      </c>
      <c r="E12">
        <f t="shared" ref="E12:E17" si="5">E2/I2</f>
        <v>0.13599721120746003</v>
      </c>
      <c r="F12">
        <f t="shared" ref="F12:F17" si="6">F2/I2</f>
        <v>0.22266765436402458</v>
      </c>
      <c r="G12">
        <f t="shared" ref="G12:G17" si="7">G2/I2</f>
        <v>8.8674887794675153E-2</v>
      </c>
      <c r="H12">
        <f t="shared" ref="H12:H17" si="8">H2/I2</f>
        <v>0.15299141574796288</v>
      </c>
      <c r="I12">
        <v>50</v>
      </c>
    </row>
    <row r="13" spans="1:11" x14ac:dyDescent="0.35">
      <c r="B13" t="s">
        <v>10</v>
      </c>
      <c r="C13">
        <f t="shared" si="3"/>
        <v>0.13454661050623856</v>
      </c>
      <c r="D13">
        <f t="shared" si="4"/>
        <v>0.19375347691329572</v>
      </c>
      <c r="E13">
        <f t="shared" si="5"/>
        <v>0.17444170706508783</v>
      </c>
      <c r="F13">
        <f t="shared" si="6"/>
        <v>0.10959230708098228</v>
      </c>
      <c r="G13">
        <f t="shared" si="7"/>
        <v>0.19248192005086229</v>
      </c>
      <c r="H13">
        <f t="shared" si="8"/>
        <v>0.19518397838353335</v>
      </c>
      <c r="I13">
        <v>100</v>
      </c>
    </row>
    <row r="14" spans="1:11" x14ac:dyDescent="0.35">
      <c r="B14" t="s">
        <v>11</v>
      </c>
      <c r="C14">
        <f t="shared" si="3"/>
        <v>0.17791932059447982</v>
      </c>
      <c r="D14">
        <f t="shared" si="4"/>
        <v>0.12956475583864119</v>
      </c>
      <c r="E14">
        <f t="shared" si="5"/>
        <v>0.35015923566878981</v>
      </c>
      <c r="F14">
        <f t="shared" si="6"/>
        <v>0.13561571125265393</v>
      </c>
      <c r="G14">
        <f t="shared" si="7"/>
        <v>7.3991507430997874E-2</v>
      </c>
      <c r="H14">
        <f t="shared" si="8"/>
        <v>0.13274946921443737</v>
      </c>
      <c r="I14">
        <v>200</v>
      </c>
    </row>
    <row r="15" spans="1:11" x14ac:dyDescent="0.35">
      <c r="B15" t="s">
        <v>12</v>
      </c>
      <c r="C15">
        <f t="shared" si="3"/>
        <v>0.22776532137518685</v>
      </c>
      <c r="D15">
        <f t="shared" si="4"/>
        <v>0.12963378176382662</v>
      </c>
      <c r="E15">
        <f t="shared" si="5"/>
        <v>0.13538863976083707</v>
      </c>
      <c r="F15">
        <f t="shared" si="6"/>
        <v>0.28979820627802688</v>
      </c>
      <c r="G15">
        <f t="shared" si="7"/>
        <v>7.873692077727952E-2</v>
      </c>
      <c r="H15">
        <f t="shared" si="8"/>
        <v>0.13867713004484306</v>
      </c>
      <c r="I15">
        <v>400</v>
      </c>
    </row>
    <row r="16" spans="1:11" x14ac:dyDescent="0.35">
      <c r="B16" t="s">
        <v>13</v>
      </c>
      <c r="C16">
        <f t="shared" si="3"/>
        <v>0.14660890754027345</v>
      </c>
      <c r="D16">
        <f t="shared" si="4"/>
        <v>0.17499210324443842</v>
      </c>
      <c r="E16">
        <f t="shared" si="5"/>
        <v>0.14444294030052796</v>
      </c>
      <c r="F16">
        <f t="shared" si="6"/>
        <v>0.12120391679075854</v>
      </c>
      <c r="G16">
        <f t="shared" si="7"/>
        <v>0.2334732187175669</v>
      </c>
      <c r="H16">
        <f t="shared" si="8"/>
        <v>0.17927891340643473</v>
      </c>
      <c r="I16">
        <v>800</v>
      </c>
    </row>
    <row r="17" spans="2:10" x14ac:dyDescent="0.35">
      <c r="B17" t="s">
        <v>14</v>
      </c>
      <c r="C17">
        <f t="shared" si="3"/>
        <v>0.16903942026006064</v>
      </c>
      <c r="D17">
        <f t="shared" si="4"/>
        <v>0.22228503880351544</v>
      </c>
      <c r="E17">
        <f t="shared" si="5"/>
        <v>0.13234311558822018</v>
      </c>
      <c r="F17">
        <f t="shared" si="6"/>
        <v>0.13722567713419334</v>
      </c>
      <c r="G17">
        <f t="shared" si="7"/>
        <v>0.13702009559541553</v>
      </c>
      <c r="H17">
        <f t="shared" si="8"/>
        <v>0.20208665261859485</v>
      </c>
      <c r="I17">
        <v>1600</v>
      </c>
    </row>
    <row r="20" spans="2:10" x14ac:dyDescent="0.35">
      <c r="B20" t="s">
        <v>0</v>
      </c>
      <c r="C20" t="s">
        <v>6</v>
      </c>
      <c r="D20" t="s">
        <v>4</v>
      </c>
      <c r="E20" t="s">
        <v>2</v>
      </c>
      <c r="F20" t="s">
        <v>3</v>
      </c>
      <c r="G20" t="s">
        <v>1</v>
      </c>
      <c r="H20" t="s">
        <v>5</v>
      </c>
      <c r="I20" t="s">
        <v>15</v>
      </c>
      <c r="J20" t="s">
        <v>8</v>
      </c>
    </row>
    <row r="21" spans="2:10" x14ac:dyDescent="0.35">
      <c r="B21" t="s">
        <v>9</v>
      </c>
      <c r="C21">
        <f t="shared" ref="C21:H26" si="9">ROUND(C12,2)</f>
        <v>0.27</v>
      </c>
      <c r="D21">
        <f t="shared" si="9"/>
        <v>0.13</v>
      </c>
      <c r="E21">
        <f t="shared" si="9"/>
        <v>0.14000000000000001</v>
      </c>
      <c r="F21">
        <f t="shared" si="9"/>
        <v>0.22</v>
      </c>
      <c r="G21">
        <f t="shared" si="9"/>
        <v>0.09</v>
      </c>
      <c r="H21">
        <f t="shared" si="9"/>
        <v>0.15</v>
      </c>
      <c r="I21">
        <v>50</v>
      </c>
      <c r="J21">
        <v>0.71</v>
      </c>
    </row>
    <row r="22" spans="2:10" x14ac:dyDescent="0.35">
      <c r="B22" t="s">
        <v>10</v>
      </c>
      <c r="C22">
        <f t="shared" si="9"/>
        <v>0.13</v>
      </c>
      <c r="D22">
        <f t="shared" si="9"/>
        <v>0.19</v>
      </c>
      <c r="E22">
        <f t="shared" si="9"/>
        <v>0.17</v>
      </c>
      <c r="F22">
        <f t="shared" si="9"/>
        <v>0.11</v>
      </c>
      <c r="G22">
        <f t="shared" si="9"/>
        <v>0.19</v>
      </c>
      <c r="H22">
        <f t="shared" si="9"/>
        <v>0.2</v>
      </c>
      <c r="I22">
        <v>100</v>
      </c>
      <c r="J22">
        <v>0.24</v>
      </c>
    </row>
    <row r="23" spans="2:10" x14ac:dyDescent="0.35">
      <c r="B23" t="s">
        <v>11</v>
      </c>
      <c r="C23">
        <f t="shared" si="9"/>
        <v>0.18</v>
      </c>
      <c r="D23">
        <f t="shared" si="9"/>
        <v>0.13</v>
      </c>
      <c r="E23">
        <f t="shared" si="9"/>
        <v>0.35</v>
      </c>
      <c r="F23">
        <f t="shared" si="9"/>
        <v>0.14000000000000001</v>
      </c>
      <c r="G23">
        <f t="shared" si="9"/>
        <v>7.0000000000000007E-2</v>
      </c>
      <c r="H23">
        <f t="shared" si="9"/>
        <v>0.13</v>
      </c>
      <c r="I23">
        <v>200</v>
      </c>
      <c r="J23">
        <v>1</v>
      </c>
    </row>
    <row r="24" spans="2:10" x14ac:dyDescent="0.35">
      <c r="B24" t="s">
        <v>12</v>
      </c>
      <c r="C24">
        <f t="shared" si="9"/>
        <v>0.23</v>
      </c>
      <c r="D24">
        <f t="shared" si="9"/>
        <v>0.13</v>
      </c>
      <c r="E24">
        <f t="shared" si="9"/>
        <v>0.14000000000000001</v>
      </c>
      <c r="F24">
        <f t="shared" si="9"/>
        <v>0.28999999999999998</v>
      </c>
      <c r="G24">
        <f t="shared" si="9"/>
        <v>0.08</v>
      </c>
      <c r="H24">
        <f t="shared" si="9"/>
        <v>0.14000000000000001</v>
      </c>
      <c r="I24">
        <v>400</v>
      </c>
      <c r="J24">
        <v>0.76</v>
      </c>
    </row>
    <row r="25" spans="2:10" x14ac:dyDescent="0.35">
      <c r="B25" t="s">
        <v>13</v>
      </c>
      <c r="C25">
        <f t="shared" si="9"/>
        <v>0.15</v>
      </c>
      <c r="D25">
        <f t="shared" si="9"/>
        <v>0.17</v>
      </c>
      <c r="E25">
        <f t="shared" si="9"/>
        <v>0.14000000000000001</v>
      </c>
      <c r="F25">
        <f t="shared" si="9"/>
        <v>0.12</v>
      </c>
      <c r="G25">
        <f t="shared" si="9"/>
        <v>0.23</v>
      </c>
      <c r="H25">
        <f t="shared" si="9"/>
        <v>0.18</v>
      </c>
      <c r="I25">
        <v>800</v>
      </c>
      <c r="J25">
        <v>0.62</v>
      </c>
    </row>
    <row r="26" spans="2:10" x14ac:dyDescent="0.35">
      <c r="B26" t="s">
        <v>14</v>
      </c>
      <c r="C26">
        <f t="shared" si="9"/>
        <v>0.17</v>
      </c>
      <c r="D26">
        <f t="shared" si="9"/>
        <v>0.22</v>
      </c>
      <c r="E26">
        <f t="shared" si="9"/>
        <v>0.13</v>
      </c>
      <c r="F26">
        <f t="shared" si="9"/>
        <v>0.14000000000000001</v>
      </c>
      <c r="G26">
        <f t="shared" si="9"/>
        <v>0.14000000000000001</v>
      </c>
      <c r="H26">
        <f t="shared" si="9"/>
        <v>0.2</v>
      </c>
      <c r="I26">
        <v>1600</v>
      </c>
      <c r="J26">
        <v>0.3</v>
      </c>
    </row>
  </sheetData>
  <sortState xmlns:xlrd2="http://schemas.microsoft.com/office/spreadsheetml/2017/richdata2" ref="B21:H26">
    <sortCondition descending="1" ref="G21:G26"/>
  </sortState>
  <conditionalFormatting sqref="B21">
    <cfRule type="colorScale" priority="12">
      <colorScale>
        <cfvo type="min"/>
        <cfvo type="max"/>
        <color rgb="FFFF7128"/>
        <color theme="9"/>
      </colorScale>
    </cfRule>
  </conditionalFormatting>
  <conditionalFormatting sqref="C21:H21">
    <cfRule type="colorScale" priority="2">
      <colorScale>
        <cfvo type="min"/>
        <cfvo type="percentile" val="50"/>
        <cfvo type="max"/>
        <color rgb="FFF8696B"/>
        <color rgb="FFFFEB84"/>
        <color rgb="FF63BE7B"/>
      </colorScale>
    </cfRule>
    <cfRule type="colorScale" priority="11">
      <colorScale>
        <cfvo type="min"/>
        <cfvo type="max"/>
        <color rgb="FFFF7128"/>
        <color theme="9"/>
      </colorScale>
    </cfRule>
  </conditionalFormatting>
  <conditionalFormatting sqref="C22:H22">
    <cfRule type="colorScale" priority="3">
      <colorScale>
        <cfvo type="min"/>
        <cfvo type="percentile" val="50"/>
        <cfvo type="max"/>
        <color rgb="FFF8696B"/>
        <color rgb="FFFFEB84"/>
        <color rgb="FF63BE7B"/>
      </colorScale>
    </cfRule>
    <cfRule type="colorScale" priority="10">
      <colorScale>
        <cfvo type="min"/>
        <cfvo type="max"/>
        <color rgb="FFFF7128"/>
        <color theme="9"/>
      </colorScale>
    </cfRule>
  </conditionalFormatting>
  <conditionalFormatting sqref="C23:H23">
    <cfRule type="colorScale" priority="4">
      <colorScale>
        <cfvo type="min"/>
        <cfvo type="percentile" val="50"/>
        <cfvo type="max"/>
        <color rgb="FFF8696B"/>
        <color rgb="FFFFEB84"/>
        <color rgb="FF63BE7B"/>
      </colorScale>
    </cfRule>
    <cfRule type="colorScale" priority="9">
      <colorScale>
        <cfvo type="min"/>
        <cfvo type="max"/>
        <color rgb="FFFF7128"/>
        <color theme="9"/>
      </colorScale>
    </cfRule>
  </conditionalFormatting>
  <conditionalFormatting sqref="C24:H24">
    <cfRule type="colorScale" priority="6">
      <colorScale>
        <cfvo type="min"/>
        <cfvo type="percentile" val="50"/>
        <cfvo type="max"/>
        <color rgb="FFF8696B"/>
        <color rgb="FFFFEB84"/>
        <color rgb="FF63BE7B"/>
      </colorScale>
    </cfRule>
    <cfRule type="colorScale" priority="8">
      <colorScale>
        <cfvo type="min"/>
        <cfvo type="max"/>
        <color rgb="FFFF7128"/>
        <color theme="9"/>
      </colorScale>
    </cfRule>
  </conditionalFormatting>
  <conditionalFormatting sqref="C25:H25">
    <cfRule type="colorScale" priority="7">
      <colorScale>
        <cfvo type="min"/>
        <cfvo type="percentile" val="50"/>
        <cfvo type="max"/>
        <color rgb="FFF8696B"/>
        <color rgb="FFFFEB84"/>
        <color rgb="FF63BE7B"/>
      </colorScale>
    </cfRule>
  </conditionalFormatting>
  <conditionalFormatting sqref="C26:H26">
    <cfRule type="colorScale" priority="5">
      <colorScale>
        <cfvo type="min"/>
        <cfvo type="percentile" val="50"/>
        <cfvo type="max"/>
        <color rgb="FFF8696B"/>
        <color rgb="FFFFEB84"/>
        <color rgb="FF63BE7B"/>
      </colorScale>
    </cfRule>
  </conditionalFormatting>
  <conditionalFormatting sqref="J21:J2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real_pred_topicsAll_Broad_Topic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Reed</dc:creator>
  <cp:lastModifiedBy>Owen Reed</cp:lastModifiedBy>
  <dcterms:created xsi:type="dcterms:W3CDTF">2022-05-07T19:48:50Z</dcterms:created>
  <dcterms:modified xsi:type="dcterms:W3CDTF">2022-05-08T01:44:40Z</dcterms:modified>
</cp:coreProperties>
</file>