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2c\AC\Temp\"/>
    </mc:Choice>
  </mc:AlternateContent>
  <xr:revisionPtr revIDLastSave="0" documentId="8_{81817F4E-875A-4986-A83B-6FF20CA871B8}" xr6:coauthVersionLast="45" xr6:coauthVersionMax="45" xr10:uidLastSave="{00000000-0000-0000-0000-000000000000}"/>
  <bookViews>
    <workbookView xWindow="240" yWindow="105" windowWidth="14805" windowHeight="8010" firstSheet="9" activeTab="9" xr2:uid="{00000000-000D-0000-FFFF-FFFF00000000}"/>
  </bookViews>
  <sheets>
    <sheet name="Sheet1" sheetId="1" r:id="rId1"/>
    <sheet name="Sheet2" sheetId="2" r:id="rId2"/>
    <sheet name="Sheet3" sheetId="3" r:id="rId3"/>
    <sheet name="이거임" sheetId="4" r:id="rId4"/>
    <sheet name="식을만들어보자" sheetId="5" r:id="rId5"/>
    <sheet name="전진_" sheetId="7" r:id="rId6"/>
    <sheet name="전진 (2)" sheetId="9" r:id="rId7"/>
    <sheet name="전진" sheetId="8" r:id="rId8"/>
    <sheet name="후진_" sheetId="6" r:id="rId9"/>
    <sheet name="완성" sheetId="10" r:id="rId10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0" l="1"/>
  <c r="AB31" i="10"/>
  <c r="K36" i="10"/>
  <c r="H36" i="10"/>
  <c r="BA36" i="10" l="1"/>
  <c r="BA37" i="10"/>
  <c r="BA38" i="10"/>
  <c r="BA39" i="10"/>
  <c r="BA40" i="10"/>
  <c r="BA41" i="10"/>
  <c r="BA42" i="10"/>
  <c r="BA43" i="10"/>
  <c r="BA44" i="10"/>
  <c r="BA45" i="10"/>
  <c r="BA46" i="10"/>
  <c r="BA47" i="10"/>
  <c r="BA48" i="10"/>
  <c r="BA49" i="10"/>
  <c r="BA50" i="10"/>
  <c r="BA35" i="10"/>
  <c r="C32" i="10"/>
  <c r="M35" i="10"/>
  <c r="BN45" i="10"/>
  <c r="BN46" i="10"/>
  <c r="BN47" i="10"/>
  <c r="BN48" i="10"/>
  <c r="BN49" i="10"/>
  <c r="BM50" i="10"/>
  <c r="BN50" i="10"/>
  <c r="M36" i="10" l="1"/>
  <c r="BN37" i="10"/>
  <c r="BN38" i="10"/>
  <c r="BN39" i="10"/>
  <c r="BN40" i="10"/>
  <c r="BN41" i="10"/>
  <c r="BN42" i="10"/>
  <c r="BN43" i="10"/>
  <c r="BN44" i="10"/>
  <c r="BN36" i="10"/>
  <c r="A36" i="10"/>
  <c r="E35" i="10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D35" i="10"/>
  <c r="N35" i="10" s="1"/>
  <c r="C35" i="10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B35" i="10"/>
  <c r="B36" i="10" s="1"/>
  <c r="AU23" i="10"/>
  <c r="AU20" i="10"/>
  <c r="AW12" i="10"/>
  <c r="AY13" i="10" s="1"/>
  <c r="BA14" i="10" s="1"/>
  <c r="AW9" i="10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C7" i="10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B7" i="10"/>
  <c r="A7" i="10"/>
  <c r="BS6" i="10"/>
  <c r="BO6" i="10"/>
  <c r="BI6" i="10"/>
  <c r="BC6" i="10"/>
  <c r="AW6" i="10"/>
  <c r="AS6" i="10"/>
  <c r="AS25" i="10" s="1"/>
  <c r="AR6" i="10"/>
  <c r="I6" i="10"/>
  <c r="AS5" i="10"/>
  <c r="AM5" i="10"/>
  <c r="AK5" i="10"/>
  <c r="AI5" i="10"/>
  <c r="AG5" i="10"/>
  <c r="AE5" i="10"/>
  <c r="AC5" i="10"/>
  <c r="AA5" i="10"/>
  <c r="Y5" i="10"/>
  <c r="W5" i="10"/>
  <c r="U5" i="10"/>
  <c r="S5" i="10"/>
  <c r="P5" i="10"/>
  <c r="BT4" i="10"/>
  <c r="BT6" i="10" s="1"/>
  <c r="AV4" i="10"/>
  <c r="AX4" i="10" s="1"/>
  <c r="AM4" i="10"/>
  <c r="AK4" i="10"/>
  <c r="AI4" i="10"/>
  <c r="AG4" i="10"/>
  <c r="AE4" i="10"/>
  <c r="AC4" i="10"/>
  <c r="AA4" i="10"/>
  <c r="Y4" i="10"/>
  <c r="W4" i="10"/>
  <c r="U4" i="10"/>
  <c r="S4" i="10"/>
  <c r="P4" i="10"/>
  <c r="O4" i="10"/>
  <c r="O5" i="10" s="1"/>
  <c r="AV2" i="10"/>
  <c r="AX2" i="10" s="1"/>
  <c r="AV1" i="10"/>
  <c r="AX1" i="10" s="1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G37" i="8"/>
  <c r="G38" i="8"/>
  <c r="G39" i="8"/>
  <c r="G40" i="8"/>
  <c r="G41" i="8"/>
  <c r="G42" i="8"/>
  <c r="G43" i="8"/>
  <c r="G44" i="8"/>
  <c r="G36" i="8"/>
  <c r="A36" i="8"/>
  <c r="E35" i="8"/>
  <c r="E36" i="8" s="1"/>
  <c r="D35" i="8"/>
  <c r="D36" i="8" s="1"/>
  <c r="C35" i="8"/>
  <c r="C36" i="8" s="1"/>
  <c r="B35" i="8"/>
  <c r="B36" i="8" s="1"/>
  <c r="E37" i="8"/>
  <c r="E38" i="8" s="1"/>
  <c r="E39" i="8" s="1"/>
  <c r="E40" i="8" s="1"/>
  <c r="E41" i="8" s="1"/>
  <c r="D37" i="8"/>
  <c r="D38" i="8" s="1"/>
  <c r="D39" i="8" s="1"/>
  <c r="D40" i="8" s="1"/>
  <c r="D41" i="8" s="1"/>
  <c r="C37" i="8"/>
  <c r="C38" i="8" s="1"/>
  <c r="C39" i="8" s="1"/>
  <c r="C40" i="8" s="1"/>
  <c r="C41" i="8" s="1"/>
  <c r="B37" i="8"/>
  <c r="B38" i="8" s="1"/>
  <c r="B39" i="8" s="1"/>
  <c r="B40" i="8" s="1"/>
  <c r="B41" i="8" s="1"/>
  <c r="A37" i="8"/>
  <c r="H36" i="8"/>
  <c r="M37" i="10" l="1"/>
  <c r="AQ6" i="10"/>
  <c r="AQ25" i="10" s="1"/>
  <c r="BM36" i="10"/>
  <c r="B37" i="10"/>
  <c r="BO36" i="10"/>
  <c r="D36" i="10"/>
  <c r="G35" i="10"/>
  <c r="G36" i="10" s="1"/>
  <c r="I36" i="10"/>
  <c r="R4" i="10"/>
  <c r="BT25" i="10"/>
  <c r="BT7" i="10"/>
  <c r="AU6" i="10"/>
  <c r="AT5" i="10"/>
  <c r="AU5" i="10" s="1"/>
  <c r="AV5" i="10" s="1"/>
  <c r="AW5" i="10" s="1"/>
  <c r="AX5" i="10" s="1"/>
  <c r="AY5" i="10" s="1"/>
  <c r="AR25" i="10"/>
  <c r="AR7" i="10"/>
  <c r="AW25" i="10"/>
  <c r="AY7" i="10"/>
  <c r="BC25" i="10"/>
  <c r="BE7" i="10"/>
  <c r="BI25" i="10"/>
  <c r="BK7" i="10"/>
  <c r="BO25" i="10"/>
  <c r="BQ7" i="10"/>
  <c r="BQ24" i="10" s="1"/>
  <c r="BS25" i="10"/>
  <c r="BS7" i="10"/>
  <c r="A8" i="10"/>
  <c r="I7" i="10"/>
  <c r="B8" i="10"/>
  <c r="AS7" i="10"/>
  <c r="AS24" i="10" s="1"/>
  <c r="AW22" i="10"/>
  <c r="AY10" i="10"/>
  <c r="A37" i="10"/>
  <c r="L36" i="10"/>
  <c r="A38" i="8"/>
  <c r="H37" i="8"/>
  <c r="BG6" i="8"/>
  <c r="BA6" i="8"/>
  <c r="AU6" i="8"/>
  <c r="AO6" i="8"/>
  <c r="BL4" i="8"/>
  <c r="AM20" i="8"/>
  <c r="AM23" i="8"/>
  <c r="AO25" i="8"/>
  <c r="AU25" i="8"/>
  <c r="BA25" i="8"/>
  <c r="BG25" i="8"/>
  <c r="BI7" i="8"/>
  <c r="BI24" i="8" s="1"/>
  <c r="BC7" i="8"/>
  <c r="AW7" i="8"/>
  <c r="AO9" i="8"/>
  <c r="AO12" i="8"/>
  <c r="AQ13" i="8" s="1"/>
  <c r="AS14" i="8" s="1"/>
  <c r="AQ7" i="8"/>
  <c r="AK5" i="8"/>
  <c r="AM6" i="8" s="1"/>
  <c r="AL5" i="8"/>
  <c r="AM5" i="8"/>
  <c r="AN5" i="8" s="1"/>
  <c r="AO5" i="8" s="1"/>
  <c r="AP5" i="8" s="1"/>
  <c r="AQ5" i="8" s="1"/>
  <c r="H4" i="8"/>
  <c r="O35" i="10" l="1"/>
  <c r="AB35" i="10" s="1"/>
  <c r="AO35" i="10" s="1"/>
  <c r="D37" i="10"/>
  <c r="N36" i="10"/>
  <c r="N37" i="10"/>
  <c r="M38" i="10"/>
  <c r="AQ7" i="10"/>
  <c r="AQ24" i="10" s="1"/>
  <c r="BM37" i="10"/>
  <c r="T4" i="10"/>
  <c r="V4" i="10" s="1"/>
  <c r="X4" i="10" s="1"/>
  <c r="Z4" i="10" s="1"/>
  <c r="AB4" i="10" s="1"/>
  <c r="AD4" i="10" s="1"/>
  <c r="AF4" i="10" s="1"/>
  <c r="AH4" i="10" s="1"/>
  <c r="AJ4" i="10" s="1"/>
  <c r="AL4" i="10" s="1"/>
  <c r="AN4" i="10" s="1"/>
  <c r="R5" i="10"/>
  <c r="G37" i="10"/>
  <c r="B38" i="10"/>
  <c r="BO37" i="10"/>
  <c r="A38" i="10"/>
  <c r="L37" i="10"/>
  <c r="AY21" i="10"/>
  <c r="BA11" i="10"/>
  <c r="B9" i="10"/>
  <c r="AS8" i="10"/>
  <c r="AS23" i="10" s="1"/>
  <c r="A9" i="10"/>
  <c r="I8" i="10"/>
  <c r="BS24" i="10"/>
  <c r="BS8" i="10"/>
  <c r="BK24" i="10"/>
  <c r="BM8" i="10"/>
  <c r="BE24" i="10"/>
  <c r="BG8" i="10"/>
  <c r="AY24" i="10"/>
  <c r="BA8" i="10"/>
  <c r="AR24" i="10"/>
  <c r="AR8" i="10"/>
  <c r="AY6" i="10"/>
  <c r="AZ5" i="10"/>
  <c r="BA5" i="10" s="1"/>
  <c r="BB5" i="10" s="1"/>
  <c r="BC5" i="10" s="1"/>
  <c r="BD5" i="10" s="1"/>
  <c r="BE5" i="10" s="1"/>
  <c r="AU25" i="10"/>
  <c r="AU9" i="10"/>
  <c r="AW7" i="10"/>
  <c r="AU7" i="10"/>
  <c r="BT24" i="10"/>
  <c r="BT8" i="10"/>
  <c r="O6" i="10"/>
  <c r="AR5" i="8"/>
  <c r="AS5" i="8" s="1"/>
  <c r="AT5" i="8" s="1"/>
  <c r="AU5" i="8" s="1"/>
  <c r="AV5" i="8" s="1"/>
  <c r="AW5" i="8" s="1"/>
  <c r="AQ6" i="8"/>
  <c r="AO7" i="8"/>
  <c r="AM7" i="8"/>
  <c r="AM25" i="8"/>
  <c r="A39" i="8"/>
  <c r="H38" i="8"/>
  <c r="AO22" i="8"/>
  <c r="AQ10" i="8"/>
  <c r="BE8" i="8"/>
  <c r="BC24" i="8"/>
  <c r="AY8" i="8"/>
  <c r="AW24" i="8"/>
  <c r="AS8" i="8"/>
  <c r="AQ24" i="8"/>
  <c r="K5" i="8"/>
  <c r="M5" i="8"/>
  <c r="O5" i="8"/>
  <c r="Q5" i="8"/>
  <c r="S5" i="8"/>
  <c r="U5" i="8"/>
  <c r="W5" i="8"/>
  <c r="Y5" i="8"/>
  <c r="AA5" i="8"/>
  <c r="AC5" i="8"/>
  <c r="AE5" i="8"/>
  <c r="H5" i="8"/>
  <c r="S4" i="8"/>
  <c r="U4" i="8"/>
  <c r="W4" i="8"/>
  <c r="Y4" i="8"/>
  <c r="AA4" i="8"/>
  <c r="AC4" i="8"/>
  <c r="AE4" i="8"/>
  <c r="Q4" i="8"/>
  <c r="O4" i="8"/>
  <c r="M4" i="8"/>
  <c r="K4" i="8"/>
  <c r="I4" i="8"/>
  <c r="J4" i="8"/>
  <c r="L4" i="8" s="1"/>
  <c r="N4" i="8" s="1"/>
  <c r="P4" i="8" s="1"/>
  <c r="R4" i="8" s="1"/>
  <c r="T4" i="8" s="1"/>
  <c r="V4" i="8" s="1"/>
  <c r="X4" i="8" s="1"/>
  <c r="Z4" i="8" s="1"/>
  <c r="AB4" i="8" s="1"/>
  <c r="AD4" i="8" s="1"/>
  <c r="AF4" i="8" s="1"/>
  <c r="BI13" i="9"/>
  <c r="BI10" i="9"/>
  <c r="BI7" i="9"/>
  <c r="BG12" i="9"/>
  <c r="BG9" i="9"/>
  <c r="BG6" i="9"/>
  <c r="BE14" i="9"/>
  <c r="BE11" i="9"/>
  <c r="BE8" i="9"/>
  <c r="BC13" i="9"/>
  <c r="BC10" i="9"/>
  <c r="BC7" i="9"/>
  <c r="BA12" i="9"/>
  <c r="BA9" i="9"/>
  <c r="BA6" i="9"/>
  <c r="AY14" i="9"/>
  <c r="AY11" i="9"/>
  <c r="AY8" i="9"/>
  <c r="AW13" i="9"/>
  <c r="AW10" i="9"/>
  <c r="AW7" i="9"/>
  <c r="AU12" i="9"/>
  <c r="AU9" i="9"/>
  <c r="AU6" i="9"/>
  <c r="AS8" i="9"/>
  <c r="AS11" i="9"/>
  <c r="AS14" i="9"/>
  <c r="AQ13" i="9"/>
  <c r="AQ10" i="9"/>
  <c r="AQ7" i="9"/>
  <c r="AO12" i="9"/>
  <c r="AO6" i="9"/>
  <c r="AO9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AM5" i="9"/>
  <c r="AL5" i="9"/>
  <c r="AM11" i="9"/>
  <c r="AM8" i="9"/>
  <c r="E7" i="9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D7" i="9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C7" i="9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B7" i="9"/>
  <c r="A7" i="9"/>
  <c r="BL6" i="9"/>
  <c r="BL7" i="9" s="1"/>
  <c r="BL8" i="9" s="1"/>
  <c r="BL9" i="9" s="1"/>
  <c r="BL10" i="9" s="1"/>
  <c r="BL11" i="9" s="1"/>
  <c r="BL12" i="9" s="1"/>
  <c r="BL13" i="9" s="1"/>
  <c r="BL14" i="9" s="1"/>
  <c r="BK6" i="9"/>
  <c r="BK7" i="9" s="1"/>
  <c r="BK8" i="9" s="1"/>
  <c r="BK9" i="9" s="1"/>
  <c r="BK10" i="9" s="1"/>
  <c r="BK11" i="9" s="1"/>
  <c r="BK12" i="9" s="1"/>
  <c r="BK13" i="9" s="1"/>
  <c r="BK14" i="9" s="1"/>
  <c r="AK6" i="9"/>
  <c r="AJ6" i="9"/>
  <c r="AJ7" i="9" s="1"/>
  <c r="AJ8" i="9" s="1"/>
  <c r="AJ9" i="9" s="1"/>
  <c r="AJ10" i="9" s="1"/>
  <c r="AJ11" i="9" s="1"/>
  <c r="AJ12" i="9" s="1"/>
  <c r="AJ13" i="9" s="1"/>
  <c r="H6" i="9"/>
  <c r="G6" i="9"/>
  <c r="AE5" i="9"/>
  <c r="AC5" i="9"/>
  <c r="AA5" i="9"/>
  <c r="Y5" i="9"/>
  <c r="W5" i="9"/>
  <c r="U5" i="9"/>
  <c r="S5" i="9"/>
  <c r="Q5" i="9"/>
  <c r="O5" i="9"/>
  <c r="M5" i="9"/>
  <c r="K5" i="9"/>
  <c r="J5" i="9"/>
  <c r="I5" i="9"/>
  <c r="AN4" i="9"/>
  <c r="AP4" i="9" s="1"/>
  <c r="AN2" i="9"/>
  <c r="AN1" i="9"/>
  <c r="AP1" i="9" s="1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I5" i="8"/>
  <c r="E7" i="8"/>
  <c r="E8" i="8" s="1"/>
  <c r="D7" i="8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B7" i="8"/>
  <c r="A7" i="8"/>
  <c r="BL6" i="8"/>
  <c r="BK6" i="8"/>
  <c r="AK6" i="8"/>
  <c r="AK25" i="8" s="1"/>
  <c r="AJ6" i="8"/>
  <c r="H6" i="8"/>
  <c r="G6" i="8"/>
  <c r="AI6" i="8" s="1"/>
  <c r="AI25" i="8" s="1"/>
  <c r="AN4" i="8"/>
  <c r="AP4" i="8" s="1"/>
  <c r="AN2" i="8"/>
  <c r="AP2" i="8" s="1"/>
  <c r="AN1" i="8"/>
  <c r="AP1" i="8" s="1"/>
  <c r="BB7" i="6"/>
  <c r="BC7" i="6"/>
  <c r="BB8" i="6"/>
  <c r="BC8" i="6"/>
  <c r="BB9" i="6"/>
  <c r="BC9" i="6"/>
  <c r="BB10" i="6"/>
  <c r="BC10" i="6"/>
  <c r="BB11" i="6"/>
  <c r="BC11" i="6"/>
  <c r="BB12" i="6"/>
  <c r="BC12" i="6"/>
  <c r="BB13" i="6"/>
  <c r="BC13" i="6"/>
  <c r="BB14" i="6"/>
  <c r="BC14" i="6"/>
  <c r="BB15" i="6"/>
  <c r="BC15" i="6"/>
  <c r="BB16" i="6"/>
  <c r="BC16" i="6"/>
  <c r="BB17" i="6"/>
  <c r="BC17" i="6"/>
  <c r="BB18" i="6"/>
  <c r="BC18" i="6"/>
  <c r="BB19" i="6"/>
  <c r="BC19" i="6"/>
  <c r="BC6" i="6"/>
  <c r="BZ6" i="6"/>
  <c r="BX6" i="6"/>
  <c r="BV6" i="6"/>
  <c r="BT6" i="6"/>
  <c r="BR6" i="6"/>
  <c r="BP6" i="6"/>
  <c r="BN6" i="6"/>
  <c r="BL6" i="6"/>
  <c r="BJ6" i="6"/>
  <c r="BH6" i="6"/>
  <c r="BF6" i="6"/>
  <c r="BD6" i="6"/>
  <c r="BB6" i="6"/>
  <c r="U6" i="7"/>
  <c r="T6" i="7"/>
  <c r="S6" i="7"/>
  <c r="R6" i="7"/>
  <c r="Q6" i="7"/>
  <c r="P6" i="7"/>
  <c r="O6" i="7"/>
  <c r="N6" i="7"/>
  <c r="M6" i="7"/>
  <c r="L6" i="7"/>
  <c r="K6" i="7"/>
  <c r="J6" i="7"/>
  <c r="I6" i="7"/>
  <c r="K5" i="7"/>
  <c r="L5" i="7"/>
  <c r="M5" i="7"/>
  <c r="N5" i="7"/>
  <c r="O5" i="7"/>
  <c r="P5" i="7"/>
  <c r="Q5" i="7"/>
  <c r="R5" i="7"/>
  <c r="S5" i="7"/>
  <c r="T5" i="7"/>
  <c r="U5" i="7"/>
  <c r="J5" i="7"/>
  <c r="I7" i="7"/>
  <c r="J7" i="7"/>
  <c r="K7" i="7"/>
  <c r="L7" i="7"/>
  <c r="M7" i="7"/>
  <c r="N7" i="7"/>
  <c r="O7" i="7"/>
  <c r="P7" i="7"/>
  <c r="Q7" i="7"/>
  <c r="R7" i="7"/>
  <c r="S7" i="7"/>
  <c r="T7" i="7"/>
  <c r="U7" i="7"/>
  <c r="I8" i="7"/>
  <c r="J8" i="7"/>
  <c r="K8" i="7"/>
  <c r="L8" i="7"/>
  <c r="M8" i="7"/>
  <c r="N8" i="7"/>
  <c r="O8" i="7"/>
  <c r="P8" i="7"/>
  <c r="Q8" i="7"/>
  <c r="R8" i="7"/>
  <c r="S8" i="7"/>
  <c r="T8" i="7"/>
  <c r="U8" i="7"/>
  <c r="I9" i="7"/>
  <c r="J9" i="7"/>
  <c r="K9" i="7"/>
  <c r="L9" i="7"/>
  <c r="M9" i="7"/>
  <c r="N9" i="7"/>
  <c r="O9" i="7"/>
  <c r="P9" i="7"/>
  <c r="Q9" i="7"/>
  <c r="R9" i="7"/>
  <c r="S9" i="7"/>
  <c r="T9" i="7"/>
  <c r="U9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6" i="7"/>
  <c r="F7" i="7"/>
  <c r="F8" i="7" s="1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C7" i="7"/>
  <c r="B7" i="7"/>
  <c r="AZ6" i="7"/>
  <c r="AZ7" i="7" s="1"/>
  <c r="AZ8" i="7" s="1"/>
  <c r="AZ9" i="7" s="1"/>
  <c r="AZ10" i="7" s="1"/>
  <c r="AZ11" i="7" s="1"/>
  <c r="AZ12" i="7" s="1"/>
  <c r="AZ13" i="7" s="1"/>
  <c r="AZ14" i="7" s="1"/>
  <c r="AY6" i="7"/>
  <c r="AY7" i="7" s="1"/>
  <c r="AY8" i="7" s="1"/>
  <c r="AY9" i="7" s="1"/>
  <c r="AY10" i="7" s="1"/>
  <c r="AY11" i="7" s="1"/>
  <c r="AY12" i="7" s="1"/>
  <c r="AY13" i="7" s="1"/>
  <c r="AY14" i="7" s="1"/>
  <c r="Y6" i="7"/>
  <c r="X6" i="7"/>
  <c r="X7" i="7" s="1"/>
  <c r="X8" i="7" s="1"/>
  <c r="X9" i="7" s="1"/>
  <c r="X10" i="7" s="1"/>
  <c r="X11" i="7" s="1"/>
  <c r="X12" i="7" s="1"/>
  <c r="X13" i="7" s="1"/>
  <c r="AX6" i="7"/>
  <c r="AV6" i="7"/>
  <c r="AT6" i="7"/>
  <c r="AR6" i="7"/>
  <c r="AP6" i="7"/>
  <c r="AN6" i="7"/>
  <c r="AL6" i="7"/>
  <c r="AJ6" i="7"/>
  <c r="AH6" i="7"/>
  <c r="AF6" i="7"/>
  <c r="AD6" i="7"/>
  <c r="AB6" i="7"/>
  <c r="H6" i="7"/>
  <c r="AB4" i="7"/>
  <c r="AD4" i="7" s="1"/>
  <c r="AF4" i="7" s="1"/>
  <c r="AH4" i="7" s="1"/>
  <c r="AJ4" i="7" s="1"/>
  <c r="AL4" i="7" s="1"/>
  <c r="AN4" i="7" s="1"/>
  <c r="AP4" i="7" s="1"/>
  <c r="AR4" i="7" s="1"/>
  <c r="AT4" i="7" s="1"/>
  <c r="AV4" i="7" s="1"/>
  <c r="AX4" i="7" s="1"/>
  <c r="AB2" i="7"/>
  <c r="AB1" i="7"/>
  <c r="AD1" i="7" s="1"/>
  <c r="AF1" i="7" s="1"/>
  <c r="AH1" i="7" s="1"/>
  <c r="AJ1" i="7" s="1"/>
  <c r="AL1" i="7" s="1"/>
  <c r="AN1" i="7" s="1"/>
  <c r="AP1" i="7" s="1"/>
  <c r="AR1" i="7" s="1"/>
  <c r="AT1" i="7" s="1"/>
  <c r="AV1" i="7" s="1"/>
  <c r="AX1" i="7" s="1"/>
  <c r="BA6" i="6"/>
  <c r="A5" i="6"/>
  <c r="AY7" i="6"/>
  <c r="AY8" i="6" s="1"/>
  <c r="AX7" i="6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W7" i="6"/>
  <c r="AW8" i="6" s="1"/>
  <c r="AW9" i="6" s="1"/>
  <c r="AW10" i="6" s="1"/>
  <c r="AW11" i="6" s="1"/>
  <c r="AW12" i="6" s="1"/>
  <c r="AW13" i="6" s="1"/>
  <c r="AW14" i="6" s="1"/>
  <c r="AW15" i="6" s="1"/>
  <c r="AW16" i="6" s="1"/>
  <c r="AW17" i="6" s="1"/>
  <c r="AW18" i="6" s="1"/>
  <c r="AW19" i="6" s="1"/>
  <c r="AV7" i="6"/>
  <c r="AU7" i="6"/>
  <c r="B7" i="6"/>
  <c r="DF6" i="6"/>
  <c r="DF7" i="6" s="1"/>
  <c r="DF8" i="6" s="1"/>
  <c r="DF9" i="6" s="1"/>
  <c r="DF10" i="6" s="1"/>
  <c r="DF11" i="6" s="1"/>
  <c r="DF12" i="6" s="1"/>
  <c r="DF13" i="6" s="1"/>
  <c r="DF14" i="6" s="1"/>
  <c r="DE6" i="6"/>
  <c r="DE7" i="6" s="1"/>
  <c r="DE8" i="6" s="1"/>
  <c r="DE9" i="6" s="1"/>
  <c r="DE10" i="6" s="1"/>
  <c r="DE11" i="6" s="1"/>
  <c r="DE12" i="6" s="1"/>
  <c r="DE13" i="6" s="1"/>
  <c r="DE14" i="6" s="1"/>
  <c r="CE6" i="6"/>
  <c r="CD6" i="6"/>
  <c r="CD7" i="6" s="1"/>
  <c r="CD8" i="6" s="1"/>
  <c r="CD9" i="6" s="1"/>
  <c r="CD10" i="6" s="1"/>
  <c r="CD11" i="6" s="1"/>
  <c r="CD12" i="6" s="1"/>
  <c r="CD13" i="6" s="1"/>
  <c r="AJ6" i="6"/>
  <c r="AG6" i="6"/>
  <c r="AD6" i="6"/>
  <c r="AA6" i="6"/>
  <c r="X6" i="6"/>
  <c r="U6" i="6"/>
  <c r="R6" i="6"/>
  <c r="O6" i="6"/>
  <c r="L6" i="6"/>
  <c r="I6" i="6"/>
  <c r="B6" i="6"/>
  <c r="D6" i="6" s="1"/>
  <c r="A6" i="6"/>
  <c r="CH4" i="6"/>
  <c r="CH2" i="6"/>
  <c r="CH1" i="6"/>
  <c r="CJ1" i="6" s="1"/>
  <c r="CL1" i="6" s="1"/>
  <c r="CN1" i="6" s="1"/>
  <c r="CP1" i="6" s="1"/>
  <c r="CR1" i="6" s="1"/>
  <c r="CT1" i="6" s="1"/>
  <c r="CV1" i="6" s="1"/>
  <c r="CX1" i="6" s="1"/>
  <c r="CZ1" i="6" s="1"/>
  <c r="DB1" i="6" s="1"/>
  <c r="DD1" i="6" s="1"/>
  <c r="E31" i="4"/>
  <c r="E32" i="4"/>
  <c r="E33" i="4"/>
  <c r="E34" i="4"/>
  <c r="E35" i="4"/>
  <c r="E36" i="4"/>
  <c r="E37" i="4"/>
  <c r="E38" i="4"/>
  <c r="E39" i="4"/>
  <c r="E40" i="4"/>
  <c r="E41" i="4"/>
  <c r="E30" i="4"/>
  <c r="H31" i="4"/>
  <c r="H32" i="4"/>
  <c r="H33" i="4"/>
  <c r="H34" i="4"/>
  <c r="H35" i="4"/>
  <c r="H36" i="4"/>
  <c r="H37" i="4"/>
  <c r="H38" i="4"/>
  <c r="H39" i="4"/>
  <c r="H40" i="4"/>
  <c r="H41" i="4"/>
  <c r="H30" i="4"/>
  <c r="F31" i="4"/>
  <c r="F32" i="4"/>
  <c r="F33" i="4"/>
  <c r="F34" i="4"/>
  <c r="F35" i="4"/>
  <c r="F36" i="4"/>
  <c r="F37" i="4"/>
  <c r="F38" i="4"/>
  <c r="F39" i="4"/>
  <c r="F40" i="4"/>
  <c r="F41" i="4"/>
  <c r="F30" i="4"/>
  <c r="P35" i="10" l="1"/>
  <c r="AC35" i="10" s="1"/>
  <c r="AP35" i="10" s="1"/>
  <c r="O36" i="10"/>
  <c r="AB36" i="10" s="1"/>
  <c r="AO36" i="10" s="1"/>
  <c r="BE36" i="10" s="1"/>
  <c r="D38" i="10"/>
  <c r="M5" i="10"/>
  <c r="N38" i="10"/>
  <c r="M39" i="10"/>
  <c r="AQ8" i="10"/>
  <c r="AQ23" i="10" s="1"/>
  <c r="BM38" i="10"/>
  <c r="B39" i="10"/>
  <c r="BO38" i="10"/>
  <c r="H37" i="10"/>
  <c r="K37" i="10" s="1"/>
  <c r="G38" i="10"/>
  <c r="I37" i="10"/>
  <c r="R6" i="10"/>
  <c r="T5" i="10"/>
  <c r="O7" i="10"/>
  <c r="AV6" i="10"/>
  <c r="AV25" i="10" s="1"/>
  <c r="BT23" i="10"/>
  <c r="BT9" i="10"/>
  <c r="AU24" i="10"/>
  <c r="AW8" i="10"/>
  <c r="AW24" i="10"/>
  <c r="AY8" i="10"/>
  <c r="AU22" i="10"/>
  <c r="AU12" i="10"/>
  <c r="AW10" i="10"/>
  <c r="AU10" i="10"/>
  <c r="BE6" i="10"/>
  <c r="BF5" i="10"/>
  <c r="BG5" i="10" s="1"/>
  <c r="BH5" i="10" s="1"/>
  <c r="BI5" i="10" s="1"/>
  <c r="BJ5" i="10" s="1"/>
  <c r="BK5" i="10" s="1"/>
  <c r="AY25" i="10"/>
  <c r="BA7" i="10"/>
  <c r="AR23" i="10"/>
  <c r="AR9" i="10"/>
  <c r="BA23" i="10"/>
  <c r="BC9" i="10"/>
  <c r="BG23" i="10"/>
  <c r="BI9" i="10"/>
  <c r="BM23" i="10"/>
  <c r="BO9" i="10"/>
  <c r="BS23" i="10"/>
  <c r="BS9" i="10"/>
  <c r="A10" i="10"/>
  <c r="I9" i="10"/>
  <c r="B10" i="10"/>
  <c r="AS9" i="10"/>
  <c r="AS22" i="10" s="1"/>
  <c r="BA20" i="10"/>
  <c r="BC12" i="10"/>
  <c r="BE13" i="10" s="1"/>
  <c r="BG14" i="10" s="1"/>
  <c r="A39" i="10"/>
  <c r="L38" i="10"/>
  <c r="AJ7" i="8"/>
  <c r="AJ25" i="8"/>
  <c r="AM24" i="8"/>
  <c r="AO8" i="8"/>
  <c r="AQ8" i="8"/>
  <c r="AO24" i="8"/>
  <c r="AQ25" i="8"/>
  <c r="AS7" i="8"/>
  <c r="AX5" i="8"/>
  <c r="AY5" i="8" s="1"/>
  <c r="AZ5" i="8" s="1"/>
  <c r="BA5" i="8" s="1"/>
  <c r="BB5" i="8" s="1"/>
  <c r="BC5" i="8" s="1"/>
  <c r="AW6" i="8"/>
  <c r="A40" i="8"/>
  <c r="H39" i="8"/>
  <c r="AQ21" i="8"/>
  <c r="AS11" i="8"/>
  <c r="BG9" i="8"/>
  <c r="BE23" i="8"/>
  <c r="BA9" i="8"/>
  <c r="AY23" i="8"/>
  <c r="AU9" i="8"/>
  <c r="AS23" i="8"/>
  <c r="BL7" i="8"/>
  <c r="BL25" i="8"/>
  <c r="BK7" i="8"/>
  <c r="BK25" i="8"/>
  <c r="J5" i="8"/>
  <c r="AP2" i="9"/>
  <c r="J6" i="9"/>
  <c r="L5" i="9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I6" i="9"/>
  <c r="AN6" i="9" s="1"/>
  <c r="A8" i="9"/>
  <c r="I7" i="9"/>
  <c r="AN7" i="9" s="1"/>
  <c r="G7" i="9"/>
  <c r="B8" i="9"/>
  <c r="AK7" i="9"/>
  <c r="AM9" i="8"/>
  <c r="BZ7" i="6"/>
  <c r="CA6" i="6"/>
  <c r="BX7" i="6"/>
  <c r="BY6" i="6"/>
  <c r="BV7" i="6"/>
  <c r="BW6" i="6"/>
  <c r="BT7" i="6"/>
  <c r="BU6" i="6"/>
  <c r="BR7" i="6"/>
  <c r="BS6" i="6"/>
  <c r="BP7" i="6"/>
  <c r="BQ6" i="6"/>
  <c r="BN7" i="6"/>
  <c r="BO6" i="6"/>
  <c r="BL7" i="6"/>
  <c r="BM6" i="6"/>
  <c r="BJ7" i="6"/>
  <c r="BK6" i="6"/>
  <c r="BH7" i="6"/>
  <c r="BI6" i="6"/>
  <c r="BF7" i="6"/>
  <c r="BG6" i="6"/>
  <c r="BD7" i="6"/>
  <c r="BE6" i="6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I6" i="8"/>
  <c r="AN6" i="8" s="1"/>
  <c r="AN25" i="8" s="1"/>
  <c r="A8" i="8"/>
  <c r="I7" i="8"/>
  <c r="AN7" i="8" s="1"/>
  <c r="AN24" i="8" s="1"/>
  <c r="G7" i="8"/>
  <c r="AI7" i="8" s="1"/>
  <c r="AI24" i="8" s="1"/>
  <c r="B8" i="8"/>
  <c r="AK7" i="8"/>
  <c r="AK24" i="8" s="1"/>
  <c r="E9" i="8"/>
  <c r="AU8" i="6"/>
  <c r="BA7" i="6"/>
  <c r="AB5" i="7"/>
  <c r="AD2" i="7"/>
  <c r="B8" i="7"/>
  <c r="AV7" i="7"/>
  <c r="AT7" i="7"/>
  <c r="AR7" i="7"/>
  <c r="AP7" i="7"/>
  <c r="AN7" i="7"/>
  <c r="AL7" i="7"/>
  <c r="AJ7" i="7"/>
  <c r="AH7" i="7"/>
  <c r="AF7" i="7"/>
  <c r="AD7" i="7"/>
  <c r="AB7" i="7"/>
  <c r="H7" i="7"/>
  <c r="C8" i="7"/>
  <c r="Y7" i="7"/>
  <c r="F9" i="7"/>
  <c r="CJ4" i="6"/>
  <c r="CL4" i="6" s="1"/>
  <c r="CN4" i="6" s="1"/>
  <c r="CP4" i="6" s="1"/>
  <c r="CR4" i="6" s="1"/>
  <c r="CT4" i="6" s="1"/>
  <c r="CV4" i="6" s="1"/>
  <c r="CX4" i="6" s="1"/>
  <c r="CZ4" i="6" s="1"/>
  <c r="DB4" i="6" s="1"/>
  <c r="DD4" i="6" s="1"/>
  <c r="CJ6" i="6"/>
  <c r="CH6" i="6"/>
  <c r="CH5" i="6"/>
  <c r="CJ2" i="6"/>
  <c r="A7" i="6"/>
  <c r="E6" i="6"/>
  <c r="AV8" i="6"/>
  <c r="CE7" i="6"/>
  <c r="AY9" i="6"/>
  <c r="B8" i="6"/>
  <c r="B31" i="4"/>
  <c r="B32" i="4"/>
  <c r="B33" i="4"/>
  <c r="B34" i="4"/>
  <c r="B35" i="4"/>
  <c r="B36" i="4"/>
  <c r="B37" i="4"/>
  <c r="B38" i="4"/>
  <c r="B39" i="4"/>
  <c r="B40" i="4"/>
  <c r="B41" i="4"/>
  <c r="B30" i="4"/>
  <c r="A29" i="4"/>
  <c r="A30" i="4" s="1"/>
  <c r="K30" i="4"/>
  <c r="N30" i="4" s="1"/>
  <c r="Q30" i="4" s="1"/>
  <c r="T30" i="4" s="1"/>
  <c r="W30" i="4" s="1"/>
  <c r="Z30" i="4" s="1"/>
  <c r="AC30" i="4" s="1"/>
  <c r="AF30" i="4" s="1"/>
  <c r="AI30" i="4" s="1"/>
  <c r="AJ30" i="4"/>
  <c r="AG30" i="4"/>
  <c r="AD30" i="4"/>
  <c r="AA30" i="4"/>
  <c r="X30" i="4"/>
  <c r="U30" i="4"/>
  <c r="R30" i="4"/>
  <c r="O30" i="4"/>
  <c r="L30" i="4"/>
  <c r="I30" i="4"/>
  <c r="AY31" i="4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X31" i="4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W31" i="4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U31" i="4"/>
  <c r="BD30" i="4"/>
  <c r="BF28" i="4"/>
  <c r="BF25" i="4"/>
  <c r="BH25" i="4" s="1"/>
  <c r="BJ25" i="4" s="1"/>
  <c r="BL25" i="4" s="1"/>
  <c r="BN25" i="4" s="1"/>
  <c r="BP25" i="4" s="1"/>
  <c r="BR25" i="4" s="1"/>
  <c r="BT25" i="4" s="1"/>
  <c r="BV25" i="4" s="1"/>
  <c r="BX25" i="4" s="1"/>
  <c r="BZ25" i="4" s="1"/>
  <c r="CB25" i="4" s="1"/>
  <c r="BF26" i="4"/>
  <c r="BH28" i="4"/>
  <c r="BJ28" i="4" s="1"/>
  <c r="BL28" i="4" s="1"/>
  <c r="BN28" i="4" s="1"/>
  <c r="BP28" i="4" s="1"/>
  <c r="BR28" i="4" s="1"/>
  <c r="BT28" i="4" s="1"/>
  <c r="BV28" i="4" s="1"/>
  <c r="BX28" i="4" s="1"/>
  <c r="BZ28" i="4" s="1"/>
  <c r="CB28" i="4" s="1"/>
  <c r="CD30" i="4"/>
  <c r="CD31" i="4" s="1"/>
  <c r="CD32" i="4" s="1"/>
  <c r="CD33" i="4" s="1"/>
  <c r="CD34" i="4" s="1"/>
  <c r="CD35" i="4" s="1"/>
  <c r="CD36" i="4" s="1"/>
  <c r="CD37" i="4" s="1"/>
  <c r="CD38" i="4" s="1"/>
  <c r="CC30" i="4"/>
  <c r="CC31" i="4" s="1"/>
  <c r="CC32" i="4" s="1"/>
  <c r="CC33" i="4" s="1"/>
  <c r="CC34" i="4" s="1"/>
  <c r="CC35" i="4" s="1"/>
  <c r="CC36" i="4" s="1"/>
  <c r="CC37" i="4" s="1"/>
  <c r="CC38" i="4" s="1"/>
  <c r="AV31" i="4"/>
  <c r="BC30" i="4"/>
  <c r="BB30" i="4"/>
  <c r="BB31" i="4" s="1"/>
  <c r="BB32" i="4" s="1"/>
  <c r="BB33" i="4" s="1"/>
  <c r="BB34" i="4" s="1"/>
  <c r="BB35" i="4" s="1"/>
  <c r="BB36" i="4" s="1"/>
  <c r="BB37" i="4" s="1"/>
  <c r="BC15" i="4"/>
  <c r="BC16" i="4" s="1"/>
  <c r="BC17" i="4" s="1"/>
  <c r="BC18" i="4" s="1"/>
  <c r="BC19" i="4" s="1"/>
  <c r="BC20" i="4" s="1"/>
  <c r="BC21" i="4" s="1"/>
  <c r="BC22" i="4" s="1"/>
  <c r="BC23" i="4" s="1"/>
  <c r="AX16" i="4"/>
  <c r="AW16" i="4"/>
  <c r="AW17" i="4" s="1"/>
  <c r="AW18" i="4" s="1"/>
  <c r="AW19" i="4" s="1"/>
  <c r="AW20" i="4" s="1"/>
  <c r="AW21" i="4" s="1"/>
  <c r="AW22" i="4" s="1"/>
  <c r="AW23" i="4" s="1"/>
  <c r="AX15" i="4"/>
  <c r="BF15" i="4"/>
  <c r="BH15" i="4"/>
  <c r="BJ15" i="4" s="1"/>
  <c r="BN15" i="4" s="1"/>
  <c r="BP15" i="4" s="1"/>
  <c r="BR15" i="4" s="1"/>
  <c r="BV15" i="4" s="1"/>
  <c r="BX15" i="4" s="1"/>
  <c r="BZ15" i="4" s="1"/>
  <c r="BG23" i="4"/>
  <c r="BG22" i="4"/>
  <c r="BI23" i="4" s="1"/>
  <c r="BI22" i="4"/>
  <c r="BK23" i="4" s="1"/>
  <c r="BH21" i="4"/>
  <c r="BJ22" i="4" s="1"/>
  <c r="BL23" i="4" s="1"/>
  <c r="BG20" i="4"/>
  <c r="BI21" i="4" s="1"/>
  <c r="BK22" i="4" s="1"/>
  <c r="BM23" i="4" s="1"/>
  <c r="BG19" i="4"/>
  <c r="BI20" i="4" s="1"/>
  <c r="BK21" i="4" s="1"/>
  <c r="BM22" i="4" s="1"/>
  <c r="BO23" i="4" s="1"/>
  <c r="BG18" i="4"/>
  <c r="BI19" i="4" s="1"/>
  <c r="BK20" i="4" s="1"/>
  <c r="BM21" i="4" s="1"/>
  <c r="BO22" i="4" s="1"/>
  <c r="BQ23" i="4" s="1"/>
  <c r="BU23" i="4"/>
  <c r="BS22" i="4"/>
  <c r="BQ21" i="4"/>
  <c r="BO20" i="4"/>
  <c r="BM19" i="4"/>
  <c r="BK18" i="4"/>
  <c r="BI17" i="4"/>
  <c r="BG16" i="4"/>
  <c r="BH16" i="4"/>
  <c r="BJ17" i="4" s="1"/>
  <c r="BL18" i="4" s="1"/>
  <c r="BN19" i="4" s="1"/>
  <c r="BP20" i="4" s="1"/>
  <c r="BR21" i="4" s="1"/>
  <c r="BT22" i="4" s="1"/>
  <c r="BV23" i="4" s="1"/>
  <c r="BH17" i="4"/>
  <c r="BJ18" i="4" s="1"/>
  <c r="BL19" i="4" s="1"/>
  <c r="BN20" i="4" s="1"/>
  <c r="BP21" i="4" s="1"/>
  <c r="BR22" i="4" s="1"/>
  <c r="BT23" i="4" s="1"/>
  <c r="BG17" i="4"/>
  <c r="BI18" i="4" s="1"/>
  <c r="BK19" i="4" s="1"/>
  <c r="BM20" i="4" s="1"/>
  <c r="BO21" i="4" s="1"/>
  <c r="BQ22" i="4" s="1"/>
  <c r="BS23" i="4" s="1"/>
  <c r="BI16" i="4"/>
  <c r="BK17" i="4" s="1"/>
  <c r="BM18" i="4" s="1"/>
  <c r="BO19" i="4" s="1"/>
  <c r="BQ20" i="4" s="1"/>
  <c r="BS21" i="4" s="1"/>
  <c r="BU22" i="4" s="1"/>
  <c r="BW23" i="4" s="1"/>
  <c r="BU21" i="4"/>
  <c r="BW21" i="4"/>
  <c r="BX21" i="4"/>
  <c r="BY21" i="4"/>
  <c r="CA21" i="4"/>
  <c r="BW22" i="4"/>
  <c r="BY22" i="4"/>
  <c r="BZ22" i="4"/>
  <c r="CA22" i="4"/>
  <c r="BY23" i="4"/>
  <c r="CA23" i="4"/>
  <c r="CB23" i="4"/>
  <c r="BS20" i="4"/>
  <c r="BU20" i="4"/>
  <c r="BV20" i="4"/>
  <c r="BW20" i="4"/>
  <c r="BY20" i="4"/>
  <c r="CA20" i="4"/>
  <c r="BQ19" i="4"/>
  <c r="BS19" i="4"/>
  <c r="BT19" i="4"/>
  <c r="BU19" i="4"/>
  <c r="BW19" i="4"/>
  <c r="BY19" i="4"/>
  <c r="CA19" i="4"/>
  <c r="CB19" i="4"/>
  <c r="BO18" i="4"/>
  <c r="BQ18" i="4"/>
  <c r="BR18" i="4"/>
  <c r="BS18" i="4"/>
  <c r="BU18" i="4"/>
  <c r="BW18" i="4"/>
  <c r="BY18" i="4"/>
  <c r="BZ18" i="4"/>
  <c r="CA18" i="4"/>
  <c r="BM17" i="4"/>
  <c r="BO17" i="4"/>
  <c r="BP17" i="4"/>
  <c r="BQ17" i="4"/>
  <c r="BS17" i="4"/>
  <c r="BU17" i="4"/>
  <c r="BW17" i="4"/>
  <c r="BX17" i="4"/>
  <c r="BY17" i="4"/>
  <c r="CA17" i="4"/>
  <c r="BK16" i="4"/>
  <c r="BL16" i="4"/>
  <c r="BN17" i="4" s="1"/>
  <c r="BP18" i="4" s="1"/>
  <c r="BR19" i="4" s="1"/>
  <c r="BT20" i="4" s="1"/>
  <c r="BV21" i="4" s="1"/>
  <c r="BX22" i="4" s="1"/>
  <c r="BZ23" i="4" s="1"/>
  <c r="BM16" i="4"/>
  <c r="BN16" i="4"/>
  <c r="BO16" i="4"/>
  <c r="BP16" i="4"/>
  <c r="BR17" i="4" s="1"/>
  <c r="BT18" i="4" s="1"/>
  <c r="BV19" i="4" s="1"/>
  <c r="BX20" i="4" s="1"/>
  <c r="BZ21" i="4" s="1"/>
  <c r="CB22" i="4" s="1"/>
  <c r="BQ16" i="4"/>
  <c r="BR16" i="4"/>
  <c r="BT17" i="4" s="1"/>
  <c r="BV18" i="4" s="1"/>
  <c r="BX19" i="4" s="1"/>
  <c r="BZ20" i="4" s="1"/>
  <c r="CB21" i="4" s="1"/>
  <c r="BS16" i="4"/>
  <c r="BT16" i="4"/>
  <c r="BV17" i="4" s="1"/>
  <c r="BX18" i="4" s="1"/>
  <c r="BZ19" i="4" s="1"/>
  <c r="CB20" i="4" s="1"/>
  <c r="BU16" i="4"/>
  <c r="BV16" i="4"/>
  <c r="BW16" i="4"/>
  <c r="BX16" i="4"/>
  <c r="BZ17" i="4" s="1"/>
  <c r="CB18" i="4" s="1"/>
  <c r="BY16" i="4"/>
  <c r="BZ16" i="4"/>
  <c r="CB17" i="4" s="1"/>
  <c r="CA16" i="4"/>
  <c r="CB16" i="4"/>
  <c r="BJ16" i="4"/>
  <c r="BL17" i="4" s="1"/>
  <c r="BN18" i="4" s="1"/>
  <c r="BP19" i="4" s="1"/>
  <c r="BR20" i="4" s="1"/>
  <c r="BT21" i="4" s="1"/>
  <c r="BV22" i="4" s="1"/>
  <c r="BX23" i="4" s="1"/>
  <c r="O37" i="10" l="1"/>
  <c r="AB37" i="10" s="1"/>
  <c r="AO37" i="10" s="1"/>
  <c r="Q35" i="10"/>
  <c r="AD35" i="10" s="1"/>
  <c r="AQ35" i="10" s="1"/>
  <c r="P36" i="10"/>
  <c r="AC36" i="10" s="1"/>
  <c r="AP36" i="10" s="1"/>
  <c r="D39" i="10"/>
  <c r="N39" i="10"/>
  <c r="M40" i="10"/>
  <c r="AQ9" i="10"/>
  <c r="AQ22" i="10" s="1"/>
  <c r="BM39" i="10"/>
  <c r="H38" i="10"/>
  <c r="K38" i="10" s="1"/>
  <c r="G39" i="10"/>
  <c r="I38" i="10"/>
  <c r="B40" i="10"/>
  <c r="BO39" i="10"/>
  <c r="A40" i="10"/>
  <c r="L39" i="10"/>
  <c r="B11" i="10"/>
  <c r="AS10" i="10"/>
  <c r="AS21" i="10" s="1"/>
  <c r="A11" i="10"/>
  <c r="I10" i="10"/>
  <c r="BS22" i="10"/>
  <c r="BS10" i="10"/>
  <c r="BO22" i="10"/>
  <c r="BQ10" i="10"/>
  <c r="BQ21" i="10" s="1"/>
  <c r="BI22" i="10"/>
  <c r="BK10" i="10"/>
  <c r="BC22" i="10"/>
  <c r="BE10" i="10"/>
  <c r="AR22" i="10"/>
  <c r="AR10" i="10"/>
  <c r="BA24" i="10"/>
  <c r="BC8" i="10"/>
  <c r="BK6" i="10"/>
  <c r="BL5" i="10"/>
  <c r="BM5" i="10" s="1"/>
  <c r="BN5" i="10" s="1"/>
  <c r="BO5" i="10" s="1"/>
  <c r="BP5" i="10" s="1"/>
  <c r="BQ5" i="10" s="1"/>
  <c r="BE25" i="10"/>
  <c r="BG7" i="10"/>
  <c r="AU21" i="10"/>
  <c r="AW11" i="10"/>
  <c r="AW21" i="10"/>
  <c r="AY11" i="10"/>
  <c r="AW13" i="10"/>
  <c r="AY14" i="10" s="1"/>
  <c r="AU13" i="10"/>
  <c r="AW14" i="10" s="1"/>
  <c r="AY23" i="10"/>
  <c r="BA9" i="10"/>
  <c r="BA6" i="10"/>
  <c r="AW23" i="10"/>
  <c r="AY9" i="10"/>
  <c r="BT22" i="10"/>
  <c r="BT10" i="10"/>
  <c r="O8" i="10"/>
  <c r="P7" i="10"/>
  <c r="AV7" i="10" s="1"/>
  <c r="AV24" i="10" s="1"/>
  <c r="T6" i="10"/>
  <c r="V5" i="10"/>
  <c r="R7" i="10"/>
  <c r="S6" i="10"/>
  <c r="AX6" i="10" s="1"/>
  <c r="AO10" i="8"/>
  <c r="AM10" i="8"/>
  <c r="AM22" i="8"/>
  <c r="AW25" i="8"/>
  <c r="AY7" i="8"/>
  <c r="BD5" i="8"/>
  <c r="BE5" i="8" s="1"/>
  <c r="BF5" i="8" s="1"/>
  <c r="BG5" i="8" s="1"/>
  <c r="BH5" i="8" s="1"/>
  <c r="BI5" i="8" s="1"/>
  <c r="BC6" i="8"/>
  <c r="AS24" i="8"/>
  <c r="AU8" i="8"/>
  <c r="AS9" i="8"/>
  <c r="AQ23" i="8"/>
  <c r="AO23" i="8"/>
  <c r="AQ9" i="8"/>
  <c r="AJ8" i="8"/>
  <c r="AJ24" i="8"/>
  <c r="A41" i="8"/>
  <c r="H41" i="8" s="1"/>
  <c r="H40" i="8"/>
  <c r="AS20" i="8"/>
  <c r="AU12" i="8"/>
  <c r="AW13" i="8" s="1"/>
  <c r="AY14" i="8" s="1"/>
  <c r="BI10" i="8"/>
  <c r="BI21" i="8" s="1"/>
  <c r="BG22" i="8"/>
  <c r="BC10" i="8"/>
  <c r="BA22" i="8"/>
  <c r="AW10" i="8"/>
  <c r="AU22" i="8"/>
  <c r="BL8" i="8"/>
  <c r="BL24" i="8"/>
  <c r="BK8" i="8"/>
  <c r="BK24" i="8"/>
  <c r="L5" i="8"/>
  <c r="J6" i="8"/>
  <c r="B9" i="9"/>
  <c r="AK8" i="9"/>
  <c r="A9" i="9"/>
  <c r="I8" i="9"/>
  <c r="AN8" i="9" s="1"/>
  <c r="G8" i="9"/>
  <c r="L6" i="9"/>
  <c r="N5" i="9"/>
  <c r="J7" i="9"/>
  <c r="K6" i="9"/>
  <c r="AP6" i="9" s="1"/>
  <c r="AL6" i="9" s="1"/>
  <c r="AM12" i="8"/>
  <c r="AS6" i="8"/>
  <c r="CA7" i="6"/>
  <c r="BZ8" i="6"/>
  <c r="BY7" i="6"/>
  <c r="BX8" i="6"/>
  <c r="BW7" i="6"/>
  <c r="BV8" i="6"/>
  <c r="BU7" i="6"/>
  <c r="BT8" i="6"/>
  <c r="BS7" i="6"/>
  <c r="BR8" i="6"/>
  <c r="BQ7" i="6"/>
  <c r="BP8" i="6"/>
  <c r="BO7" i="6"/>
  <c r="BN8" i="6"/>
  <c r="BM7" i="6"/>
  <c r="BL8" i="6"/>
  <c r="BK7" i="6"/>
  <c r="BJ8" i="6"/>
  <c r="BI7" i="6"/>
  <c r="BH8" i="6"/>
  <c r="BG7" i="6"/>
  <c r="BF8" i="6"/>
  <c r="BE7" i="6"/>
  <c r="BD8" i="6"/>
  <c r="E10" i="8"/>
  <c r="B9" i="8"/>
  <c r="AK8" i="8"/>
  <c r="AK23" i="8" s="1"/>
  <c r="A9" i="8"/>
  <c r="I8" i="8"/>
  <c r="AN8" i="8" s="1"/>
  <c r="AN23" i="8" s="1"/>
  <c r="G8" i="8"/>
  <c r="AI8" i="8" s="1"/>
  <c r="AI23" i="8" s="1"/>
  <c r="CH7" i="6"/>
  <c r="AU9" i="6"/>
  <c r="BA8" i="6"/>
  <c r="CJ7" i="6"/>
  <c r="F10" i="7"/>
  <c r="C9" i="7"/>
  <c r="Y8" i="7"/>
  <c r="B9" i="7"/>
  <c r="AV8" i="7"/>
  <c r="AT8" i="7"/>
  <c r="AR8" i="7"/>
  <c r="AP8" i="7"/>
  <c r="AN8" i="7"/>
  <c r="AL8" i="7"/>
  <c r="AJ8" i="7"/>
  <c r="AH8" i="7"/>
  <c r="AF8" i="7"/>
  <c r="AD8" i="7"/>
  <c r="AB8" i="7"/>
  <c r="H8" i="7"/>
  <c r="AD5" i="7"/>
  <c r="AF2" i="7"/>
  <c r="AY10" i="6"/>
  <c r="B9" i="6"/>
  <c r="AV9" i="6"/>
  <c r="CE8" i="6"/>
  <c r="H6" i="6"/>
  <c r="K6" i="6" s="1"/>
  <c r="N6" i="6" s="1"/>
  <c r="Q6" i="6" s="1"/>
  <c r="T6" i="6" s="1"/>
  <c r="W6" i="6" s="1"/>
  <c r="Z6" i="6" s="1"/>
  <c r="AC6" i="6" s="1"/>
  <c r="AF6" i="6" s="1"/>
  <c r="AI6" i="6" s="1"/>
  <c r="F6" i="6"/>
  <c r="A8" i="6"/>
  <c r="E7" i="6"/>
  <c r="CJ5" i="6"/>
  <c r="CL2" i="6"/>
  <c r="D30" i="4"/>
  <c r="A31" i="4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U32" i="4"/>
  <c r="BF29" i="4"/>
  <c r="BF30" i="4" s="1"/>
  <c r="BC31" i="4"/>
  <c r="AV32" i="4"/>
  <c r="BH26" i="4"/>
  <c r="BH29" i="4" s="1"/>
  <c r="BH30" i="4" s="1"/>
  <c r="BF21" i="4"/>
  <c r="BF17" i="4"/>
  <c r="BD15" i="4"/>
  <c r="BD16" i="4" s="1"/>
  <c r="I13" i="5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H14" i="5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P37" i="10" l="1"/>
  <c r="R35" i="10"/>
  <c r="AE35" i="10" s="1"/>
  <c r="AR35" i="10" s="1"/>
  <c r="Q36" i="10"/>
  <c r="AD36" i="10" s="1"/>
  <c r="AQ36" i="10" s="1"/>
  <c r="O38" i="10"/>
  <c r="AB38" i="10" s="1"/>
  <c r="AO38" i="10" s="1"/>
  <c r="D40" i="10"/>
  <c r="N40" i="10"/>
  <c r="M41" i="10"/>
  <c r="AQ10" i="10"/>
  <c r="AQ21" i="10" s="1"/>
  <c r="BM40" i="10"/>
  <c r="B41" i="10"/>
  <c r="BO40" i="10"/>
  <c r="H39" i="10"/>
  <c r="K39" i="10" s="1"/>
  <c r="G40" i="10"/>
  <c r="I39" i="10"/>
  <c r="AX25" i="10"/>
  <c r="AT6" i="10"/>
  <c r="AT25" i="10" s="1"/>
  <c r="R8" i="10"/>
  <c r="S7" i="10"/>
  <c r="AX7" i="10" s="1"/>
  <c r="V6" i="10"/>
  <c r="X5" i="10"/>
  <c r="T7" i="10"/>
  <c r="U6" i="10"/>
  <c r="AZ6" i="10" s="1"/>
  <c r="AZ25" i="10" s="1"/>
  <c r="O9" i="10"/>
  <c r="P8" i="10"/>
  <c r="AV8" i="10" s="1"/>
  <c r="AV23" i="10" s="1"/>
  <c r="BT21" i="10"/>
  <c r="BT11" i="10"/>
  <c r="AY22" i="10"/>
  <c r="BA10" i="10"/>
  <c r="BA25" i="10"/>
  <c r="BC7" i="10"/>
  <c r="BA22" i="10"/>
  <c r="BC10" i="10"/>
  <c r="AY20" i="10"/>
  <c r="BA12" i="10"/>
  <c r="BC13" i="10" s="1"/>
  <c r="BE14" i="10" s="1"/>
  <c r="AW20" i="10"/>
  <c r="AY12" i="10"/>
  <c r="BA13" i="10" s="1"/>
  <c r="BC14" i="10" s="1"/>
  <c r="BG24" i="10"/>
  <c r="BI8" i="10"/>
  <c r="BQ6" i="10"/>
  <c r="BQ25" i="10" s="1"/>
  <c r="BR5" i="10"/>
  <c r="BK25" i="10"/>
  <c r="BM7" i="10"/>
  <c r="BC23" i="10"/>
  <c r="BE9" i="10"/>
  <c r="AR21" i="10"/>
  <c r="AR11" i="10"/>
  <c r="BE21" i="10"/>
  <c r="BG11" i="10"/>
  <c r="BK21" i="10"/>
  <c r="BM11" i="10"/>
  <c r="BS21" i="10"/>
  <c r="BS11" i="10"/>
  <c r="A12" i="10"/>
  <c r="I11" i="10"/>
  <c r="B12" i="10"/>
  <c r="AS11" i="10"/>
  <c r="AS20" i="10" s="1"/>
  <c r="A41" i="10"/>
  <c r="L40" i="10"/>
  <c r="AU7" i="8"/>
  <c r="AS25" i="8"/>
  <c r="AO13" i="8"/>
  <c r="AQ14" i="8" s="1"/>
  <c r="AM13" i="8"/>
  <c r="AO14" i="8" s="1"/>
  <c r="AJ9" i="8"/>
  <c r="AJ23" i="8"/>
  <c r="AQ22" i="8"/>
  <c r="AS10" i="8"/>
  <c r="AU10" i="8"/>
  <c r="AS22" i="8"/>
  <c r="AU23" i="8"/>
  <c r="AW9" i="8"/>
  <c r="BC25" i="8"/>
  <c r="BE7" i="8"/>
  <c r="BJ5" i="8"/>
  <c r="BI6" i="8"/>
  <c r="BI25" i="8" s="1"/>
  <c r="AY24" i="8"/>
  <c r="BA8" i="8"/>
  <c r="AM21" i="8"/>
  <c r="AO11" i="8"/>
  <c r="AQ11" i="8"/>
  <c r="AO21" i="8"/>
  <c r="BE11" i="8"/>
  <c r="BC21" i="8"/>
  <c r="AY11" i="8"/>
  <c r="AW21" i="8"/>
  <c r="BL9" i="8"/>
  <c r="BL23" i="8"/>
  <c r="BK9" i="8"/>
  <c r="BK23" i="8"/>
  <c r="J7" i="8"/>
  <c r="K6" i="8"/>
  <c r="AP6" i="8" s="1"/>
  <c r="N5" i="8"/>
  <c r="L6" i="8"/>
  <c r="J8" i="9"/>
  <c r="K7" i="9"/>
  <c r="AP7" i="9" s="1"/>
  <c r="AL7" i="9" s="1"/>
  <c r="N6" i="9"/>
  <c r="P5" i="9"/>
  <c r="L7" i="9"/>
  <c r="M6" i="9"/>
  <c r="AR6" i="9" s="1"/>
  <c r="A10" i="9"/>
  <c r="I9" i="9"/>
  <c r="AN9" i="9" s="1"/>
  <c r="G9" i="9"/>
  <c r="B10" i="9"/>
  <c r="AK9" i="9"/>
  <c r="CA8" i="6"/>
  <c r="BZ9" i="6"/>
  <c r="BY8" i="6"/>
  <c r="BX9" i="6"/>
  <c r="BW8" i="6"/>
  <c r="BV9" i="6"/>
  <c r="BU8" i="6"/>
  <c r="BT9" i="6"/>
  <c r="BS8" i="6"/>
  <c r="BR9" i="6"/>
  <c r="BQ8" i="6"/>
  <c r="BP9" i="6"/>
  <c r="BO8" i="6"/>
  <c r="BN9" i="6"/>
  <c r="BM8" i="6"/>
  <c r="BL9" i="6"/>
  <c r="BK8" i="6"/>
  <c r="BJ9" i="6"/>
  <c r="BI8" i="6"/>
  <c r="BH9" i="6"/>
  <c r="BG8" i="6"/>
  <c r="BF9" i="6"/>
  <c r="BE8" i="6"/>
  <c r="BD9" i="6"/>
  <c r="A10" i="8"/>
  <c r="I9" i="8"/>
  <c r="AN9" i="8" s="1"/>
  <c r="AN22" i="8" s="1"/>
  <c r="G9" i="8"/>
  <c r="AI9" i="8" s="1"/>
  <c r="AI22" i="8" s="1"/>
  <c r="B10" i="8"/>
  <c r="AK9" i="8"/>
  <c r="AK22" i="8" s="1"/>
  <c r="E11" i="8"/>
  <c r="AU10" i="6"/>
  <c r="BA9" i="6"/>
  <c r="CH8" i="6"/>
  <c r="CJ8" i="6"/>
  <c r="CL6" i="6"/>
  <c r="AF5" i="7"/>
  <c r="AH2" i="7"/>
  <c r="B10" i="7"/>
  <c r="AV9" i="7"/>
  <c r="AT9" i="7"/>
  <c r="AR9" i="7"/>
  <c r="AP9" i="7"/>
  <c r="AN9" i="7"/>
  <c r="AL9" i="7"/>
  <c r="AJ9" i="7"/>
  <c r="AH9" i="7"/>
  <c r="AF9" i="7"/>
  <c r="AD9" i="7"/>
  <c r="AB9" i="7"/>
  <c r="H9" i="7"/>
  <c r="C10" i="7"/>
  <c r="Y9" i="7"/>
  <c r="F11" i="7"/>
  <c r="CL5" i="6"/>
  <c r="CN2" i="6"/>
  <c r="H7" i="6"/>
  <c r="F7" i="6"/>
  <c r="A9" i="6"/>
  <c r="E8" i="6"/>
  <c r="AV10" i="6"/>
  <c r="CE9" i="6"/>
  <c r="AY11" i="6"/>
  <c r="B10" i="6"/>
  <c r="AU33" i="4"/>
  <c r="BJ26" i="4"/>
  <c r="BJ29" i="4" s="1"/>
  <c r="BJ30" i="4" s="1"/>
  <c r="BC32" i="4"/>
  <c r="AV33" i="4"/>
  <c r="BF18" i="4"/>
  <c r="BH18" i="4"/>
  <c r="BJ19" i="4" s="1"/>
  <c r="BL20" i="4" s="1"/>
  <c r="BN21" i="4" s="1"/>
  <c r="BP22" i="4" s="1"/>
  <c r="BR23" i="4" s="1"/>
  <c r="BF22" i="4"/>
  <c r="BH22" i="4"/>
  <c r="BJ23" i="4" s="1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D14" i="5"/>
  <c r="P38" i="10" l="1"/>
  <c r="AC37" i="10"/>
  <c r="AP37" i="10" s="1"/>
  <c r="O39" i="10"/>
  <c r="AB39" i="10" s="1"/>
  <c r="AO39" i="10" s="1"/>
  <c r="Q37" i="10"/>
  <c r="S35" i="10"/>
  <c r="AF35" i="10" s="1"/>
  <c r="AS35" i="10" s="1"/>
  <c r="R36" i="10"/>
  <c r="AE36" i="10" s="1"/>
  <c r="AR36" i="10" s="1"/>
  <c r="D41" i="10"/>
  <c r="N41" i="10"/>
  <c r="M42" i="10"/>
  <c r="AQ11" i="10"/>
  <c r="AQ20" i="10" s="1"/>
  <c r="BM41" i="10"/>
  <c r="H40" i="10"/>
  <c r="K40" i="10" s="1"/>
  <c r="G41" i="10"/>
  <c r="I40" i="10"/>
  <c r="B42" i="10"/>
  <c r="BO41" i="10"/>
  <c r="A42" i="10"/>
  <c r="L41" i="10"/>
  <c r="B13" i="10"/>
  <c r="AS12" i="10"/>
  <c r="A13" i="10"/>
  <c r="I12" i="10"/>
  <c r="BS20" i="10"/>
  <c r="BS12" i="10"/>
  <c r="BS13" i="10" s="1"/>
  <c r="BS14" i="10" s="1"/>
  <c r="BM20" i="10"/>
  <c r="BO12" i="10"/>
  <c r="BQ13" i="10" s="1"/>
  <c r="BG20" i="10"/>
  <c r="BI12" i="10"/>
  <c r="BK13" i="10" s="1"/>
  <c r="BM14" i="10" s="1"/>
  <c r="AR20" i="10"/>
  <c r="AR12" i="10"/>
  <c r="AR13" i="10" s="1"/>
  <c r="BE22" i="10"/>
  <c r="BG10" i="10"/>
  <c r="BM24" i="10"/>
  <c r="BO8" i="10"/>
  <c r="BI23" i="10"/>
  <c r="BK9" i="10"/>
  <c r="BC21" i="10"/>
  <c r="BE11" i="10"/>
  <c r="BC24" i="10"/>
  <c r="BE8" i="10"/>
  <c r="BA21" i="10"/>
  <c r="BC11" i="10"/>
  <c r="BT20" i="10"/>
  <c r="BT12" i="10"/>
  <c r="BT13" i="10" s="1"/>
  <c r="BT14" i="10" s="1"/>
  <c r="O10" i="10"/>
  <c r="P9" i="10"/>
  <c r="AV9" i="10" s="1"/>
  <c r="AV22" i="10" s="1"/>
  <c r="T8" i="10"/>
  <c r="U7" i="10"/>
  <c r="AZ7" i="10" s="1"/>
  <c r="AZ24" i="10" s="1"/>
  <c r="X6" i="10"/>
  <c r="Z5" i="10"/>
  <c r="V7" i="10"/>
  <c r="W6" i="10"/>
  <c r="BB6" i="10" s="1"/>
  <c r="BB25" i="10" s="1"/>
  <c r="AX24" i="10"/>
  <c r="AT7" i="10"/>
  <c r="AT24" i="10" s="1"/>
  <c r="R9" i="10"/>
  <c r="S8" i="10"/>
  <c r="AX8" i="10" s="1"/>
  <c r="AS12" i="8"/>
  <c r="AU13" i="8" s="1"/>
  <c r="AW14" i="8" s="1"/>
  <c r="AQ20" i="8"/>
  <c r="AO20" i="8"/>
  <c r="AQ12" i="8"/>
  <c r="AS13" i="8" s="1"/>
  <c r="AU14" i="8" s="1"/>
  <c r="BA23" i="8"/>
  <c r="BC9" i="8"/>
  <c r="BE24" i="8"/>
  <c r="BG8" i="8"/>
  <c r="AW22" i="8"/>
  <c r="AY10" i="8"/>
  <c r="AW11" i="8"/>
  <c r="AU21" i="8"/>
  <c r="AS21" i="8"/>
  <c r="AU11" i="8"/>
  <c r="AJ10" i="8"/>
  <c r="AJ22" i="8"/>
  <c r="AW8" i="8"/>
  <c r="AU24" i="8"/>
  <c r="BG12" i="8"/>
  <c r="BI13" i="8" s="1"/>
  <c r="BE20" i="8"/>
  <c r="BA12" i="8"/>
  <c r="BC13" i="8" s="1"/>
  <c r="BE14" i="8" s="1"/>
  <c r="AY20" i="8"/>
  <c r="AL6" i="8"/>
  <c r="AL25" i="8" s="1"/>
  <c r="AP25" i="8"/>
  <c r="BL10" i="8"/>
  <c r="BL22" i="8"/>
  <c r="BK10" i="8"/>
  <c r="BK22" i="8"/>
  <c r="L7" i="8"/>
  <c r="M6" i="8"/>
  <c r="AR6" i="8" s="1"/>
  <c r="AR25" i="8" s="1"/>
  <c r="P5" i="8"/>
  <c r="N6" i="8"/>
  <c r="J8" i="8"/>
  <c r="K7" i="8"/>
  <c r="AP7" i="8" s="1"/>
  <c r="B11" i="9"/>
  <c r="AK10" i="9"/>
  <c r="A11" i="9"/>
  <c r="I10" i="9"/>
  <c r="AN10" i="9" s="1"/>
  <c r="G10" i="9"/>
  <c r="L8" i="9"/>
  <c r="M7" i="9"/>
  <c r="AR7" i="9" s="1"/>
  <c r="P6" i="9"/>
  <c r="R5" i="9"/>
  <c r="N7" i="9"/>
  <c r="O6" i="9"/>
  <c r="AT6" i="9" s="1"/>
  <c r="J9" i="9"/>
  <c r="K8" i="9"/>
  <c r="AP8" i="9" s="1"/>
  <c r="AL8" i="9" s="1"/>
  <c r="CA9" i="6"/>
  <c r="BZ10" i="6"/>
  <c r="BY9" i="6"/>
  <c r="BX10" i="6"/>
  <c r="BW9" i="6"/>
  <c r="BV10" i="6"/>
  <c r="BU9" i="6"/>
  <c r="BT10" i="6"/>
  <c r="BS9" i="6"/>
  <c r="BR10" i="6"/>
  <c r="BQ9" i="6"/>
  <c r="BP10" i="6"/>
  <c r="BO9" i="6"/>
  <c r="BN10" i="6"/>
  <c r="BM9" i="6"/>
  <c r="BL10" i="6"/>
  <c r="BK9" i="6"/>
  <c r="BJ10" i="6"/>
  <c r="BI9" i="6"/>
  <c r="BH10" i="6"/>
  <c r="BG9" i="6"/>
  <c r="BF10" i="6"/>
  <c r="BE9" i="6"/>
  <c r="BD10" i="6"/>
  <c r="E12" i="8"/>
  <c r="B11" i="8"/>
  <c r="AK10" i="8"/>
  <c r="AK21" i="8" s="1"/>
  <c r="A11" i="8"/>
  <c r="I10" i="8"/>
  <c r="AN10" i="8" s="1"/>
  <c r="AN21" i="8" s="1"/>
  <c r="G10" i="8"/>
  <c r="AI10" i="8" s="1"/>
  <c r="AI21" i="8" s="1"/>
  <c r="CH9" i="6"/>
  <c r="AU11" i="6"/>
  <c r="BA10" i="6"/>
  <c r="CL7" i="6"/>
  <c r="CN6" i="6"/>
  <c r="CJ9" i="6"/>
  <c r="F12" i="7"/>
  <c r="C11" i="7"/>
  <c r="Y10" i="7"/>
  <c r="B11" i="7"/>
  <c r="AV10" i="7"/>
  <c r="AT10" i="7"/>
  <c r="AR10" i="7"/>
  <c r="AP10" i="7"/>
  <c r="AN10" i="7"/>
  <c r="AL10" i="7"/>
  <c r="AJ10" i="7"/>
  <c r="AH10" i="7"/>
  <c r="AF10" i="7"/>
  <c r="AD10" i="7"/>
  <c r="AB10" i="7"/>
  <c r="H10" i="7"/>
  <c r="AH5" i="7"/>
  <c r="AJ2" i="7"/>
  <c r="AY12" i="6"/>
  <c r="B11" i="6"/>
  <c r="AV11" i="6"/>
  <c r="CE10" i="6"/>
  <c r="H8" i="6"/>
  <c r="F8" i="6"/>
  <c r="A10" i="6"/>
  <c r="E9" i="6"/>
  <c r="CN5" i="6"/>
  <c r="CP2" i="6"/>
  <c r="AU34" i="4"/>
  <c r="BC33" i="4"/>
  <c r="AV34" i="4"/>
  <c r="BL26" i="4"/>
  <c r="BL29" i="4" s="1"/>
  <c r="BL30" i="4" s="1"/>
  <c r="BF23" i="4"/>
  <c r="BH23" i="4"/>
  <c r="BF19" i="4"/>
  <c r="BH20" i="4" s="1"/>
  <c r="BJ21" i="4" s="1"/>
  <c r="BL22" i="4" s="1"/>
  <c r="BN23" i="4" s="1"/>
  <c r="BH19" i="4"/>
  <c r="BJ20" i="4" s="1"/>
  <c r="BL21" i="4" s="1"/>
  <c r="BN22" i="4" s="1"/>
  <c r="BP23" i="4" s="1"/>
  <c r="D15" i="5"/>
  <c r="G14" i="5"/>
  <c r="E3" i="3"/>
  <c r="I3" i="3"/>
  <c r="I4" i="3" s="1"/>
  <c r="D2" i="3"/>
  <c r="D3" i="3" s="1"/>
  <c r="C45" i="1"/>
  <c r="C46" i="1"/>
  <c r="C47" i="1"/>
  <c r="C48" i="1"/>
  <c r="C49" i="1"/>
  <c r="C50" i="1"/>
  <c r="C51" i="1"/>
  <c r="C52" i="1"/>
  <c r="C53" i="1"/>
  <c r="C54" i="1"/>
  <c r="C44" i="1"/>
  <c r="B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B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B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B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B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B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B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B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B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B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D44" i="1"/>
  <c r="B44" i="1"/>
  <c r="Q38" i="10" l="1"/>
  <c r="AD37" i="10"/>
  <c r="AQ37" i="10" s="1"/>
  <c r="P39" i="10"/>
  <c r="AC38" i="10"/>
  <c r="AP38" i="10" s="1"/>
  <c r="R37" i="10"/>
  <c r="T35" i="10"/>
  <c r="AG35" i="10" s="1"/>
  <c r="AT35" i="10" s="1"/>
  <c r="S36" i="10"/>
  <c r="AF36" i="10" s="1"/>
  <c r="AS36" i="10" s="1"/>
  <c r="O40" i="10"/>
  <c r="AB40" i="10" s="1"/>
  <c r="AO40" i="10" s="1"/>
  <c r="D42" i="10"/>
  <c r="N42" i="10"/>
  <c r="M43" i="10"/>
  <c r="AQ12" i="10"/>
  <c r="BM42" i="10"/>
  <c r="L42" i="10"/>
  <c r="B43" i="10"/>
  <c r="BO42" i="10"/>
  <c r="H41" i="10"/>
  <c r="K41" i="10" s="1"/>
  <c r="G42" i="10"/>
  <c r="I41" i="10"/>
  <c r="AX23" i="10"/>
  <c r="AT8" i="10"/>
  <c r="AT23" i="10" s="1"/>
  <c r="R10" i="10"/>
  <c r="S9" i="10"/>
  <c r="AX9" i="10" s="1"/>
  <c r="V8" i="10"/>
  <c r="W7" i="10"/>
  <c r="BB7" i="10" s="1"/>
  <c r="BB24" i="10" s="1"/>
  <c r="Z6" i="10"/>
  <c r="AB5" i="10"/>
  <c r="X7" i="10"/>
  <c r="Y6" i="10"/>
  <c r="BD6" i="10" s="1"/>
  <c r="BD25" i="10" s="1"/>
  <c r="T9" i="10"/>
  <c r="U8" i="10"/>
  <c r="AZ8" i="10" s="1"/>
  <c r="AZ23" i="10" s="1"/>
  <c r="O11" i="10"/>
  <c r="P10" i="10"/>
  <c r="AV10" i="10" s="1"/>
  <c r="AV21" i="10" s="1"/>
  <c r="BC20" i="10"/>
  <c r="BE12" i="10"/>
  <c r="BG13" i="10" s="1"/>
  <c r="BI14" i="10" s="1"/>
  <c r="BE23" i="10"/>
  <c r="BG9" i="10"/>
  <c r="BG6" i="10"/>
  <c r="BE20" i="10"/>
  <c r="BG12" i="10"/>
  <c r="BI13" i="10" s="1"/>
  <c r="BK14" i="10" s="1"/>
  <c r="BK22" i="10"/>
  <c r="BM10" i="10"/>
  <c r="BO23" i="10"/>
  <c r="BQ9" i="10"/>
  <c r="BQ22" i="10" s="1"/>
  <c r="BG21" i="10"/>
  <c r="BI11" i="10"/>
  <c r="A14" i="10"/>
  <c r="I13" i="10"/>
  <c r="B14" i="10"/>
  <c r="B15" i="10" s="1"/>
  <c r="B16" i="10" s="1"/>
  <c r="B17" i="10" s="1"/>
  <c r="B18" i="10" s="1"/>
  <c r="B19" i="10" s="1"/>
  <c r="AS13" i="10"/>
  <c r="A43" i="10"/>
  <c r="AY9" i="8"/>
  <c r="AW23" i="8"/>
  <c r="AY6" i="8"/>
  <c r="AJ11" i="8"/>
  <c r="AJ21" i="8"/>
  <c r="AU20" i="8"/>
  <c r="AW12" i="8"/>
  <c r="AY13" i="8" s="1"/>
  <c r="BA14" i="8" s="1"/>
  <c r="AY12" i="8"/>
  <c r="BA13" i="8" s="1"/>
  <c r="BC14" i="8" s="1"/>
  <c r="AW20" i="8"/>
  <c r="AY21" i="8"/>
  <c r="BA11" i="8"/>
  <c r="BG23" i="8"/>
  <c r="BI9" i="8"/>
  <c r="BI22" i="8" s="1"/>
  <c r="BC22" i="8"/>
  <c r="BE10" i="8"/>
  <c r="AL7" i="8"/>
  <c r="AL24" i="8" s="1"/>
  <c r="AP24" i="8"/>
  <c r="BL11" i="8"/>
  <c r="BL21" i="8"/>
  <c r="BK11" i="8"/>
  <c r="BK21" i="8"/>
  <c r="J9" i="8"/>
  <c r="K8" i="8"/>
  <c r="AP8" i="8" s="1"/>
  <c r="N7" i="8"/>
  <c r="O6" i="8"/>
  <c r="R5" i="8"/>
  <c r="P6" i="8"/>
  <c r="L8" i="8"/>
  <c r="M7" i="8"/>
  <c r="AR7" i="8" s="1"/>
  <c r="AR24" i="8" s="1"/>
  <c r="J10" i="9"/>
  <c r="K9" i="9"/>
  <c r="AP9" i="9" s="1"/>
  <c r="AL9" i="9" s="1"/>
  <c r="N8" i="9"/>
  <c r="O7" i="9"/>
  <c r="AT7" i="9" s="1"/>
  <c r="R6" i="9"/>
  <c r="T5" i="9"/>
  <c r="P7" i="9"/>
  <c r="Q6" i="9"/>
  <c r="AV6" i="9" s="1"/>
  <c r="L9" i="9"/>
  <c r="M8" i="9"/>
  <c r="AR8" i="9" s="1"/>
  <c r="A12" i="9"/>
  <c r="I11" i="9"/>
  <c r="AN11" i="9" s="1"/>
  <c r="G11" i="9"/>
  <c r="B12" i="9"/>
  <c r="AK11" i="9"/>
  <c r="CA10" i="6"/>
  <c r="BZ11" i="6"/>
  <c r="BY10" i="6"/>
  <c r="BX11" i="6"/>
  <c r="BW10" i="6"/>
  <c r="BV11" i="6"/>
  <c r="BU10" i="6"/>
  <c r="BT11" i="6"/>
  <c r="BS10" i="6"/>
  <c r="BR11" i="6"/>
  <c r="BQ10" i="6"/>
  <c r="BP11" i="6"/>
  <c r="BO10" i="6"/>
  <c r="BN11" i="6"/>
  <c r="BM10" i="6"/>
  <c r="BL11" i="6"/>
  <c r="BK10" i="6"/>
  <c r="BJ11" i="6"/>
  <c r="BI10" i="6"/>
  <c r="BH11" i="6"/>
  <c r="BG10" i="6"/>
  <c r="BF11" i="6"/>
  <c r="BE10" i="6"/>
  <c r="BD11" i="6"/>
  <c r="A12" i="8"/>
  <c r="I11" i="8"/>
  <c r="AN11" i="8" s="1"/>
  <c r="AN20" i="8" s="1"/>
  <c r="G11" i="8"/>
  <c r="AI11" i="8" s="1"/>
  <c r="AI20" i="8" s="1"/>
  <c r="B12" i="8"/>
  <c r="AK11" i="8"/>
  <c r="AK20" i="8" s="1"/>
  <c r="E13" i="8"/>
  <c r="AU12" i="6"/>
  <c r="BA11" i="6"/>
  <c r="CH10" i="6"/>
  <c r="CJ10" i="6"/>
  <c r="CN7" i="6"/>
  <c r="CP6" i="6"/>
  <c r="CL8" i="6"/>
  <c r="AJ5" i="7"/>
  <c r="AL2" i="7"/>
  <c r="B12" i="7"/>
  <c r="AV11" i="7"/>
  <c r="AT11" i="7"/>
  <c r="AR11" i="7"/>
  <c r="AP11" i="7"/>
  <c r="AN11" i="7"/>
  <c r="AL11" i="7"/>
  <c r="AJ11" i="7"/>
  <c r="AH11" i="7"/>
  <c r="AF11" i="7"/>
  <c r="AD11" i="7"/>
  <c r="AB11" i="7"/>
  <c r="H11" i="7"/>
  <c r="C12" i="7"/>
  <c r="Y11" i="7"/>
  <c r="F13" i="7"/>
  <c r="CP5" i="6"/>
  <c r="CR2" i="6"/>
  <c r="H9" i="6"/>
  <c r="F9" i="6"/>
  <c r="A11" i="6"/>
  <c r="E10" i="6"/>
  <c r="AV12" i="6"/>
  <c r="CE11" i="6"/>
  <c r="AY13" i="6"/>
  <c r="B12" i="6"/>
  <c r="AU35" i="4"/>
  <c r="BN26" i="4"/>
  <c r="BN29" i="4" s="1"/>
  <c r="BN30" i="4" s="1"/>
  <c r="BC34" i="4"/>
  <c r="AV35" i="4"/>
  <c r="D16" i="5"/>
  <c r="G15" i="5"/>
  <c r="F3" i="3"/>
  <c r="E4" i="3"/>
  <c r="D4" i="3"/>
  <c r="G3" i="3"/>
  <c r="H3" i="3" s="1"/>
  <c r="J3" i="3" s="1"/>
  <c r="I5" i="3"/>
  <c r="R38" i="10" l="1"/>
  <c r="AE37" i="10"/>
  <c r="AR37" i="10" s="1"/>
  <c r="P40" i="10"/>
  <c r="AC39" i="10"/>
  <c r="AP39" i="10" s="1"/>
  <c r="Q39" i="10"/>
  <c r="AD38" i="10"/>
  <c r="AQ38" i="10" s="1"/>
  <c r="O41" i="10"/>
  <c r="AB41" i="10" s="1"/>
  <c r="AO41" i="10" s="1"/>
  <c r="S37" i="10"/>
  <c r="U35" i="10"/>
  <c r="AH35" i="10" s="1"/>
  <c r="AU35" i="10" s="1"/>
  <c r="T36" i="10"/>
  <c r="AG36" i="10" s="1"/>
  <c r="AT36" i="10" s="1"/>
  <c r="D43" i="10"/>
  <c r="N43" i="10"/>
  <c r="M44" i="10"/>
  <c r="L43" i="10"/>
  <c r="AQ13" i="10"/>
  <c r="BM43" i="10"/>
  <c r="H42" i="10"/>
  <c r="K42" i="10" s="1"/>
  <c r="G43" i="10"/>
  <c r="I42" i="10"/>
  <c r="B44" i="10"/>
  <c r="BO43" i="10"/>
  <c r="A44" i="10"/>
  <c r="A15" i="10"/>
  <c r="I14" i="10"/>
  <c r="BM44" i="10" s="1"/>
  <c r="BI20" i="10"/>
  <c r="BK12" i="10"/>
  <c r="BM13" i="10" s="1"/>
  <c r="BO14" i="10" s="1"/>
  <c r="BM21" i="10"/>
  <c r="BO11" i="10"/>
  <c r="BG25" i="10"/>
  <c r="BI7" i="10"/>
  <c r="BG22" i="10"/>
  <c r="BI10" i="10"/>
  <c r="O12" i="10"/>
  <c r="P11" i="10"/>
  <c r="AV11" i="10" s="1"/>
  <c r="AV20" i="10" s="1"/>
  <c r="T10" i="10"/>
  <c r="U9" i="10"/>
  <c r="AZ9" i="10" s="1"/>
  <c r="AZ22" i="10" s="1"/>
  <c r="X8" i="10"/>
  <c r="Y7" i="10"/>
  <c r="BD7" i="10" s="1"/>
  <c r="BD24" i="10" s="1"/>
  <c r="AB6" i="10"/>
  <c r="AD5" i="10"/>
  <c r="Z7" i="10"/>
  <c r="AA6" i="10"/>
  <c r="BF6" i="10" s="1"/>
  <c r="BF25" i="10" s="1"/>
  <c r="V9" i="10"/>
  <c r="W8" i="10"/>
  <c r="BB8" i="10" s="1"/>
  <c r="BB23" i="10" s="1"/>
  <c r="AX22" i="10"/>
  <c r="AT9" i="10"/>
  <c r="AT22" i="10" s="1"/>
  <c r="R11" i="10"/>
  <c r="S10" i="10"/>
  <c r="AX10" i="10" s="1"/>
  <c r="AT6" i="8"/>
  <c r="AT25" i="8" s="1"/>
  <c r="BE21" i="8"/>
  <c r="BG11" i="8"/>
  <c r="BA20" i="8"/>
  <c r="BC12" i="8"/>
  <c r="BE13" i="8" s="1"/>
  <c r="BG14" i="8" s="1"/>
  <c r="AJ12" i="8"/>
  <c r="AJ13" i="8" s="1"/>
  <c r="AJ20" i="8"/>
  <c r="BA7" i="8"/>
  <c r="AY25" i="8"/>
  <c r="BA10" i="8"/>
  <c r="AY22" i="8"/>
  <c r="AL8" i="8"/>
  <c r="AL23" i="8" s="1"/>
  <c r="AP23" i="8"/>
  <c r="BL12" i="8"/>
  <c r="BL13" i="8" s="1"/>
  <c r="BL14" i="8" s="1"/>
  <c r="BL20" i="8"/>
  <c r="BK12" i="8"/>
  <c r="BK13" i="8" s="1"/>
  <c r="BK14" i="8" s="1"/>
  <c r="BK20" i="8"/>
  <c r="L9" i="8"/>
  <c r="M8" i="8"/>
  <c r="AR8" i="8" s="1"/>
  <c r="AR23" i="8" s="1"/>
  <c r="P7" i="8"/>
  <c r="Q6" i="8"/>
  <c r="AV6" i="8" s="1"/>
  <c r="AV25" i="8" s="1"/>
  <c r="T5" i="8"/>
  <c r="R6" i="8"/>
  <c r="N8" i="8"/>
  <c r="O7" i="8"/>
  <c r="AT7" i="8" s="1"/>
  <c r="AT24" i="8" s="1"/>
  <c r="J10" i="8"/>
  <c r="K9" i="8"/>
  <c r="AP9" i="8" s="1"/>
  <c r="B13" i="9"/>
  <c r="AK12" i="9"/>
  <c r="A13" i="9"/>
  <c r="I12" i="9"/>
  <c r="AN12" i="9" s="1"/>
  <c r="G12" i="9"/>
  <c r="L10" i="9"/>
  <c r="M9" i="9"/>
  <c r="AR9" i="9" s="1"/>
  <c r="P8" i="9"/>
  <c r="Q7" i="9"/>
  <c r="AV7" i="9" s="1"/>
  <c r="T6" i="9"/>
  <c r="V5" i="9"/>
  <c r="R7" i="9"/>
  <c r="S6" i="9"/>
  <c r="AX6" i="9" s="1"/>
  <c r="N9" i="9"/>
  <c r="O8" i="9"/>
  <c r="AT8" i="9" s="1"/>
  <c r="J11" i="9"/>
  <c r="K10" i="9"/>
  <c r="AP10" i="9" s="1"/>
  <c r="AL10" i="9" s="1"/>
  <c r="CA11" i="6"/>
  <c r="BZ12" i="6"/>
  <c r="BY11" i="6"/>
  <c r="BX12" i="6"/>
  <c r="BW11" i="6"/>
  <c r="BV12" i="6"/>
  <c r="BU11" i="6"/>
  <c r="BT12" i="6"/>
  <c r="BS11" i="6"/>
  <c r="BR12" i="6"/>
  <c r="BQ11" i="6"/>
  <c r="BP12" i="6"/>
  <c r="BO11" i="6"/>
  <c r="BN12" i="6"/>
  <c r="BM11" i="6"/>
  <c r="BL12" i="6"/>
  <c r="BK11" i="6"/>
  <c r="BJ12" i="6"/>
  <c r="BI11" i="6"/>
  <c r="BH12" i="6"/>
  <c r="BG11" i="6"/>
  <c r="BF12" i="6"/>
  <c r="BE11" i="6"/>
  <c r="BD12" i="6"/>
  <c r="E14" i="8"/>
  <c r="B13" i="8"/>
  <c r="AK12" i="8"/>
  <c r="A13" i="8"/>
  <c r="I12" i="8"/>
  <c r="AN12" i="8" s="1"/>
  <c r="G12" i="8"/>
  <c r="AI12" i="8" s="1"/>
  <c r="CH11" i="6"/>
  <c r="AU13" i="6"/>
  <c r="BA12" i="6"/>
  <c r="CL9" i="6"/>
  <c r="CP7" i="6"/>
  <c r="CR6" i="6"/>
  <c r="CN8" i="6"/>
  <c r="CJ11" i="6"/>
  <c r="F14" i="7"/>
  <c r="C13" i="7"/>
  <c r="Y12" i="7"/>
  <c r="B13" i="7"/>
  <c r="AV12" i="7"/>
  <c r="AT12" i="7"/>
  <c r="AR12" i="7"/>
  <c r="AP12" i="7"/>
  <c r="AN12" i="7"/>
  <c r="AL12" i="7"/>
  <c r="AJ12" i="7"/>
  <c r="AH12" i="7"/>
  <c r="AF12" i="7"/>
  <c r="AD12" i="7"/>
  <c r="AB12" i="7"/>
  <c r="H12" i="7"/>
  <c r="AL5" i="7"/>
  <c r="AN2" i="7"/>
  <c r="AY14" i="6"/>
  <c r="B13" i="6"/>
  <c r="AV13" i="6"/>
  <c r="CE12" i="6"/>
  <c r="H10" i="6"/>
  <c r="F10" i="6"/>
  <c r="A12" i="6"/>
  <c r="E11" i="6"/>
  <c r="CR5" i="6"/>
  <c r="CT2" i="6"/>
  <c r="AU36" i="4"/>
  <c r="BC35" i="4"/>
  <c r="AV36" i="4"/>
  <c r="BP26" i="4"/>
  <c r="BP29" i="4" s="1"/>
  <c r="BP30" i="4" s="1"/>
  <c r="D17" i="5"/>
  <c r="G16" i="5"/>
  <c r="F4" i="3"/>
  <c r="E5" i="3"/>
  <c r="D5" i="3"/>
  <c r="G4" i="3"/>
  <c r="H4" i="3" s="1"/>
  <c r="J4" i="3" s="1"/>
  <c r="I6" i="3"/>
  <c r="S38" i="10" l="1"/>
  <c r="AF37" i="10"/>
  <c r="AS37" i="10" s="1"/>
  <c r="Q40" i="10"/>
  <c r="AD39" i="10"/>
  <c r="AQ39" i="10" s="1"/>
  <c r="P41" i="10"/>
  <c r="AC40" i="10"/>
  <c r="AP40" i="10" s="1"/>
  <c r="R39" i="10"/>
  <c r="AE38" i="10"/>
  <c r="AR38" i="10" s="1"/>
  <c r="T37" i="10"/>
  <c r="V35" i="10"/>
  <c r="AI35" i="10" s="1"/>
  <c r="AV35" i="10" s="1"/>
  <c r="U36" i="10"/>
  <c r="O42" i="10"/>
  <c r="AB42" i="10" s="1"/>
  <c r="AO42" i="10" s="1"/>
  <c r="D44" i="10"/>
  <c r="A45" i="10"/>
  <c r="BO44" i="10"/>
  <c r="B45" i="10"/>
  <c r="N44" i="10"/>
  <c r="M45" i="10"/>
  <c r="L44" i="10"/>
  <c r="H43" i="10"/>
  <c r="K43" i="10" s="1"/>
  <c r="G44" i="10"/>
  <c r="G45" i="10" s="1"/>
  <c r="I43" i="10"/>
  <c r="AX21" i="10"/>
  <c r="AT10" i="10"/>
  <c r="AT21" i="10" s="1"/>
  <c r="R12" i="10"/>
  <c r="S11" i="10"/>
  <c r="AX11" i="10" s="1"/>
  <c r="V10" i="10"/>
  <c r="W9" i="10"/>
  <c r="BB9" i="10" s="1"/>
  <c r="BB22" i="10" s="1"/>
  <c r="Z8" i="10"/>
  <c r="AA7" i="10"/>
  <c r="BF7" i="10" s="1"/>
  <c r="BF24" i="10" s="1"/>
  <c r="AD6" i="10"/>
  <c r="AF5" i="10"/>
  <c r="AB7" i="10"/>
  <c r="AC6" i="10"/>
  <c r="BH6" i="10" s="1"/>
  <c r="BH25" i="10" s="1"/>
  <c r="X9" i="10"/>
  <c r="Y8" i="10"/>
  <c r="BD8" i="10" s="1"/>
  <c r="BD23" i="10" s="1"/>
  <c r="T11" i="10"/>
  <c r="U10" i="10"/>
  <c r="AZ10" i="10" s="1"/>
  <c r="AZ21" i="10" s="1"/>
  <c r="O13" i="10"/>
  <c r="P12" i="10"/>
  <c r="AV12" i="10" s="1"/>
  <c r="BI21" i="10"/>
  <c r="BK11" i="10"/>
  <c r="BI24" i="10"/>
  <c r="BK8" i="10"/>
  <c r="BO20" i="10"/>
  <c r="BQ12" i="10"/>
  <c r="A16" i="10"/>
  <c r="I15" i="10"/>
  <c r="BM45" i="10" s="1"/>
  <c r="BC11" i="8"/>
  <c r="BA21" i="8"/>
  <c r="BC8" i="8"/>
  <c r="BA24" i="8"/>
  <c r="BG20" i="8"/>
  <c r="BI12" i="8"/>
  <c r="AL9" i="8"/>
  <c r="AL22" i="8" s="1"/>
  <c r="AP22" i="8"/>
  <c r="J11" i="8"/>
  <c r="K10" i="8"/>
  <c r="AP10" i="8" s="1"/>
  <c r="N9" i="8"/>
  <c r="O8" i="8"/>
  <c r="AT8" i="8" s="1"/>
  <c r="AT23" i="8" s="1"/>
  <c r="R7" i="8"/>
  <c r="S6" i="8"/>
  <c r="AX6" i="8" s="1"/>
  <c r="AX25" i="8" s="1"/>
  <c r="V5" i="8"/>
  <c r="T6" i="8"/>
  <c r="P8" i="8"/>
  <c r="Q7" i="8"/>
  <c r="AV7" i="8" s="1"/>
  <c r="AV24" i="8" s="1"/>
  <c r="L10" i="8"/>
  <c r="M9" i="8"/>
  <c r="AR9" i="8" s="1"/>
  <c r="AR22" i="8" s="1"/>
  <c r="J12" i="9"/>
  <c r="K11" i="9"/>
  <c r="AP11" i="9" s="1"/>
  <c r="AL11" i="9" s="1"/>
  <c r="N10" i="9"/>
  <c r="O9" i="9"/>
  <c r="AT9" i="9" s="1"/>
  <c r="R8" i="9"/>
  <c r="S7" i="9"/>
  <c r="AX7" i="9" s="1"/>
  <c r="V6" i="9"/>
  <c r="X5" i="9"/>
  <c r="T7" i="9"/>
  <c r="U6" i="9"/>
  <c r="AZ6" i="9" s="1"/>
  <c r="P9" i="9"/>
  <c r="Q8" i="9"/>
  <c r="AV8" i="9" s="1"/>
  <c r="L11" i="9"/>
  <c r="M10" i="9"/>
  <c r="AR10" i="9" s="1"/>
  <c r="A14" i="9"/>
  <c r="I13" i="9"/>
  <c r="AN13" i="9" s="1"/>
  <c r="G13" i="9"/>
  <c r="B14" i="9"/>
  <c r="B15" i="9" s="1"/>
  <c r="B16" i="9" s="1"/>
  <c r="B17" i="9" s="1"/>
  <c r="B18" i="9" s="1"/>
  <c r="B19" i="9" s="1"/>
  <c r="AK13" i="9"/>
  <c r="CA12" i="6"/>
  <c r="BZ13" i="6"/>
  <c r="BY12" i="6"/>
  <c r="BX13" i="6"/>
  <c r="BW12" i="6"/>
  <c r="BV13" i="6"/>
  <c r="BU12" i="6"/>
  <c r="BT13" i="6"/>
  <c r="BS12" i="6"/>
  <c r="BR13" i="6"/>
  <c r="BQ12" i="6"/>
  <c r="BP13" i="6"/>
  <c r="BO12" i="6"/>
  <c r="BN13" i="6"/>
  <c r="BM12" i="6"/>
  <c r="BL13" i="6"/>
  <c r="BK12" i="6"/>
  <c r="BJ13" i="6"/>
  <c r="BI12" i="6"/>
  <c r="BH13" i="6"/>
  <c r="BG12" i="6"/>
  <c r="BF13" i="6"/>
  <c r="BE12" i="6"/>
  <c r="BD13" i="6"/>
  <c r="A14" i="8"/>
  <c r="I13" i="8"/>
  <c r="AN13" i="8" s="1"/>
  <c r="G13" i="8"/>
  <c r="AI13" i="8" s="1"/>
  <c r="B14" i="8"/>
  <c r="B15" i="8" s="1"/>
  <c r="B16" i="8" s="1"/>
  <c r="B17" i="8" s="1"/>
  <c r="B18" i="8" s="1"/>
  <c r="B19" i="8" s="1"/>
  <c r="AK13" i="8"/>
  <c r="E15" i="8"/>
  <c r="AU14" i="6"/>
  <c r="BA13" i="6"/>
  <c r="CH12" i="6"/>
  <c r="CJ12" i="6"/>
  <c r="CN9" i="6"/>
  <c r="CR7" i="6"/>
  <c r="CT6" i="6"/>
  <c r="CP8" i="6"/>
  <c r="CL10" i="6"/>
  <c r="AN5" i="7"/>
  <c r="AP2" i="7"/>
  <c r="B14" i="7"/>
  <c r="AV13" i="7"/>
  <c r="AT13" i="7"/>
  <c r="AR13" i="7"/>
  <c r="AP13" i="7"/>
  <c r="AN13" i="7"/>
  <c r="AL13" i="7"/>
  <c r="AJ13" i="7"/>
  <c r="AH13" i="7"/>
  <c r="AF13" i="7"/>
  <c r="AD13" i="7"/>
  <c r="AB13" i="7"/>
  <c r="H13" i="7"/>
  <c r="C14" i="7"/>
  <c r="C15" i="7" s="1"/>
  <c r="C16" i="7" s="1"/>
  <c r="C17" i="7" s="1"/>
  <c r="C18" i="7" s="1"/>
  <c r="C19" i="7" s="1"/>
  <c r="Y13" i="7"/>
  <c r="F15" i="7"/>
  <c r="CT5" i="6"/>
  <c r="CV2" i="6"/>
  <c r="H11" i="6"/>
  <c r="F11" i="6"/>
  <c r="A13" i="6"/>
  <c r="E12" i="6"/>
  <c r="AV14" i="6"/>
  <c r="AV15" i="6" s="1"/>
  <c r="AV16" i="6" s="1"/>
  <c r="AV17" i="6" s="1"/>
  <c r="AV18" i="6" s="1"/>
  <c r="AV19" i="6" s="1"/>
  <c r="CE13" i="6"/>
  <c r="AY15" i="6"/>
  <c r="B14" i="6"/>
  <c r="AU37" i="4"/>
  <c r="AU38" i="4" s="1"/>
  <c r="BR26" i="4"/>
  <c r="BR29" i="4" s="1"/>
  <c r="BR30" i="4" s="1"/>
  <c r="BC36" i="4"/>
  <c r="AV37" i="4"/>
  <c r="AV38" i="4" s="1"/>
  <c r="AV39" i="4" s="1"/>
  <c r="AV40" i="4" s="1"/>
  <c r="AV41" i="4" s="1"/>
  <c r="AV42" i="4" s="1"/>
  <c r="AV43" i="4" s="1"/>
  <c r="D18" i="5"/>
  <c r="G17" i="5"/>
  <c r="F5" i="3"/>
  <c r="E6" i="3"/>
  <c r="D6" i="3"/>
  <c r="G5" i="3"/>
  <c r="H5" i="3" s="1"/>
  <c r="J5" i="3" s="1"/>
  <c r="I7" i="3"/>
  <c r="U37" i="10" l="1"/>
  <c r="AH36" i="10"/>
  <c r="AU36" i="10" s="1"/>
  <c r="T38" i="10"/>
  <c r="AG37" i="10"/>
  <c r="AT37" i="10" s="1"/>
  <c r="R40" i="10"/>
  <c r="AE39" i="10"/>
  <c r="AR39" i="10" s="1"/>
  <c r="P42" i="10"/>
  <c r="AC41" i="10"/>
  <c r="AP41" i="10" s="1"/>
  <c r="Q41" i="10"/>
  <c r="AD40" i="10"/>
  <c r="AQ40" i="10" s="1"/>
  <c r="S39" i="10"/>
  <c r="AF38" i="10"/>
  <c r="AS38" i="10" s="1"/>
  <c r="O43" i="10"/>
  <c r="AB43" i="10" s="1"/>
  <c r="AO43" i="10" s="1"/>
  <c r="W35" i="10"/>
  <c r="AJ35" i="10" s="1"/>
  <c r="AW35" i="10" s="1"/>
  <c r="V36" i="10"/>
  <c r="D45" i="10"/>
  <c r="H45" i="10"/>
  <c r="K45" i="10" s="1"/>
  <c r="G46" i="10"/>
  <c r="BO45" i="10"/>
  <c r="B46" i="10"/>
  <c r="I45" i="10"/>
  <c r="L45" i="10"/>
  <c r="A46" i="10"/>
  <c r="N45" i="10"/>
  <c r="M46" i="10"/>
  <c r="H44" i="10"/>
  <c r="K44" i="10" s="1"/>
  <c r="I44" i="10"/>
  <c r="A17" i="10"/>
  <c r="I16" i="10"/>
  <c r="BM46" i="10" s="1"/>
  <c r="BK23" i="10"/>
  <c r="BM9" i="10"/>
  <c r="BM6" i="10"/>
  <c r="BK20" i="10"/>
  <c r="BM12" i="10"/>
  <c r="BO13" i="10" s="1"/>
  <c r="BQ14" i="10" s="1"/>
  <c r="O14" i="10"/>
  <c r="P13" i="10"/>
  <c r="AV13" i="10" s="1"/>
  <c r="T12" i="10"/>
  <c r="U11" i="10"/>
  <c r="AZ11" i="10" s="1"/>
  <c r="AZ20" i="10" s="1"/>
  <c r="X10" i="10"/>
  <c r="Y9" i="10"/>
  <c r="BD9" i="10" s="1"/>
  <c r="BD22" i="10" s="1"/>
  <c r="AB8" i="10"/>
  <c r="AC7" i="10"/>
  <c r="BH7" i="10" s="1"/>
  <c r="BH24" i="10" s="1"/>
  <c r="AF6" i="10"/>
  <c r="AH5" i="10"/>
  <c r="AD7" i="10"/>
  <c r="AE6" i="10"/>
  <c r="BJ6" i="10" s="1"/>
  <c r="BJ25" i="10" s="1"/>
  <c r="Z9" i="10"/>
  <c r="AA8" i="10"/>
  <c r="BF8" i="10" s="1"/>
  <c r="BF23" i="10" s="1"/>
  <c r="V11" i="10"/>
  <c r="W10" i="10"/>
  <c r="BB10" i="10" s="1"/>
  <c r="BB21" i="10" s="1"/>
  <c r="AX20" i="10"/>
  <c r="AT11" i="10"/>
  <c r="AT20" i="10" s="1"/>
  <c r="R13" i="10"/>
  <c r="S12" i="10"/>
  <c r="AX12" i="10" s="1"/>
  <c r="AT12" i="10" s="1"/>
  <c r="BE9" i="8"/>
  <c r="BC23" i="8"/>
  <c r="BE6" i="8"/>
  <c r="BE12" i="8"/>
  <c r="BG13" i="8" s="1"/>
  <c r="BI14" i="8" s="1"/>
  <c r="BC20" i="8"/>
  <c r="AL10" i="8"/>
  <c r="AL21" i="8" s="1"/>
  <c r="AP21" i="8"/>
  <c r="L11" i="8"/>
  <c r="M10" i="8"/>
  <c r="AR10" i="8" s="1"/>
  <c r="AR21" i="8" s="1"/>
  <c r="P9" i="8"/>
  <c r="Q8" i="8"/>
  <c r="AV8" i="8" s="1"/>
  <c r="AV23" i="8" s="1"/>
  <c r="T7" i="8"/>
  <c r="U6" i="8"/>
  <c r="AZ6" i="8" s="1"/>
  <c r="AZ25" i="8" s="1"/>
  <c r="X5" i="8"/>
  <c r="V6" i="8"/>
  <c r="R8" i="8"/>
  <c r="S7" i="8"/>
  <c r="AX7" i="8" s="1"/>
  <c r="AX24" i="8" s="1"/>
  <c r="N10" i="8"/>
  <c r="O9" i="8"/>
  <c r="AT9" i="8" s="1"/>
  <c r="AT22" i="8" s="1"/>
  <c r="J12" i="8"/>
  <c r="K11" i="8"/>
  <c r="AP11" i="8" s="1"/>
  <c r="A15" i="9"/>
  <c r="I14" i="9"/>
  <c r="AN14" i="9" s="1"/>
  <c r="G14" i="9"/>
  <c r="L12" i="9"/>
  <c r="M11" i="9"/>
  <c r="AR11" i="9" s="1"/>
  <c r="P10" i="9"/>
  <c r="Q9" i="9"/>
  <c r="AV9" i="9" s="1"/>
  <c r="T8" i="9"/>
  <c r="U7" i="9"/>
  <c r="AZ7" i="9" s="1"/>
  <c r="X6" i="9"/>
  <c r="Z5" i="9"/>
  <c r="V7" i="9"/>
  <c r="W6" i="9"/>
  <c r="BB6" i="9" s="1"/>
  <c r="R9" i="9"/>
  <c r="S8" i="9"/>
  <c r="AX8" i="9" s="1"/>
  <c r="N11" i="9"/>
  <c r="O10" i="9"/>
  <c r="AT10" i="9" s="1"/>
  <c r="J13" i="9"/>
  <c r="K12" i="9"/>
  <c r="AP12" i="9" s="1"/>
  <c r="AL12" i="9" s="1"/>
  <c r="CA13" i="6"/>
  <c r="BZ14" i="6"/>
  <c r="BY13" i="6"/>
  <c r="BX14" i="6"/>
  <c r="BW13" i="6"/>
  <c r="BV14" i="6"/>
  <c r="BU13" i="6"/>
  <c r="BT14" i="6"/>
  <c r="BS13" i="6"/>
  <c r="BR14" i="6"/>
  <c r="BQ13" i="6"/>
  <c r="BP14" i="6"/>
  <c r="BO13" i="6"/>
  <c r="BN14" i="6"/>
  <c r="BM13" i="6"/>
  <c r="BL14" i="6"/>
  <c r="BK13" i="6"/>
  <c r="BJ14" i="6"/>
  <c r="BI13" i="6"/>
  <c r="BH14" i="6"/>
  <c r="BG13" i="6"/>
  <c r="BF14" i="6"/>
  <c r="BE13" i="6"/>
  <c r="BD14" i="6"/>
  <c r="E16" i="8"/>
  <c r="A15" i="8"/>
  <c r="I14" i="8"/>
  <c r="AN14" i="8" s="1"/>
  <c r="G14" i="8"/>
  <c r="CH13" i="6"/>
  <c r="AU15" i="6"/>
  <c r="BA14" i="6"/>
  <c r="CL11" i="6"/>
  <c r="CP9" i="6"/>
  <c r="CT7" i="6"/>
  <c r="CV6" i="6"/>
  <c r="CR8" i="6"/>
  <c r="CN10" i="6"/>
  <c r="CJ13" i="6"/>
  <c r="F16" i="7"/>
  <c r="B15" i="7"/>
  <c r="AV14" i="7"/>
  <c r="AT14" i="7"/>
  <c r="AR14" i="7"/>
  <c r="AP14" i="7"/>
  <c r="AN14" i="7"/>
  <c r="AL14" i="7"/>
  <c r="AJ14" i="7"/>
  <c r="AH14" i="7"/>
  <c r="AF14" i="7"/>
  <c r="AD14" i="7"/>
  <c r="AB14" i="7"/>
  <c r="H14" i="7"/>
  <c r="AP5" i="7"/>
  <c r="AR2" i="7"/>
  <c r="AY16" i="6"/>
  <c r="B15" i="6"/>
  <c r="H12" i="6"/>
  <c r="F12" i="6"/>
  <c r="A14" i="6"/>
  <c r="E13" i="6"/>
  <c r="CV5" i="6"/>
  <c r="CX2" i="6"/>
  <c r="AU39" i="4"/>
  <c r="BC37" i="4"/>
  <c r="BT26" i="4"/>
  <c r="BT29" i="4" s="1"/>
  <c r="BT30" i="4" s="1"/>
  <c r="D19" i="5"/>
  <c r="G18" i="5"/>
  <c r="F6" i="3"/>
  <c r="E7" i="3"/>
  <c r="D7" i="3"/>
  <c r="G6" i="3"/>
  <c r="H6" i="3" s="1"/>
  <c r="J6" i="3" s="1"/>
  <c r="I8" i="3"/>
  <c r="V37" i="10" l="1"/>
  <c r="AI36" i="10"/>
  <c r="AV36" i="10" s="1"/>
  <c r="S40" i="10"/>
  <c r="AF39" i="10"/>
  <c r="AS39" i="10" s="1"/>
  <c r="Q42" i="10"/>
  <c r="AD41" i="10"/>
  <c r="AQ41" i="10" s="1"/>
  <c r="P43" i="10"/>
  <c r="AC42" i="10"/>
  <c r="AP42" i="10" s="1"/>
  <c r="R41" i="10"/>
  <c r="AE40" i="10"/>
  <c r="AR40" i="10" s="1"/>
  <c r="T39" i="10"/>
  <c r="AG38" i="10"/>
  <c r="AT38" i="10" s="1"/>
  <c r="U38" i="10"/>
  <c r="AH37" i="10"/>
  <c r="AU37" i="10" s="1"/>
  <c r="X35" i="10"/>
  <c r="AK35" i="10" s="1"/>
  <c r="AX35" i="10" s="1"/>
  <c r="W36" i="10"/>
  <c r="O44" i="10"/>
  <c r="AB44" i="10" s="1"/>
  <c r="AO44" i="10" s="1"/>
  <c r="D46" i="10"/>
  <c r="I46" i="10"/>
  <c r="L46" i="10"/>
  <c r="A47" i="10"/>
  <c r="BO46" i="10"/>
  <c r="B47" i="10"/>
  <c r="H46" i="10"/>
  <c r="K46" i="10" s="1"/>
  <c r="G47" i="10"/>
  <c r="N46" i="10"/>
  <c r="M47" i="10"/>
  <c r="R14" i="10"/>
  <c r="S13" i="10"/>
  <c r="AX13" i="10" s="1"/>
  <c r="AT13" i="10" s="1"/>
  <c r="V12" i="10"/>
  <c r="W11" i="10"/>
  <c r="BB11" i="10" s="1"/>
  <c r="BB20" i="10" s="1"/>
  <c r="Z10" i="10"/>
  <c r="AA9" i="10"/>
  <c r="BF9" i="10" s="1"/>
  <c r="BF22" i="10" s="1"/>
  <c r="AD8" i="10"/>
  <c r="AE7" i="10"/>
  <c r="BJ7" i="10" s="1"/>
  <c r="BJ24" i="10" s="1"/>
  <c r="AH6" i="10"/>
  <c r="AJ5" i="10"/>
  <c r="AF7" i="10"/>
  <c r="AG6" i="10"/>
  <c r="BL6" i="10" s="1"/>
  <c r="BL25" i="10" s="1"/>
  <c r="AB9" i="10"/>
  <c r="AC8" i="10"/>
  <c r="BH8" i="10" s="1"/>
  <c r="BH23" i="10" s="1"/>
  <c r="X11" i="10"/>
  <c r="Y10" i="10"/>
  <c r="BD10" i="10" s="1"/>
  <c r="BD21" i="10" s="1"/>
  <c r="T13" i="10"/>
  <c r="U12" i="10"/>
  <c r="AZ12" i="10" s="1"/>
  <c r="O15" i="10"/>
  <c r="P14" i="10"/>
  <c r="AV14" i="10" s="1"/>
  <c r="BM25" i="10"/>
  <c r="BO7" i="10"/>
  <c r="BM22" i="10"/>
  <c r="BO10" i="10"/>
  <c r="A18" i="10"/>
  <c r="I17" i="10"/>
  <c r="BM47" i="10" s="1"/>
  <c r="BG7" i="8"/>
  <c r="BE25" i="8"/>
  <c r="BG10" i="8"/>
  <c r="BE22" i="8"/>
  <c r="AL11" i="8"/>
  <c r="AL20" i="8" s="1"/>
  <c r="AP20" i="8"/>
  <c r="J13" i="8"/>
  <c r="K12" i="8"/>
  <c r="AP12" i="8" s="1"/>
  <c r="AL12" i="8" s="1"/>
  <c r="N11" i="8"/>
  <c r="O10" i="8"/>
  <c r="AT10" i="8" s="1"/>
  <c r="AT21" i="8" s="1"/>
  <c r="R9" i="8"/>
  <c r="S8" i="8"/>
  <c r="AX8" i="8" s="1"/>
  <c r="AX23" i="8" s="1"/>
  <c r="V7" i="8"/>
  <c r="W6" i="8"/>
  <c r="BB6" i="8" s="1"/>
  <c r="BB25" i="8" s="1"/>
  <c r="Z5" i="8"/>
  <c r="X6" i="8"/>
  <c r="T8" i="8"/>
  <c r="U7" i="8"/>
  <c r="AZ7" i="8" s="1"/>
  <c r="AZ24" i="8" s="1"/>
  <c r="P10" i="8"/>
  <c r="Q9" i="8"/>
  <c r="AV9" i="8" s="1"/>
  <c r="AV22" i="8" s="1"/>
  <c r="L12" i="8"/>
  <c r="M11" i="8"/>
  <c r="AR11" i="8" s="1"/>
  <c r="AR20" i="8" s="1"/>
  <c r="J14" i="9"/>
  <c r="K13" i="9"/>
  <c r="AP13" i="9" s="1"/>
  <c r="AL13" i="9" s="1"/>
  <c r="N12" i="9"/>
  <c r="O11" i="9"/>
  <c r="AT11" i="9" s="1"/>
  <c r="R10" i="9"/>
  <c r="S9" i="9"/>
  <c r="AX9" i="9" s="1"/>
  <c r="V8" i="9"/>
  <c r="W7" i="9"/>
  <c r="BB7" i="9" s="1"/>
  <c r="Z6" i="9"/>
  <c r="AB5" i="9"/>
  <c r="X7" i="9"/>
  <c r="Y6" i="9"/>
  <c r="BD6" i="9" s="1"/>
  <c r="T9" i="9"/>
  <c r="U8" i="9"/>
  <c r="AZ8" i="9" s="1"/>
  <c r="P11" i="9"/>
  <c r="Q10" i="9"/>
  <c r="AV10" i="9" s="1"/>
  <c r="L13" i="9"/>
  <c r="M12" i="9"/>
  <c r="AR12" i="9" s="1"/>
  <c r="A16" i="9"/>
  <c r="I15" i="9"/>
  <c r="G15" i="9"/>
  <c r="CA14" i="6"/>
  <c r="BZ15" i="6"/>
  <c r="BY14" i="6"/>
  <c r="BX15" i="6"/>
  <c r="BW14" i="6"/>
  <c r="BV15" i="6"/>
  <c r="BU14" i="6"/>
  <c r="BT15" i="6"/>
  <c r="BS14" i="6"/>
  <c r="BR15" i="6"/>
  <c r="BQ14" i="6"/>
  <c r="BP15" i="6"/>
  <c r="BO14" i="6"/>
  <c r="BN15" i="6"/>
  <c r="BM14" i="6"/>
  <c r="BL15" i="6"/>
  <c r="BK14" i="6"/>
  <c r="BJ15" i="6"/>
  <c r="BI14" i="6"/>
  <c r="BH15" i="6"/>
  <c r="BG14" i="6"/>
  <c r="BF15" i="6"/>
  <c r="BE14" i="6"/>
  <c r="BD15" i="6"/>
  <c r="A16" i="8"/>
  <c r="I15" i="8"/>
  <c r="G15" i="8"/>
  <c r="E17" i="8"/>
  <c r="AU16" i="6"/>
  <c r="BA15" i="6"/>
  <c r="CH14" i="6"/>
  <c r="CJ14" i="6"/>
  <c r="CN11" i="6"/>
  <c r="CR9" i="6"/>
  <c r="CV7" i="6"/>
  <c r="CX6" i="6"/>
  <c r="CT8" i="6"/>
  <c r="CP10" i="6"/>
  <c r="CL12" i="6"/>
  <c r="AR5" i="7"/>
  <c r="AT2" i="7"/>
  <c r="B16" i="7"/>
  <c r="H15" i="7"/>
  <c r="F17" i="7"/>
  <c r="CX5" i="6"/>
  <c r="CZ2" i="6"/>
  <c r="H13" i="6"/>
  <c r="F13" i="6"/>
  <c r="A15" i="6"/>
  <c r="E14" i="6"/>
  <c r="AY17" i="6"/>
  <c r="B16" i="6"/>
  <c r="AU40" i="4"/>
  <c r="BV26" i="4"/>
  <c r="BV29" i="4" s="1"/>
  <c r="BV30" i="4" s="1"/>
  <c r="D20" i="5"/>
  <c r="G19" i="5"/>
  <c r="F7" i="3"/>
  <c r="E8" i="3"/>
  <c r="D8" i="3"/>
  <c r="G7" i="3"/>
  <c r="H7" i="3" s="1"/>
  <c r="J7" i="3" s="1"/>
  <c r="I9" i="3"/>
  <c r="W37" i="10" l="1"/>
  <c r="AJ36" i="10"/>
  <c r="AW36" i="10" s="1"/>
  <c r="U39" i="10"/>
  <c r="AH38" i="10"/>
  <c r="AU38" i="10" s="1"/>
  <c r="T40" i="10"/>
  <c r="AG39" i="10"/>
  <c r="AT39" i="10" s="1"/>
  <c r="R42" i="10"/>
  <c r="AE41" i="10"/>
  <c r="AR41" i="10" s="1"/>
  <c r="P44" i="10"/>
  <c r="AC43" i="10"/>
  <c r="AP43" i="10" s="1"/>
  <c r="Q43" i="10"/>
  <c r="AD42" i="10"/>
  <c r="AQ42" i="10" s="1"/>
  <c r="S41" i="10"/>
  <c r="AF40" i="10"/>
  <c r="AS40" i="10" s="1"/>
  <c r="V38" i="10"/>
  <c r="AI37" i="10"/>
  <c r="AV37" i="10" s="1"/>
  <c r="O45" i="10"/>
  <c r="AB45" i="10" s="1"/>
  <c r="AO45" i="10" s="1"/>
  <c r="X36" i="10"/>
  <c r="Y35" i="10"/>
  <c r="AL35" i="10" s="1"/>
  <c r="AY35" i="10" s="1"/>
  <c r="D47" i="10"/>
  <c r="H47" i="10"/>
  <c r="K47" i="10" s="1"/>
  <c r="G48" i="10"/>
  <c r="BO47" i="10"/>
  <c r="B48" i="10"/>
  <c r="I47" i="10"/>
  <c r="L47" i="10"/>
  <c r="A48" i="10"/>
  <c r="N47" i="10"/>
  <c r="M48" i="10"/>
  <c r="A19" i="10"/>
  <c r="I18" i="10"/>
  <c r="BM48" i="10" s="1"/>
  <c r="BO21" i="10"/>
  <c r="BQ11" i="10"/>
  <c r="BQ20" i="10" s="1"/>
  <c r="BO24" i="10"/>
  <c r="BQ8" i="10"/>
  <c r="BQ23" i="10" s="1"/>
  <c r="O16" i="10"/>
  <c r="P15" i="10"/>
  <c r="T14" i="10"/>
  <c r="U13" i="10"/>
  <c r="AZ13" i="10" s="1"/>
  <c r="X12" i="10"/>
  <c r="Y11" i="10"/>
  <c r="BD11" i="10" s="1"/>
  <c r="BD20" i="10" s="1"/>
  <c r="AB10" i="10"/>
  <c r="AC9" i="10"/>
  <c r="BH9" i="10" s="1"/>
  <c r="BH22" i="10" s="1"/>
  <c r="AF8" i="10"/>
  <c r="AG7" i="10"/>
  <c r="BL7" i="10" s="1"/>
  <c r="BL24" i="10" s="1"/>
  <c r="AJ6" i="10"/>
  <c r="AL5" i="10"/>
  <c r="AH7" i="10"/>
  <c r="AI6" i="10"/>
  <c r="BN6" i="10" s="1"/>
  <c r="BN25" i="10" s="1"/>
  <c r="AD9" i="10"/>
  <c r="AE8" i="10"/>
  <c r="BJ8" i="10" s="1"/>
  <c r="BJ23" i="10" s="1"/>
  <c r="Z11" i="10"/>
  <c r="AA10" i="10"/>
  <c r="BF10" i="10" s="1"/>
  <c r="BF21" i="10" s="1"/>
  <c r="V13" i="10"/>
  <c r="W12" i="10"/>
  <c r="BB12" i="10" s="1"/>
  <c r="R15" i="10"/>
  <c r="S14" i="10"/>
  <c r="AX14" i="10" s="1"/>
  <c r="BI11" i="8"/>
  <c r="BI20" i="8" s="1"/>
  <c r="BG21" i="8"/>
  <c r="BI8" i="8"/>
  <c r="BI23" i="8" s="1"/>
  <c r="BG24" i="8"/>
  <c r="L13" i="8"/>
  <c r="M12" i="8"/>
  <c r="AR12" i="8" s="1"/>
  <c r="P11" i="8"/>
  <c r="Q10" i="8"/>
  <c r="AV10" i="8" s="1"/>
  <c r="AV21" i="8" s="1"/>
  <c r="T9" i="8"/>
  <c r="U8" i="8"/>
  <c r="AZ8" i="8" s="1"/>
  <c r="AZ23" i="8" s="1"/>
  <c r="X7" i="8"/>
  <c r="Y6" i="8"/>
  <c r="BD6" i="8" s="1"/>
  <c r="BD25" i="8" s="1"/>
  <c r="AB5" i="8"/>
  <c r="Z6" i="8"/>
  <c r="V8" i="8"/>
  <c r="W7" i="8"/>
  <c r="BB7" i="8" s="1"/>
  <c r="BB24" i="8" s="1"/>
  <c r="R10" i="8"/>
  <c r="S9" i="8"/>
  <c r="AX9" i="8" s="1"/>
  <c r="AX22" i="8" s="1"/>
  <c r="N12" i="8"/>
  <c r="O11" i="8"/>
  <c r="AT11" i="8" s="1"/>
  <c r="AT20" i="8" s="1"/>
  <c r="J14" i="8"/>
  <c r="K13" i="8"/>
  <c r="AP13" i="8" s="1"/>
  <c r="AL13" i="8" s="1"/>
  <c r="A17" i="9"/>
  <c r="I16" i="9"/>
  <c r="G16" i="9"/>
  <c r="L14" i="9"/>
  <c r="M13" i="9"/>
  <c r="AR13" i="9" s="1"/>
  <c r="P12" i="9"/>
  <c r="Q11" i="9"/>
  <c r="AV11" i="9" s="1"/>
  <c r="T10" i="9"/>
  <c r="U9" i="9"/>
  <c r="AZ9" i="9" s="1"/>
  <c r="X8" i="9"/>
  <c r="Y7" i="9"/>
  <c r="BD7" i="9" s="1"/>
  <c r="AB6" i="9"/>
  <c r="AD5" i="9"/>
  <c r="Z7" i="9"/>
  <c r="AA6" i="9"/>
  <c r="BF6" i="9" s="1"/>
  <c r="V9" i="9"/>
  <c r="W8" i="9"/>
  <c r="BB8" i="9" s="1"/>
  <c r="R11" i="9"/>
  <c r="S10" i="9"/>
  <c r="AX10" i="9" s="1"/>
  <c r="N13" i="9"/>
  <c r="O12" i="9"/>
  <c r="AT12" i="9" s="1"/>
  <c r="J15" i="9"/>
  <c r="K14" i="9"/>
  <c r="AP14" i="9" s="1"/>
  <c r="CA15" i="6"/>
  <c r="BZ16" i="6"/>
  <c r="BY15" i="6"/>
  <c r="BX16" i="6"/>
  <c r="BW15" i="6"/>
  <c r="BV16" i="6"/>
  <c r="BU15" i="6"/>
  <c r="BT16" i="6"/>
  <c r="BS15" i="6"/>
  <c r="BR16" i="6"/>
  <c r="BQ15" i="6"/>
  <c r="BP16" i="6"/>
  <c r="BO15" i="6"/>
  <c r="BN16" i="6"/>
  <c r="BM15" i="6"/>
  <c r="BL16" i="6"/>
  <c r="BK15" i="6"/>
  <c r="BJ16" i="6"/>
  <c r="BI15" i="6"/>
  <c r="BH16" i="6"/>
  <c r="BG15" i="6"/>
  <c r="BF16" i="6"/>
  <c r="BE15" i="6"/>
  <c r="BD16" i="6"/>
  <c r="E18" i="8"/>
  <c r="E19" i="8" s="1"/>
  <c r="A17" i="8"/>
  <c r="I16" i="8"/>
  <c r="G16" i="8"/>
  <c r="AU17" i="6"/>
  <c r="BA16" i="6"/>
  <c r="CL13" i="6"/>
  <c r="CP11" i="6"/>
  <c r="CT9" i="6"/>
  <c r="CX7" i="6"/>
  <c r="CZ6" i="6"/>
  <c r="CV8" i="6"/>
  <c r="CR10" i="6"/>
  <c r="CN12" i="6"/>
  <c r="F18" i="7"/>
  <c r="F19" i="7" s="1"/>
  <c r="B17" i="7"/>
  <c r="H16" i="7"/>
  <c r="AT5" i="7"/>
  <c r="AV2" i="7"/>
  <c r="AY18" i="6"/>
  <c r="AY19" i="6" s="1"/>
  <c r="B17" i="6"/>
  <c r="H14" i="6"/>
  <c r="F14" i="6"/>
  <c r="A16" i="6"/>
  <c r="E15" i="6"/>
  <c r="CZ5" i="6"/>
  <c r="DB2" i="6"/>
  <c r="AU41" i="4"/>
  <c r="BX26" i="4"/>
  <c r="BX29" i="4" s="1"/>
  <c r="BX30" i="4" s="1"/>
  <c r="D21" i="5"/>
  <c r="G20" i="5"/>
  <c r="F8" i="3"/>
  <c r="E9" i="3"/>
  <c r="D9" i="3"/>
  <c r="G8" i="3"/>
  <c r="H8" i="3" s="1"/>
  <c r="J8" i="3" s="1"/>
  <c r="I10" i="3"/>
  <c r="X37" i="10" l="1"/>
  <c r="AK36" i="10"/>
  <c r="AX36" i="10" s="1"/>
  <c r="V39" i="10"/>
  <c r="AI38" i="10"/>
  <c r="AV38" i="10" s="1"/>
  <c r="S42" i="10"/>
  <c r="AF41" i="10"/>
  <c r="AS41" i="10" s="1"/>
  <c r="Q44" i="10"/>
  <c r="AD43" i="10"/>
  <c r="AQ43" i="10" s="1"/>
  <c r="P45" i="10"/>
  <c r="AC44" i="10"/>
  <c r="AP44" i="10" s="1"/>
  <c r="R43" i="10"/>
  <c r="AE42" i="10"/>
  <c r="AR42" i="10" s="1"/>
  <c r="T41" i="10"/>
  <c r="AG40" i="10"/>
  <c r="AT40" i="10" s="1"/>
  <c r="U40" i="10"/>
  <c r="AH39" i="10"/>
  <c r="AU39" i="10" s="1"/>
  <c r="W38" i="10"/>
  <c r="AJ37" i="10"/>
  <c r="AW37" i="10" s="1"/>
  <c r="Y36" i="10"/>
  <c r="Z35" i="10"/>
  <c r="O46" i="10"/>
  <c r="AB46" i="10" s="1"/>
  <c r="AO46" i="10" s="1"/>
  <c r="D48" i="10"/>
  <c r="I48" i="10"/>
  <c r="L48" i="10"/>
  <c r="A49" i="10"/>
  <c r="BO48" i="10"/>
  <c r="B49" i="10"/>
  <c r="H48" i="10"/>
  <c r="K48" i="10" s="1"/>
  <c r="G49" i="10"/>
  <c r="N48" i="10"/>
  <c r="M49" i="10"/>
  <c r="R16" i="10"/>
  <c r="S15" i="10"/>
  <c r="V14" i="10"/>
  <c r="W13" i="10"/>
  <c r="BB13" i="10" s="1"/>
  <c r="Z12" i="10"/>
  <c r="AA11" i="10"/>
  <c r="BF11" i="10" s="1"/>
  <c r="BF20" i="10" s="1"/>
  <c r="AD10" i="10"/>
  <c r="AE9" i="10"/>
  <c r="BJ9" i="10" s="1"/>
  <c r="BJ22" i="10" s="1"/>
  <c r="AH8" i="10"/>
  <c r="AI7" i="10"/>
  <c r="BN7" i="10" s="1"/>
  <c r="BN24" i="10" s="1"/>
  <c r="AL6" i="10"/>
  <c r="AN5" i="10"/>
  <c r="AN6" i="10" s="1"/>
  <c r="AJ7" i="10"/>
  <c r="AK6" i="10"/>
  <c r="BP6" i="10" s="1"/>
  <c r="BP25" i="10" s="1"/>
  <c r="AF9" i="10"/>
  <c r="AG8" i="10"/>
  <c r="BL8" i="10" s="1"/>
  <c r="BL23" i="10" s="1"/>
  <c r="AB11" i="10"/>
  <c r="AC10" i="10"/>
  <c r="BH10" i="10" s="1"/>
  <c r="BH21" i="10" s="1"/>
  <c r="X13" i="10"/>
  <c r="Y12" i="10"/>
  <c r="BD12" i="10" s="1"/>
  <c r="T15" i="10"/>
  <c r="U14" i="10"/>
  <c r="AZ14" i="10" s="1"/>
  <c r="O17" i="10"/>
  <c r="P16" i="10"/>
  <c r="I19" i="10"/>
  <c r="BM49" i="10" s="1"/>
  <c r="J15" i="8"/>
  <c r="K14" i="8"/>
  <c r="AP14" i="8" s="1"/>
  <c r="N13" i="8"/>
  <c r="O12" i="8"/>
  <c r="AT12" i="8" s="1"/>
  <c r="R11" i="8"/>
  <c r="S10" i="8"/>
  <c r="AX10" i="8" s="1"/>
  <c r="AX21" i="8" s="1"/>
  <c r="V9" i="8"/>
  <c r="W8" i="8"/>
  <c r="BB8" i="8" s="1"/>
  <c r="BB23" i="8" s="1"/>
  <c r="Z7" i="8"/>
  <c r="AA6" i="8"/>
  <c r="BF6" i="8" s="1"/>
  <c r="BF25" i="8" s="1"/>
  <c r="AD5" i="8"/>
  <c r="AB6" i="8"/>
  <c r="X8" i="8"/>
  <c r="Y7" i="8"/>
  <c r="BD7" i="8" s="1"/>
  <c r="BD24" i="8" s="1"/>
  <c r="T10" i="8"/>
  <c r="U9" i="8"/>
  <c r="AZ9" i="8" s="1"/>
  <c r="AZ22" i="8" s="1"/>
  <c r="P12" i="8"/>
  <c r="Q11" i="8"/>
  <c r="AV11" i="8" s="1"/>
  <c r="AV20" i="8" s="1"/>
  <c r="L14" i="8"/>
  <c r="M13" i="8"/>
  <c r="AR13" i="8" s="1"/>
  <c r="J16" i="9"/>
  <c r="K15" i="9"/>
  <c r="N14" i="9"/>
  <c r="O13" i="9"/>
  <c r="AT13" i="9" s="1"/>
  <c r="R12" i="9"/>
  <c r="S11" i="9"/>
  <c r="AX11" i="9" s="1"/>
  <c r="V10" i="9"/>
  <c r="W9" i="9"/>
  <c r="BB9" i="9" s="1"/>
  <c r="Z8" i="9"/>
  <c r="AA7" i="9"/>
  <c r="BF7" i="9" s="1"/>
  <c r="AD6" i="9"/>
  <c r="AF5" i="9"/>
  <c r="AF6" i="9" s="1"/>
  <c r="AB7" i="9"/>
  <c r="AC6" i="9"/>
  <c r="BH6" i="9" s="1"/>
  <c r="X9" i="9"/>
  <c r="Y8" i="9"/>
  <c r="BD8" i="9" s="1"/>
  <c r="T11" i="9"/>
  <c r="U10" i="9"/>
  <c r="AZ10" i="9" s="1"/>
  <c r="P13" i="9"/>
  <c r="Q12" i="9"/>
  <c r="AV12" i="9" s="1"/>
  <c r="L15" i="9"/>
  <c r="M14" i="9"/>
  <c r="AR14" i="9" s="1"/>
  <c r="A18" i="9"/>
  <c r="I17" i="9"/>
  <c r="G17" i="9"/>
  <c r="CA16" i="6"/>
  <c r="BZ17" i="6"/>
  <c r="BY16" i="6"/>
  <c r="BX17" i="6"/>
  <c r="BW16" i="6"/>
  <c r="BV17" i="6"/>
  <c r="BU16" i="6"/>
  <c r="BT17" i="6"/>
  <c r="BS16" i="6"/>
  <c r="BR17" i="6"/>
  <c r="BQ16" i="6"/>
  <c r="BP17" i="6"/>
  <c r="BO16" i="6"/>
  <c r="BN17" i="6"/>
  <c r="BM16" i="6"/>
  <c r="BL17" i="6"/>
  <c r="BK16" i="6"/>
  <c r="BJ17" i="6"/>
  <c r="BI16" i="6"/>
  <c r="BH17" i="6"/>
  <c r="BG16" i="6"/>
  <c r="BF17" i="6"/>
  <c r="BE16" i="6"/>
  <c r="BD17" i="6"/>
  <c r="A18" i="8"/>
  <c r="I17" i="8"/>
  <c r="G17" i="8"/>
  <c r="AU18" i="6"/>
  <c r="BA17" i="6"/>
  <c r="CN13" i="6"/>
  <c r="CR11" i="6"/>
  <c r="CV9" i="6"/>
  <c r="CZ7" i="6"/>
  <c r="DB6" i="6"/>
  <c r="CX8" i="6"/>
  <c r="CT10" i="6"/>
  <c r="CP12" i="6"/>
  <c r="CL14" i="6"/>
  <c r="AV5" i="7"/>
  <c r="AX2" i="7"/>
  <c r="AX5" i="7" s="1"/>
  <c r="B18" i="7"/>
  <c r="H17" i="7"/>
  <c r="DB5" i="6"/>
  <c r="DD2" i="6"/>
  <c r="DD5" i="6" s="1"/>
  <c r="H15" i="6"/>
  <c r="F15" i="6"/>
  <c r="A17" i="6"/>
  <c r="E16" i="6"/>
  <c r="AU42" i="4"/>
  <c r="AU43" i="4" s="1"/>
  <c r="BZ26" i="4"/>
  <c r="BZ29" i="4" s="1"/>
  <c r="BZ30" i="4" s="1"/>
  <c r="G21" i="5"/>
  <c r="D22" i="5"/>
  <c r="F9" i="3"/>
  <c r="E10" i="3"/>
  <c r="D10" i="3"/>
  <c r="G9" i="3"/>
  <c r="H9" i="3" s="1"/>
  <c r="J9" i="3" s="1"/>
  <c r="I11" i="3"/>
  <c r="Z36" i="10" l="1"/>
  <c r="AM35" i="10"/>
  <c r="AZ35" i="10" s="1"/>
  <c r="Y37" i="10"/>
  <c r="AL36" i="10"/>
  <c r="AY36" i="10" s="1"/>
  <c r="W39" i="10"/>
  <c r="AJ38" i="10"/>
  <c r="AW38" i="10" s="1"/>
  <c r="U41" i="10"/>
  <c r="AH40" i="10"/>
  <c r="AU40" i="10" s="1"/>
  <c r="T42" i="10"/>
  <c r="AG41" i="10"/>
  <c r="AT41" i="10" s="1"/>
  <c r="R44" i="10"/>
  <c r="AE43" i="10"/>
  <c r="AR43" i="10" s="1"/>
  <c r="P46" i="10"/>
  <c r="AC45" i="10"/>
  <c r="AP45" i="10" s="1"/>
  <c r="Q45" i="10"/>
  <c r="AD44" i="10"/>
  <c r="AQ44" i="10" s="1"/>
  <c r="S43" i="10"/>
  <c r="AF42" i="10"/>
  <c r="AS42" i="10" s="1"/>
  <c r="V40" i="10"/>
  <c r="AI39" i="10"/>
  <c r="AV39" i="10" s="1"/>
  <c r="X38" i="10"/>
  <c r="AK37" i="10"/>
  <c r="AX37" i="10" s="1"/>
  <c r="O47" i="10"/>
  <c r="AB47" i="10" s="1"/>
  <c r="AO47" i="10" s="1"/>
  <c r="D49" i="10"/>
  <c r="H49" i="10"/>
  <c r="K49" i="10" s="1"/>
  <c r="G50" i="10"/>
  <c r="BO49" i="10"/>
  <c r="B50" i="10"/>
  <c r="BO50" i="10" s="1"/>
  <c r="I49" i="10"/>
  <c r="L49" i="10"/>
  <c r="A50" i="10"/>
  <c r="N49" i="10"/>
  <c r="M50" i="10"/>
  <c r="O18" i="10"/>
  <c r="P17" i="10"/>
  <c r="T16" i="10"/>
  <c r="U15" i="10"/>
  <c r="X14" i="10"/>
  <c r="Y13" i="10"/>
  <c r="BD13" i="10" s="1"/>
  <c r="AB12" i="10"/>
  <c r="AC11" i="10"/>
  <c r="BH11" i="10" s="1"/>
  <c r="BH20" i="10" s="1"/>
  <c r="AF10" i="10"/>
  <c r="AG9" i="10"/>
  <c r="BL9" i="10" s="1"/>
  <c r="BL22" i="10" s="1"/>
  <c r="AJ8" i="10"/>
  <c r="AK7" i="10"/>
  <c r="BP7" i="10" s="1"/>
  <c r="BP24" i="10" s="1"/>
  <c r="AN7" i="10"/>
  <c r="AO6" i="10"/>
  <c r="AL7" i="10"/>
  <c r="AM6" i="10"/>
  <c r="BR6" i="10" s="1"/>
  <c r="BR25" i="10" s="1"/>
  <c r="AH9" i="10"/>
  <c r="AI8" i="10"/>
  <c r="BN8" i="10" s="1"/>
  <c r="BN23" i="10" s="1"/>
  <c r="AD11" i="10"/>
  <c r="AE10" i="10"/>
  <c r="BJ10" i="10" s="1"/>
  <c r="BJ21" i="10" s="1"/>
  <c r="Z13" i="10"/>
  <c r="AA12" i="10"/>
  <c r="BF12" i="10" s="1"/>
  <c r="V15" i="10"/>
  <c r="W14" i="10"/>
  <c r="BB14" i="10" s="1"/>
  <c r="R17" i="10"/>
  <c r="S16" i="10"/>
  <c r="L15" i="8"/>
  <c r="M14" i="8"/>
  <c r="AR14" i="8" s="1"/>
  <c r="P13" i="8"/>
  <c r="Q12" i="8"/>
  <c r="AV12" i="8" s="1"/>
  <c r="T11" i="8"/>
  <c r="U10" i="8"/>
  <c r="AZ10" i="8" s="1"/>
  <c r="AZ21" i="8" s="1"/>
  <c r="X9" i="8"/>
  <c r="Y8" i="8"/>
  <c r="BD8" i="8" s="1"/>
  <c r="BD23" i="8" s="1"/>
  <c r="AB7" i="8"/>
  <c r="AC6" i="8"/>
  <c r="BH6" i="8" s="1"/>
  <c r="BH25" i="8" s="1"/>
  <c r="AF5" i="8"/>
  <c r="AF6" i="8" s="1"/>
  <c r="AD6" i="8"/>
  <c r="Z8" i="8"/>
  <c r="AA7" i="8"/>
  <c r="BF7" i="8" s="1"/>
  <c r="BF24" i="8" s="1"/>
  <c r="V10" i="8"/>
  <c r="W9" i="8"/>
  <c r="BB9" i="8" s="1"/>
  <c r="BB22" i="8" s="1"/>
  <c r="R12" i="8"/>
  <c r="S11" i="8"/>
  <c r="AX11" i="8" s="1"/>
  <c r="AX20" i="8" s="1"/>
  <c r="N14" i="8"/>
  <c r="O13" i="8"/>
  <c r="AT13" i="8" s="1"/>
  <c r="J16" i="8"/>
  <c r="K15" i="8"/>
  <c r="A19" i="9"/>
  <c r="I18" i="9"/>
  <c r="G18" i="9"/>
  <c r="L16" i="9"/>
  <c r="M15" i="9"/>
  <c r="P14" i="9"/>
  <c r="Q13" i="9"/>
  <c r="AV13" i="9" s="1"/>
  <c r="T12" i="9"/>
  <c r="U11" i="9"/>
  <c r="AZ11" i="9" s="1"/>
  <c r="X10" i="9"/>
  <c r="Y9" i="9"/>
  <c r="BD9" i="9" s="1"/>
  <c r="AB8" i="9"/>
  <c r="AC7" i="9"/>
  <c r="BH7" i="9" s="1"/>
  <c r="AF7" i="9"/>
  <c r="AG6" i="9"/>
  <c r="AD7" i="9"/>
  <c r="AE6" i="9"/>
  <c r="BJ6" i="9" s="1"/>
  <c r="Z9" i="9"/>
  <c r="AA8" i="9"/>
  <c r="BF8" i="9" s="1"/>
  <c r="V11" i="9"/>
  <c r="W10" i="9"/>
  <c r="BB10" i="9" s="1"/>
  <c r="R13" i="9"/>
  <c r="S12" i="9"/>
  <c r="AX12" i="9" s="1"/>
  <c r="N15" i="9"/>
  <c r="O14" i="9"/>
  <c r="AT14" i="9" s="1"/>
  <c r="J17" i="9"/>
  <c r="K16" i="9"/>
  <c r="CA17" i="6"/>
  <c r="BZ18" i="6"/>
  <c r="BY17" i="6"/>
  <c r="BX18" i="6"/>
  <c r="BW17" i="6"/>
  <c r="BV18" i="6"/>
  <c r="BU17" i="6"/>
  <c r="BT18" i="6"/>
  <c r="BS17" i="6"/>
  <c r="BR18" i="6"/>
  <c r="BQ17" i="6"/>
  <c r="BP18" i="6"/>
  <c r="BO17" i="6"/>
  <c r="BN18" i="6"/>
  <c r="BM17" i="6"/>
  <c r="BL18" i="6"/>
  <c r="BK17" i="6"/>
  <c r="BJ18" i="6"/>
  <c r="BI17" i="6"/>
  <c r="BH18" i="6"/>
  <c r="BG17" i="6"/>
  <c r="BF18" i="6"/>
  <c r="BE17" i="6"/>
  <c r="BD18" i="6"/>
  <c r="A19" i="8"/>
  <c r="I18" i="8"/>
  <c r="G18" i="8"/>
  <c r="AU19" i="6"/>
  <c r="BA18" i="6"/>
  <c r="CP13" i="6"/>
  <c r="CT11" i="6"/>
  <c r="CX9" i="6"/>
  <c r="DB7" i="6"/>
  <c r="DD6" i="6"/>
  <c r="CZ8" i="6"/>
  <c r="CV10" i="6"/>
  <c r="CR12" i="6"/>
  <c r="CN14" i="6"/>
  <c r="B19" i="7"/>
  <c r="H18" i="7"/>
  <c r="H16" i="6"/>
  <c r="F16" i="6"/>
  <c r="E17" i="6"/>
  <c r="CB26" i="4"/>
  <c r="CB29" i="4" s="1"/>
  <c r="CB30" i="4" s="1"/>
  <c r="G22" i="5"/>
  <c r="D23" i="5"/>
  <c r="F10" i="3"/>
  <c r="E11" i="3"/>
  <c r="D11" i="3"/>
  <c r="G10" i="3"/>
  <c r="H10" i="3" s="1"/>
  <c r="J10" i="3" s="1"/>
  <c r="I12" i="3"/>
  <c r="I13" i="3" s="1"/>
  <c r="I14" i="3" s="1"/>
  <c r="X39" i="10" l="1"/>
  <c r="AK38" i="10"/>
  <c r="AX38" i="10" s="1"/>
  <c r="V41" i="10"/>
  <c r="AI40" i="10"/>
  <c r="AV40" i="10" s="1"/>
  <c r="S44" i="10"/>
  <c r="AF43" i="10"/>
  <c r="AS43" i="10" s="1"/>
  <c r="Q46" i="10"/>
  <c r="AD45" i="10"/>
  <c r="AQ45" i="10" s="1"/>
  <c r="P47" i="10"/>
  <c r="AC46" i="10"/>
  <c r="AP46" i="10" s="1"/>
  <c r="R45" i="10"/>
  <c r="AE44" i="10"/>
  <c r="AR44" i="10" s="1"/>
  <c r="T43" i="10"/>
  <c r="AG42" i="10"/>
  <c r="AT42" i="10" s="1"/>
  <c r="U42" i="10"/>
  <c r="AH41" i="10"/>
  <c r="AU41" i="10" s="1"/>
  <c r="W40" i="10"/>
  <c r="AJ39" i="10"/>
  <c r="AW39" i="10" s="1"/>
  <c r="Y38" i="10"/>
  <c r="AL37" i="10"/>
  <c r="AY37" i="10" s="1"/>
  <c r="Z37" i="10"/>
  <c r="AM36" i="10"/>
  <c r="AZ36" i="10" s="1"/>
  <c r="O48" i="10"/>
  <c r="AB48" i="10" s="1"/>
  <c r="AO48" i="10" s="1"/>
  <c r="D50" i="10"/>
  <c r="I50" i="10"/>
  <c r="L50" i="10"/>
  <c r="H50" i="10"/>
  <c r="K50" i="10" s="1"/>
  <c r="R18" i="10"/>
  <c r="S17" i="10"/>
  <c r="V16" i="10"/>
  <c r="W15" i="10"/>
  <c r="Z14" i="10"/>
  <c r="AA13" i="10"/>
  <c r="BF13" i="10" s="1"/>
  <c r="AD12" i="10"/>
  <c r="AE11" i="10"/>
  <c r="BJ11" i="10" s="1"/>
  <c r="BJ20" i="10" s="1"/>
  <c r="AH10" i="10"/>
  <c r="AI9" i="10"/>
  <c r="BN9" i="10" s="1"/>
  <c r="BN22" i="10" s="1"/>
  <c r="AL8" i="10"/>
  <c r="AM7" i="10"/>
  <c r="BR7" i="10" s="1"/>
  <c r="BR24" i="10" s="1"/>
  <c r="AN8" i="10"/>
  <c r="AO7" i="10"/>
  <c r="AJ9" i="10"/>
  <c r="AK8" i="10"/>
  <c r="BP8" i="10" s="1"/>
  <c r="BP23" i="10" s="1"/>
  <c r="AF11" i="10"/>
  <c r="AG10" i="10"/>
  <c r="BL10" i="10" s="1"/>
  <c r="BL21" i="10" s="1"/>
  <c r="AB13" i="10"/>
  <c r="AC12" i="10"/>
  <c r="BH12" i="10" s="1"/>
  <c r="X15" i="10"/>
  <c r="Y14" i="10"/>
  <c r="BD14" i="10" s="1"/>
  <c r="T17" i="10"/>
  <c r="U16" i="10"/>
  <c r="O19" i="10"/>
  <c r="P19" i="10" s="1"/>
  <c r="P18" i="10"/>
  <c r="J17" i="8"/>
  <c r="K16" i="8"/>
  <c r="N15" i="8"/>
  <c r="O14" i="8"/>
  <c r="AT14" i="8" s="1"/>
  <c r="R13" i="8"/>
  <c r="S12" i="8"/>
  <c r="AX12" i="8" s="1"/>
  <c r="V11" i="8"/>
  <c r="W10" i="8"/>
  <c r="BB10" i="8" s="1"/>
  <c r="BB21" i="8" s="1"/>
  <c r="Z9" i="8"/>
  <c r="AA8" i="8"/>
  <c r="BF8" i="8" s="1"/>
  <c r="BF23" i="8" s="1"/>
  <c r="AD7" i="8"/>
  <c r="AE6" i="8"/>
  <c r="BJ6" i="8" s="1"/>
  <c r="BJ25" i="8" s="1"/>
  <c r="AF7" i="8"/>
  <c r="AG6" i="8"/>
  <c r="AB8" i="8"/>
  <c r="AC7" i="8"/>
  <c r="BH7" i="8" s="1"/>
  <c r="BH24" i="8" s="1"/>
  <c r="X10" i="8"/>
  <c r="Y9" i="8"/>
  <c r="BD9" i="8" s="1"/>
  <c r="BD22" i="8" s="1"/>
  <c r="T12" i="8"/>
  <c r="U11" i="8"/>
  <c r="AZ11" i="8" s="1"/>
  <c r="AZ20" i="8" s="1"/>
  <c r="P14" i="8"/>
  <c r="Q13" i="8"/>
  <c r="AV13" i="8" s="1"/>
  <c r="L16" i="8"/>
  <c r="M15" i="8"/>
  <c r="J18" i="9"/>
  <c r="K17" i="9"/>
  <c r="N16" i="9"/>
  <c r="O15" i="9"/>
  <c r="R14" i="9"/>
  <c r="S13" i="9"/>
  <c r="AX13" i="9" s="1"/>
  <c r="V12" i="9"/>
  <c r="W11" i="9"/>
  <c r="BB11" i="9" s="1"/>
  <c r="Z10" i="9"/>
  <c r="AA9" i="9"/>
  <c r="BF9" i="9" s="1"/>
  <c r="AD8" i="9"/>
  <c r="AE7" i="9"/>
  <c r="BJ7" i="9" s="1"/>
  <c r="AF8" i="9"/>
  <c r="AG7" i="9"/>
  <c r="AB9" i="9"/>
  <c r="AC8" i="9"/>
  <c r="BH8" i="9" s="1"/>
  <c r="X11" i="9"/>
  <c r="Y10" i="9"/>
  <c r="BD10" i="9" s="1"/>
  <c r="T13" i="9"/>
  <c r="U12" i="9"/>
  <c r="AZ12" i="9" s="1"/>
  <c r="P15" i="9"/>
  <c r="Q14" i="9"/>
  <c r="AV14" i="9" s="1"/>
  <c r="L17" i="9"/>
  <c r="M16" i="9"/>
  <c r="I19" i="9"/>
  <c r="G19" i="9"/>
  <c r="CA18" i="6"/>
  <c r="BZ19" i="6"/>
  <c r="CA19" i="6" s="1"/>
  <c r="BY18" i="6"/>
  <c r="BX19" i="6"/>
  <c r="BY19" i="6" s="1"/>
  <c r="BW18" i="6"/>
  <c r="BV19" i="6"/>
  <c r="BW19" i="6" s="1"/>
  <c r="BU18" i="6"/>
  <c r="BT19" i="6"/>
  <c r="BU19" i="6" s="1"/>
  <c r="BS18" i="6"/>
  <c r="BR19" i="6"/>
  <c r="BS19" i="6" s="1"/>
  <c r="BQ18" i="6"/>
  <c r="BP19" i="6"/>
  <c r="BQ19" i="6" s="1"/>
  <c r="BO18" i="6"/>
  <c r="BN19" i="6"/>
  <c r="BO19" i="6" s="1"/>
  <c r="BM18" i="6"/>
  <c r="BL19" i="6"/>
  <c r="BM19" i="6" s="1"/>
  <c r="BK18" i="6"/>
  <c r="BJ19" i="6"/>
  <c r="BK19" i="6" s="1"/>
  <c r="BI18" i="6"/>
  <c r="BH19" i="6"/>
  <c r="BI19" i="6" s="1"/>
  <c r="BG18" i="6"/>
  <c r="BF19" i="6"/>
  <c r="BG19" i="6" s="1"/>
  <c r="BE18" i="6"/>
  <c r="BD19" i="6"/>
  <c r="BE19" i="6" s="1"/>
  <c r="I19" i="8"/>
  <c r="G19" i="8"/>
  <c r="BA19" i="6"/>
  <c r="CR13" i="6"/>
  <c r="CV11" i="6"/>
  <c r="CZ9" i="6"/>
  <c r="DB8" i="6"/>
  <c r="CX10" i="6"/>
  <c r="CT12" i="6"/>
  <c r="CP14" i="6"/>
  <c r="H19" i="7"/>
  <c r="H17" i="6"/>
  <c r="F17" i="6"/>
  <c r="G23" i="5"/>
  <c r="D24" i="5"/>
  <c r="F11" i="3"/>
  <c r="E12" i="3"/>
  <c r="E13" i="3" s="1"/>
  <c r="E14" i="3" s="1"/>
  <c r="D12" i="3"/>
  <c r="G11" i="3"/>
  <c r="H11" i="3" s="1"/>
  <c r="J11" i="3" s="1"/>
  <c r="Z38" i="10" l="1"/>
  <c r="AM37" i="10"/>
  <c r="AZ37" i="10" s="1"/>
  <c r="Y39" i="10"/>
  <c r="AL38" i="10"/>
  <c r="AY38" i="10" s="1"/>
  <c r="W41" i="10"/>
  <c r="AJ40" i="10"/>
  <c r="AW40" i="10" s="1"/>
  <c r="U43" i="10"/>
  <c r="AH42" i="10"/>
  <c r="AU42" i="10" s="1"/>
  <c r="T44" i="10"/>
  <c r="AG43" i="10"/>
  <c r="AT43" i="10" s="1"/>
  <c r="R46" i="10"/>
  <c r="AE45" i="10"/>
  <c r="AR45" i="10" s="1"/>
  <c r="P48" i="10"/>
  <c r="AC47" i="10"/>
  <c r="AP47" i="10" s="1"/>
  <c r="Q47" i="10"/>
  <c r="AD46" i="10"/>
  <c r="AQ46" i="10" s="1"/>
  <c r="S45" i="10"/>
  <c r="AF44" i="10"/>
  <c r="AS44" i="10" s="1"/>
  <c r="V42" i="10"/>
  <c r="AI41" i="10"/>
  <c r="AV41" i="10" s="1"/>
  <c r="X40" i="10"/>
  <c r="AK39" i="10"/>
  <c r="AX39" i="10" s="1"/>
  <c r="O49" i="10"/>
  <c r="AB49" i="10" s="1"/>
  <c r="AO49" i="10" s="1"/>
  <c r="N50" i="10"/>
  <c r="T18" i="10"/>
  <c r="U17" i="10"/>
  <c r="X16" i="10"/>
  <c r="Y15" i="10"/>
  <c r="AB14" i="10"/>
  <c r="AC13" i="10"/>
  <c r="BH13" i="10" s="1"/>
  <c r="AF12" i="10"/>
  <c r="AG11" i="10"/>
  <c r="BL11" i="10" s="1"/>
  <c r="BL20" i="10" s="1"/>
  <c r="AJ10" i="10"/>
  <c r="AK9" i="10"/>
  <c r="BP9" i="10" s="1"/>
  <c r="BP22" i="10" s="1"/>
  <c r="AN9" i="10"/>
  <c r="AO8" i="10"/>
  <c r="AL9" i="10"/>
  <c r="AM8" i="10"/>
  <c r="BR8" i="10" s="1"/>
  <c r="BR23" i="10" s="1"/>
  <c r="AH11" i="10"/>
  <c r="AI10" i="10"/>
  <c r="BN10" i="10" s="1"/>
  <c r="BN21" i="10" s="1"/>
  <c r="AD13" i="10"/>
  <c r="AE12" i="10"/>
  <c r="BJ12" i="10" s="1"/>
  <c r="Z15" i="10"/>
  <c r="AA14" i="10"/>
  <c r="BF14" i="10" s="1"/>
  <c r="V17" i="10"/>
  <c r="W16" i="10"/>
  <c r="R19" i="10"/>
  <c r="S19" i="10" s="1"/>
  <c r="S18" i="10"/>
  <c r="L17" i="8"/>
  <c r="M16" i="8"/>
  <c r="P15" i="8"/>
  <c r="Q14" i="8"/>
  <c r="AV14" i="8" s="1"/>
  <c r="T13" i="8"/>
  <c r="U12" i="8"/>
  <c r="AZ12" i="8" s="1"/>
  <c r="X11" i="8"/>
  <c r="Y10" i="8"/>
  <c r="BD10" i="8" s="1"/>
  <c r="BD21" i="8" s="1"/>
  <c r="AB9" i="8"/>
  <c r="AC8" i="8"/>
  <c r="BH8" i="8" s="1"/>
  <c r="BH23" i="8" s="1"/>
  <c r="AF8" i="8"/>
  <c r="AG7" i="8"/>
  <c r="AD8" i="8"/>
  <c r="AE7" i="8"/>
  <c r="BJ7" i="8" s="1"/>
  <c r="BJ24" i="8" s="1"/>
  <c r="Z10" i="8"/>
  <c r="AA9" i="8"/>
  <c r="BF9" i="8" s="1"/>
  <c r="BF22" i="8" s="1"/>
  <c r="V12" i="8"/>
  <c r="W11" i="8"/>
  <c r="BB11" i="8" s="1"/>
  <c r="BB20" i="8" s="1"/>
  <c r="R14" i="8"/>
  <c r="S13" i="8"/>
  <c r="AX13" i="8" s="1"/>
  <c r="N16" i="8"/>
  <c r="O15" i="8"/>
  <c r="J18" i="8"/>
  <c r="K17" i="8"/>
  <c r="L18" i="9"/>
  <c r="M17" i="9"/>
  <c r="P16" i="9"/>
  <c r="Q15" i="9"/>
  <c r="T14" i="9"/>
  <c r="U13" i="9"/>
  <c r="AZ13" i="9" s="1"/>
  <c r="X12" i="9"/>
  <c r="Y11" i="9"/>
  <c r="BD11" i="9" s="1"/>
  <c r="AB10" i="9"/>
  <c r="AC9" i="9"/>
  <c r="BH9" i="9" s="1"/>
  <c r="AF9" i="9"/>
  <c r="AG8" i="9"/>
  <c r="AD9" i="9"/>
  <c r="AE8" i="9"/>
  <c r="BJ8" i="9" s="1"/>
  <c r="Z11" i="9"/>
  <c r="AA10" i="9"/>
  <c r="BF10" i="9" s="1"/>
  <c r="V13" i="9"/>
  <c r="W12" i="9"/>
  <c r="BB12" i="9" s="1"/>
  <c r="R15" i="9"/>
  <c r="S14" i="9"/>
  <c r="AX14" i="9" s="1"/>
  <c r="N17" i="9"/>
  <c r="O16" i="9"/>
  <c r="J19" i="9"/>
  <c r="K19" i="9" s="1"/>
  <c r="K18" i="9"/>
  <c r="CT13" i="6"/>
  <c r="CX11" i="6"/>
  <c r="DB9" i="6"/>
  <c r="CZ10" i="6"/>
  <c r="CV12" i="6"/>
  <c r="CR14" i="6"/>
  <c r="G24" i="5"/>
  <c r="D25" i="5"/>
  <c r="G25" i="5" s="1"/>
  <c r="D13" i="3"/>
  <c r="F12" i="3"/>
  <c r="G12" i="3" s="1"/>
  <c r="H12" i="3" s="1"/>
  <c r="J12" i="3" s="1"/>
  <c r="X41" i="10" l="1"/>
  <c r="AK40" i="10"/>
  <c r="AX40" i="10" s="1"/>
  <c r="V43" i="10"/>
  <c r="AI42" i="10"/>
  <c r="AV42" i="10" s="1"/>
  <c r="S46" i="10"/>
  <c r="AF45" i="10"/>
  <c r="AS45" i="10" s="1"/>
  <c r="Q48" i="10"/>
  <c r="AD47" i="10"/>
  <c r="AQ47" i="10" s="1"/>
  <c r="P49" i="10"/>
  <c r="AC48" i="10"/>
  <c r="AP48" i="10" s="1"/>
  <c r="R47" i="10"/>
  <c r="AE46" i="10"/>
  <c r="AR46" i="10" s="1"/>
  <c r="T45" i="10"/>
  <c r="AG44" i="10"/>
  <c r="AT44" i="10" s="1"/>
  <c r="U44" i="10"/>
  <c r="AH43" i="10"/>
  <c r="AU43" i="10" s="1"/>
  <c r="W42" i="10"/>
  <c r="AJ41" i="10"/>
  <c r="AW41" i="10" s="1"/>
  <c r="Y40" i="10"/>
  <c r="AL39" i="10"/>
  <c r="AY39" i="10" s="1"/>
  <c r="Z39" i="10"/>
  <c r="AM38" i="10"/>
  <c r="AZ38" i="10" s="1"/>
  <c r="O50" i="10"/>
  <c r="AB50" i="10" s="1"/>
  <c r="AO50" i="10" s="1"/>
  <c r="V18" i="10"/>
  <c r="W17" i="10"/>
  <c r="Z16" i="10"/>
  <c r="AA15" i="10"/>
  <c r="AD14" i="10"/>
  <c r="AE13" i="10"/>
  <c r="BJ13" i="10" s="1"/>
  <c r="AH12" i="10"/>
  <c r="AI11" i="10"/>
  <c r="BN11" i="10" s="1"/>
  <c r="BN20" i="10" s="1"/>
  <c r="AL10" i="10"/>
  <c r="AM9" i="10"/>
  <c r="BR9" i="10" s="1"/>
  <c r="BR22" i="10" s="1"/>
  <c r="AN10" i="10"/>
  <c r="AO9" i="10"/>
  <c r="AJ11" i="10"/>
  <c r="AK10" i="10"/>
  <c r="BP10" i="10" s="1"/>
  <c r="BP21" i="10" s="1"/>
  <c r="AF13" i="10"/>
  <c r="AG12" i="10"/>
  <c r="BL12" i="10" s="1"/>
  <c r="AB15" i="10"/>
  <c r="AC14" i="10"/>
  <c r="BH14" i="10" s="1"/>
  <c r="X17" i="10"/>
  <c r="Y16" i="10"/>
  <c r="T19" i="10"/>
  <c r="U19" i="10" s="1"/>
  <c r="U18" i="10"/>
  <c r="J19" i="8"/>
  <c r="K19" i="8" s="1"/>
  <c r="K18" i="8"/>
  <c r="N17" i="8"/>
  <c r="O16" i="8"/>
  <c r="R15" i="8"/>
  <c r="S14" i="8"/>
  <c r="AX14" i="8" s="1"/>
  <c r="V13" i="8"/>
  <c r="W12" i="8"/>
  <c r="BB12" i="8" s="1"/>
  <c r="Z11" i="8"/>
  <c r="AA10" i="8"/>
  <c r="BF10" i="8" s="1"/>
  <c r="BF21" i="8" s="1"/>
  <c r="AD9" i="8"/>
  <c r="AE8" i="8"/>
  <c r="BJ8" i="8" s="1"/>
  <c r="BJ23" i="8" s="1"/>
  <c r="AF9" i="8"/>
  <c r="AG8" i="8"/>
  <c r="AB10" i="8"/>
  <c r="AC9" i="8"/>
  <c r="BH9" i="8" s="1"/>
  <c r="BH22" i="8" s="1"/>
  <c r="X12" i="8"/>
  <c r="Y11" i="8"/>
  <c r="BD11" i="8" s="1"/>
  <c r="BD20" i="8" s="1"/>
  <c r="T14" i="8"/>
  <c r="U13" i="8"/>
  <c r="AZ13" i="8" s="1"/>
  <c r="P16" i="8"/>
  <c r="Q15" i="8"/>
  <c r="L18" i="8"/>
  <c r="M17" i="8"/>
  <c r="N18" i="9"/>
  <c r="O17" i="9"/>
  <c r="R16" i="9"/>
  <c r="S15" i="9"/>
  <c r="V14" i="9"/>
  <c r="W13" i="9"/>
  <c r="BB13" i="9" s="1"/>
  <c r="Z12" i="9"/>
  <c r="AA11" i="9"/>
  <c r="BF11" i="9" s="1"/>
  <c r="AD10" i="9"/>
  <c r="AE9" i="9"/>
  <c r="BJ9" i="9" s="1"/>
  <c r="AF10" i="9"/>
  <c r="AG9" i="9"/>
  <c r="AB11" i="9"/>
  <c r="AC10" i="9"/>
  <c r="BH10" i="9" s="1"/>
  <c r="X13" i="9"/>
  <c r="Y12" i="9"/>
  <c r="BD12" i="9" s="1"/>
  <c r="T15" i="9"/>
  <c r="U14" i="9"/>
  <c r="AZ14" i="9" s="1"/>
  <c r="P17" i="9"/>
  <c r="Q16" i="9"/>
  <c r="L19" i="9"/>
  <c r="M19" i="9" s="1"/>
  <c r="M18" i="9"/>
  <c r="CV13" i="6"/>
  <c r="CZ11" i="6"/>
  <c r="DB10" i="6"/>
  <c r="CX12" i="6"/>
  <c r="CT14" i="6"/>
  <c r="F13" i="3"/>
  <c r="G13" i="3" s="1"/>
  <c r="H13" i="3" s="1"/>
  <c r="J13" i="3" s="1"/>
  <c r="D14" i="3"/>
  <c r="F14" i="3" s="1"/>
  <c r="G14" i="3" s="1"/>
  <c r="H14" i="3" s="1"/>
  <c r="J14" i="3" s="1"/>
  <c r="Z40" i="10" l="1"/>
  <c r="AM39" i="10"/>
  <c r="AZ39" i="10" s="1"/>
  <c r="Y41" i="10"/>
  <c r="AL40" i="10"/>
  <c r="AY40" i="10" s="1"/>
  <c r="W43" i="10"/>
  <c r="AJ42" i="10"/>
  <c r="AW42" i="10" s="1"/>
  <c r="U45" i="10"/>
  <c r="AH44" i="10"/>
  <c r="AU44" i="10" s="1"/>
  <c r="T46" i="10"/>
  <c r="AG45" i="10"/>
  <c r="AT45" i="10" s="1"/>
  <c r="R48" i="10"/>
  <c r="AE47" i="10"/>
  <c r="AR47" i="10" s="1"/>
  <c r="P50" i="10"/>
  <c r="AC50" i="10" s="1"/>
  <c r="AP50" i="10" s="1"/>
  <c r="AC49" i="10"/>
  <c r="AP49" i="10" s="1"/>
  <c r="Q49" i="10"/>
  <c r="AD48" i="10"/>
  <c r="AQ48" i="10" s="1"/>
  <c r="S47" i="10"/>
  <c r="AF46" i="10"/>
  <c r="AS46" i="10" s="1"/>
  <c r="V44" i="10"/>
  <c r="AI43" i="10"/>
  <c r="AV43" i="10" s="1"/>
  <c r="X42" i="10"/>
  <c r="AK41" i="10"/>
  <c r="AX41" i="10" s="1"/>
  <c r="X18" i="10"/>
  <c r="Y17" i="10"/>
  <c r="AB16" i="10"/>
  <c r="AC15" i="10"/>
  <c r="AF14" i="10"/>
  <c r="AG13" i="10"/>
  <c r="BL13" i="10" s="1"/>
  <c r="AJ12" i="10"/>
  <c r="AK11" i="10"/>
  <c r="BP11" i="10" s="1"/>
  <c r="BP20" i="10" s="1"/>
  <c r="AN11" i="10"/>
  <c r="AO10" i="10"/>
  <c r="AL11" i="10"/>
  <c r="AM10" i="10"/>
  <c r="BR10" i="10" s="1"/>
  <c r="BR21" i="10" s="1"/>
  <c r="AH13" i="10"/>
  <c r="AI12" i="10"/>
  <c r="BN12" i="10" s="1"/>
  <c r="AD15" i="10"/>
  <c r="AE14" i="10"/>
  <c r="BJ14" i="10" s="1"/>
  <c r="Z17" i="10"/>
  <c r="AA16" i="10"/>
  <c r="V19" i="10"/>
  <c r="W19" i="10" s="1"/>
  <c r="W18" i="10"/>
  <c r="L19" i="8"/>
  <c r="M19" i="8" s="1"/>
  <c r="M18" i="8"/>
  <c r="P17" i="8"/>
  <c r="Q16" i="8"/>
  <c r="T15" i="8"/>
  <c r="U14" i="8"/>
  <c r="AZ14" i="8" s="1"/>
  <c r="X13" i="8"/>
  <c r="Y12" i="8"/>
  <c r="BD12" i="8" s="1"/>
  <c r="AB11" i="8"/>
  <c r="AC10" i="8"/>
  <c r="BH10" i="8" s="1"/>
  <c r="BH21" i="8" s="1"/>
  <c r="AF10" i="8"/>
  <c r="AG9" i="8"/>
  <c r="AD10" i="8"/>
  <c r="AE9" i="8"/>
  <c r="BJ9" i="8" s="1"/>
  <c r="BJ22" i="8" s="1"/>
  <c r="Z12" i="8"/>
  <c r="AA11" i="8"/>
  <c r="BF11" i="8" s="1"/>
  <c r="BF20" i="8" s="1"/>
  <c r="V14" i="8"/>
  <c r="W13" i="8"/>
  <c r="BB13" i="8" s="1"/>
  <c r="R16" i="8"/>
  <c r="S15" i="8"/>
  <c r="N18" i="8"/>
  <c r="O17" i="8"/>
  <c r="P18" i="9"/>
  <c r="Q17" i="9"/>
  <c r="T16" i="9"/>
  <c r="U15" i="9"/>
  <c r="X14" i="9"/>
  <c r="Y13" i="9"/>
  <c r="BD13" i="9" s="1"/>
  <c r="AB12" i="9"/>
  <c r="AC11" i="9"/>
  <c r="BH11" i="9" s="1"/>
  <c r="AF11" i="9"/>
  <c r="AG10" i="9"/>
  <c r="AD11" i="9"/>
  <c r="AE10" i="9"/>
  <c r="BJ10" i="9" s="1"/>
  <c r="Z13" i="9"/>
  <c r="AA12" i="9"/>
  <c r="BF12" i="9" s="1"/>
  <c r="V15" i="9"/>
  <c r="W14" i="9"/>
  <c r="BB14" i="9" s="1"/>
  <c r="R17" i="9"/>
  <c r="S16" i="9"/>
  <c r="N19" i="9"/>
  <c r="O19" i="9" s="1"/>
  <c r="O18" i="9"/>
  <c r="CX13" i="6"/>
  <c r="DB11" i="6"/>
  <c r="CZ12" i="6"/>
  <c r="CV14" i="6"/>
  <c r="X43" i="10" l="1"/>
  <c r="AK42" i="10"/>
  <c r="AX42" i="10" s="1"/>
  <c r="V45" i="10"/>
  <c r="AI44" i="10"/>
  <c r="AV44" i="10" s="1"/>
  <c r="S48" i="10"/>
  <c r="AF47" i="10"/>
  <c r="AS47" i="10" s="1"/>
  <c r="Q50" i="10"/>
  <c r="AD50" i="10" s="1"/>
  <c r="AQ50" i="10" s="1"/>
  <c r="AD49" i="10"/>
  <c r="AQ49" i="10" s="1"/>
  <c r="R49" i="10"/>
  <c r="AE48" i="10"/>
  <c r="AR48" i="10" s="1"/>
  <c r="T47" i="10"/>
  <c r="AG46" i="10"/>
  <c r="AT46" i="10" s="1"/>
  <c r="U46" i="10"/>
  <c r="AH45" i="10"/>
  <c r="AU45" i="10" s="1"/>
  <c r="W44" i="10"/>
  <c r="AJ43" i="10"/>
  <c r="AW43" i="10" s="1"/>
  <c r="Y42" i="10"/>
  <c r="AL41" i="10"/>
  <c r="AY41" i="10" s="1"/>
  <c r="Z41" i="10"/>
  <c r="AM40" i="10"/>
  <c r="AZ40" i="10" s="1"/>
  <c r="Z18" i="10"/>
  <c r="AA17" i="10"/>
  <c r="AD16" i="10"/>
  <c r="AE15" i="10"/>
  <c r="AH14" i="10"/>
  <c r="AI13" i="10"/>
  <c r="BN13" i="10" s="1"/>
  <c r="AL12" i="10"/>
  <c r="AM11" i="10"/>
  <c r="BR11" i="10" s="1"/>
  <c r="BR20" i="10" s="1"/>
  <c r="AN12" i="10"/>
  <c r="AO11" i="10"/>
  <c r="AJ13" i="10"/>
  <c r="AK12" i="10"/>
  <c r="BP12" i="10" s="1"/>
  <c r="AF15" i="10"/>
  <c r="AG14" i="10"/>
  <c r="BL14" i="10" s="1"/>
  <c r="AB17" i="10"/>
  <c r="AC16" i="10"/>
  <c r="X19" i="10"/>
  <c r="Y19" i="10" s="1"/>
  <c r="Y18" i="10"/>
  <c r="N19" i="8"/>
  <c r="O19" i="8" s="1"/>
  <c r="O18" i="8"/>
  <c r="R17" i="8"/>
  <c r="S16" i="8"/>
  <c r="V15" i="8"/>
  <c r="W14" i="8"/>
  <c r="BB14" i="8" s="1"/>
  <c r="Z13" i="8"/>
  <c r="AA12" i="8"/>
  <c r="BF12" i="8" s="1"/>
  <c r="AD11" i="8"/>
  <c r="AE10" i="8"/>
  <c r="BJ10" i="8" s="1"/>
  <c r="BJ21" i="8" s="1"/>
  <c r="AF11" i="8"/>
  <c r="AG10" i="8"/>
  <c r="AB12" i="8"/>
  <c r="AC11" i="8"/>
  <c r="BH11" i="8" s="1"/>
  <c r="BH20" i="8" s="1"/>
  <c r="X14" i="8"/>
  <c r="Y13" i="8"/>
  <c r="BD13" i="8" s="1"/>
  <c r="T16" i="8"/>
  <c r="U15" i="8"/>
  <c r="P18" i="8"/>
  <c r="Q17" i="8"/>
  <c r="R18" i="9"/>
  <c r="S17" i="9"/>
  <c r="V16" i="9"/>
  <c r="W15" i="9"/>
  <c r="Z14" i="9"/>
  <c r="AA13" i="9"/>
  <c r="BF13" i="9" s="1"/>
  <c r="AD12" i="9"/>
  <c r="AE11" i="9"/>
  <c r="BJ11" i="9" s="1"/>
  <c r="AF12" i="9"/>
  <c r="AG11" i="9"/>
  <c r="AB13" i="9"/>
  <c r="AC12" i="9"/>
  <c r="BH12" i="9" s="1"/>
  <c r="X15" i="9"/>
  <c r="Y14" i="9"/>
  <c r="BD14" i="9" s="1"/>
  <c r="T17" i="9"/>
  <c r="U16" i="9"/>
  <c r="P19" i="9"/>
  <c r="Q19" i="9" s="1"/>
  <c r="Q18" i="9"/>
  <c r="CZ13" i="6"/>
  <c r="DB12" i="6"/>
  <c r="CX14" i="6"/>
  <c r="Z42" i="10" l="1"/>
  <c r="AM41" i="10"/>
  <c r="AZ41" i="10" s="1"/>
  <c r="Y43" i="10"/>
  <c r="AL42" i="10"/>
  <c r="AY42" i="10" s="1"/>
  <c r="W45" i="10"/>
  <c r="AJ44" i="10"/>
  <c r="AW44" i="10" s="1"/>
  <c r="U47" i="10"/>
  <c r="AH46" i="10"/>
  <c r="AU46" i="10" s="1"/>
  <c r="T48" i="10"/>
  <c r="AG47" i="10"/>
  <c r="AT47" i="10" s="1"/>
  <c r="R50" i="10"/>
  <c r="AE50" i="10" s="1"/>
  <c r="AR50" i="10" s="1"/>
  <c r="AE49" i="10"/>
  <c r="AR49" i="10" s="1"/>
  <c r="S49" i="10"/>
  <c r="AF48" i="10"/>
  <c r="AS48" i="10" s="1"/>
  <c r="V46" i="10"/>
  <c r="AI45" i="10"/>
  <c r="AV45" i="10" s="1"/>
  <c r="X44" i="10"/>
  <c r="AK43" i="10"/>
  <c r="AX43" i="10" s="1"/>
  <c r="AB18" i="10"/>
  <c r="AC17" i="10"/>
  <c r="AF16" i="10"/>
  <c r="AG15" i="10"/>
  <c r="AJ14" i="10"/>
  <c r="AK13" i="10"/>
  <c r="BP13" i="10" s="1"/>
  <c r="AN13" i="10"/>
  <c r="AO12" i="10"/>
  <c r="AL13" i="10"/>
  <c r="AM12" i="10"/>
  <c r="BR12" i="10" s="1"/>
  <c r="AH15" i="10"/>
  <c r="AI14" i="10"/>
  <c r="BN14" i="10" s="1"/>
  <c r="AD17" i="10"/>
  <c r="AE16" i="10"/>
  <c r="Z19" i="10"/>
  <c r="AA19" i="10" s="1"/>
  <c r="AA18" i="10"/>
  <c r="P19" i="8"/>
  <c r="Q19" i="8" s="1"/>
  <c r="Q18" i="8"/>
  <c r="T17" i="8"/>
  <c r="U16" i="8"/>
  <c r="X15" i="8"/>
  <c r="Y14" i="8"/>
  <c r="BD14" i="8" s="1"/>
  <c r="AB13" i="8"/>
  <c r="AC12" i="8"/>
  <c r="BH12" i="8" s="1"/>
  <c r="AF12" i="8"/>
  <c r="AG11" i="8"/>
  <c r="AD12" i="8"/>
  <c r="AE11" i="8"/>
  <c r="BJ11" i="8" s="1"/>
  <c r="BJ20" i="8" s="1"/>
  <c r="Z14" i="8"/>
  <c r="AA13" i="8"/>
  <c r="BF13" i="8" s="1"/>
  <c r="V16" i="8"/>
  <c r="W15" i="8"/>
  <c r="R18" i="8"/>
  <c r="S17" i="8"/>
  <c r="T18" i="9"/>
  <c r="U17" i="9"/>
  <c r="X16" i="9"/>
  <c r="Y15" i="9"/>
  <c r="AB14" i="9"/>
  <c r="AC13" i="9"/>
  <c r="BH13" i="9" s="1"/>
  <c r="AF13" i="9"/>
  <c r="AG12" i="9"/>
  <c r="AD13" i="9"/>
  <c r="AE12" i="9"/>
  <c r="BJ12" i="9" s="1"/>
  <c r="Z15" i="9"/>
  <c r="AA14" i="9"/>
  <c r="BF14" i="9" s="1"/>
  <c r="V17" i="9"/>
  <c r="W16" i="9"/>
  <c r="R19" i="9"/>
  <c r="S19" i="9" s="1"/>
  <c r="S18" i="9"/>
  <c r="DB13" i="6"/>
  <c r="CZ14" i="6"/>
  <c r="X45" i="10" l="1"/>
  <c r="AK44" i="10"/>
  <c r="AX44" i="10" s="1"/>
  <c r="V47" i="10"/>
  <c r="AI46" i="10"/>
  <c r="AV46" i="10" s="1"/>
  <c r="S50" i="10"/>
  <c r="AF50" i="10" s="1"/>
  <c r="AS50" i="10" s="1"/>
  <c r="AF49" i="10"/>
  <c r="AS49" i="10" s="1"/>
  <c r="T49" i="10"/>
  <c r="AG48" i="10"/>
  <c r="AT48" i="10" s="1"/>
  <c r="U48" i="10"/>
  <c r="AH47" i="10"/>
  <c r="AU47" i="10" s="1"/>
  <c r="W46" i="10"/>
  <c r="AJ45" i="10"/>
  <c r="AW45" i="10" s="1"/>
  <c r="Y44" i="10"/>
  <c r="AL43" i="10"/>
  <c r="AY43" i="10" s="1"/>
  <c r="Z43" i="10"/>
  <c r="AM42" i="10"/>
  <c r="AZ42" i="10" s="1"/>
  <c r="AD18" i="10"/>
  <c r="AE17" i="10"/>
  <c r="AH16" i="10"/>
  <c r="AI15" i="10"/>
  <c r="AL14" i="10"/>
  <c r="AM13" i="10"/>
  <c r="BR13" i="10" s="1"/>
  <c r="AN14" i="10"/>
  <c r="AO13" i="10"/>
  <c r="AJ15" i="10"/>
  <c r="AK14" i="10"/>
  <c r="BP14" i="10" s="1"/>
  <c r="AF17" i="10"/>
  <c r="AG16" i="10"/>
  <c r="AB19" i="10"/>
  <c r="AC19" i="10" s="1"/>
  <c r="AC18" i="10"/>
  <c r="R19" i="8"/>
  <c r="S19" i="8" s="1"/>
  <c r="S18" i="8"/>
  <c r="V17" i="8"/>
  <c r="W16" i="8"/>
  <c r="Z15" i="8"/>
  <c r="AA14" i="8"/>
  <c r="BF14" i="8" s="1"/>
  <c r="AD13" i="8"/>
  <c r="AE12" i="8"/>
  <c r="BJ12" i="8" s="1"/>
  <c r="AF13" i="8"/>
  <c r="AG12" i="8"/>
  <c r="AB14" i="8"/>
  <c r="AC13" i="8"/>
  <c r="BH13" i="8" s="1"/>
  <c r="X16" i="8"/>
  <c r="Y15" i="8"/>
  <c r="T18" i="8"/>
  <c r="U17" i="8"/>
  <c r="V18" i="9"/>
  <c r="W17" i="9"/>
  <c r="Z16" i="9"/>
  <c r="AA15" i="9"/>
  <c r="AD14" i="9"/>
  <c r="AE13" i="9"/>
  <c r="BJ13" i="9" s="1"/>
  <c r="AF14" i="9"/>
  <c r="AG13" i="9"/>
  <c r="AB15" i="9"/>
  <c r="AC14" i="9"/>
  <c r="BH14" i="9" s="1"/>
  <c r="X17" i="9"/>
  <c r="Y16" i="9"/>
  <c r="T19" i="9"/>
  <c r="U19" i="9" s="1"/>
  <c r="U18" i="9"/>
  <c r="DB14" i="6"/>
  <c r="Z44" i="10" l="1"/>
  <c r="AM43" i="10"/>
  <c r="AZ43" i="10" s="1"/>
  <c r="Y45" i="10"/>
  <c r="AL44" i="10"/>
  <c r="AY44" i="10" s="1"/>
  <c r="W47" i="10"/>
  <c r="AJ46" i="10"/>
  <c r="AW46" i="10" s="1"/>
  <c r="U49" i="10"/>
  <c r="AH48" i="10"/>
  <c r="AU48" i="10" s="1"/>
  <c r="T50" i="10"/>
  <c r="AG50" i="10" s="1"/>
  <c r="AT50" i="10" s="1"/>
  <c r="AG49" i="10"/>
  <c r="AT49" i="10" s="1"/>
  <c r="V48" i="10"/>
  <c r="AI47" i="10"/>
  <c r="AV47" i="10" s="1"/>
  <c r="X46" i="10"/>
  <c r="AK45" i="10"/>
  <c r="AX45" i="10" s="1"/>
  <c r="AF18" i="10"/>
  <c r="AG17" i="10"/>
  <c r="AJ16" i="10"/>
  <c r="AK15" i="10"/>
  <c r="AN15" i="10"/>
  <c r="AO14" i="10"/>
  <c r="AL15" i="10"/>
  <c r="AM14" i="10"/>
  <c r="BR14" i="10" s="1"/>
  <c r="AH17" i="10"/>
  <c r="AI16" i="10"/>
  <c r="AD19" i="10"/>
  <c r="AE19" i="10" s="1"/>
  <c r="AE18" i="10"/>
  <c r="T19" i="8"/>
  <c r="U19" i="8" s="1"/>
  <c r="U18" i="8"/>
  <c r="X17" i="8"/>
  <c r="Y16" i="8"/>
  <c r="AB15" i="8"/>
  <c r="AC14" i="8"/>
  <c r="BH14" i="8" s="1"/>
  <c r="AF14" i="8"/>
  <c r="AG13" i="8"/>
  <c r="AD14" i="8"/>
  <c r="AE13" i="8"/>
  <c r="BJ13" i="8" s="1"/>
  <c r="Z16" i="8"/>
  <c r="AA15" i="8"/>
  <c r="V18" i="8"/>
  <c r="W17" i="8"/>
  <c r="X18" i="9"/>
  <c r="Y17" i="9"/>
  <c r="AB16" i="9"/>
  <c r="AC15" i="9"/>
  <c r="AF15" i="9"/>
  <c r="AG14" i="9"/>
  <c r="AD15" i="9"/>
  <c r="AE14" i="9"/>
  <c r="BJ14" i="9" s="1"/>
  <c r="Z17" i="9"/>
  <c r="AA16" i="9"/>
  <c r="V19" i="9"/>
  <c r="W19" i="9" s="1"/>
  <c r="W18" i="9"/>
  <c r="X47" i="10" l="1"/>
  <c r="AK46" i="10"/>
  <c r="AX46" i="10" s="1"/>
  <c r="V49" i="10"/>
  <c r="AI48" i="10"/>
  <c r="AV48" i="10" s="1"/>
  <c r="U50" i="10"/>
  <c r="AH50" i="10" s="1"/>
  <c r="AU50" i="10" s="1"/>
  <c r="AH49" i="10"/>
  <c r="AU49" i="10" s="1"/>
  <c r="W48" i="10"/>
  <c r="AJ47" i="10"/>
  <c r="AW47" i="10" s="1"/>
  <c r="Y46" i="10"/>
  <c r="AL45" i="10"/>
  <c r="AY45" i="10" s="1"/>
  <c r="Z45" i="10"/>
  <c r="AM44" i="10"/>
  <c r="AZ44" i="10" s="1"/>
  <c r="AH18" i="10"/>
  <c r="AI17" i="10"/>
  <c r="AL16" i="10"/>
  <c r="AM15" i="10"/>
  <c r="AN16" i="10"/>
  <c r="AO15" i="10"/>
  <c r="AJ17" i="10"/>
  <c r="AK16" i="10"/>
  <c r="AF19" i="10"/>
  <c r="AG19" i="10" s="1"/>
  <c r="AG18" i="10"/>
  <c r="V19" i="8"/>
  <c r="W19" i="8" s="1"/>
  <c r="W18" i="8"/>
  <c r="Z17" i="8"/>
  <c r="AA16" i="8"/>
  <c r="AD15" i="8"/>
  <c r="AE14" i="8"/>
  <c r="BJ14" i="8" s="1"/>
  <c r="AF15" i="8"/>
  <c r="AG14" i="8"/>
  <c r="AB16" i="8"/>
  <c r="AC15" i="8"/>
  <c r="X18" i="8"/>
  <c r="Y17" i="8"/>
  <c r="Z18" i="9"/>
  <c r="AA17" i="9"/>
  <c r="AD16" i="9"/>
  <c r="AE15" i="9"/>
  <c r="AF16" i="9"/>
  <c r="AG15" i="9"/>
  <c r="AB17" i="9"/>
  <c r="AC16" i="9"/>
  <c r="X19" i="9"/>
  <c r="Y19" i="9" s="1"/>
  <c r="Y18" i="9"/>
  <c r="Z46" i="10" l="1"/>
  <c r="AM45" i="10"/>
  <c r="AZ45" i="10" s="1"/>
  <c r="Y47" i="10"/>
  <c r="AL46" i="10"/>
  <c r="AY46" i="10" s="1"/>
  <c r="W49" i="10"/>
  <c r="AJ48" i="10"/>
  <c r="AW48" i="10" s="1"/>
  <c r="V50" i="10"/>
  <c r="AI50" i="10" s="1"/>
  <c r="AV50" i="10" s="1"/>
  <c r="AI49" i="10"/>
  <c r="AV49" i="10" s="1"/>
  <c r="X48" i="10"/>
  <c r="AK47" i="10"/>
  <c r="AX47" i="10" s="1"/>
  <c r="AJ18" i="10"/>
  <c r="AK17" i="10"/>
  <c r="AN17" i="10"/>
  <c r="AO16" i="10"/>
  <c r="AL17" i="10"/>
  <c r="AM16" i="10"/>
  <c r="AH19" i="10"/>
  <c r="AI19" i="10" s="1"/>
  <c r="AI18" i="10"/>
  <c r="X19" i="8"/>
  <c r="Y19" i="8" s="1"/>
  <c r="Y18" i="8"/>
  <c r="AB17" i="8"/>
  <c r="AC16" i="8"/>
  <c r="AF16" i="8"/>
  <c r="AG15" i="8"/>
  <c r="AD16" i="8"/>
  <c r="AE15" i="8"/>
  <c r="Z18" i="8"/>
  <c r="AA17" i="8"/>
  <c r="AB18" i="9"/>
  <c r="AC17" i="9"/>
  <c r="AF17" i="9"/>
  <c r="AG16" i="9"/>
  <c r="AD17" i="9"/>
  <c r="AE16" i="9"/>
  <c r="Z19" i="9"/>
  <c r="AA19" i="9" s="1"/>
  <c r="AA18" i="9"/>
  <c r="X49" i="10" l="1"/>
  <c r="AK48" i="10"/>
  <c r="AX48" i="10" s="1"/>
  <c r="W50" i="10"/>
  <c r="AJ50" i="10" s="1"/>
  <c r="AW50" i="10" s="1"/>
  <c r="AJ49" i="10"/>
  <c r="AW49" i="10" s="1"/>
  <c r="Y48" i="10"/>
  <c r="AL47" i="10"/>
  <c r="AY47" i="10" s="1"/>
  <c r="Z47" i="10"/>
  <c r="AM46" i="10"/>
  <c r="AZ46" i="10" s="1"/>
  <c r="AL18" i="10"/>
  <c r="AM17" i="10"/>
  <c r="AN18" i="10"/>
  <c r="AO17" i="10"/>
  <c r="AJ19" i="10"/>
  <c r="AK19" i="10" s="1"/>
  <c r="AK18" i="10"/>
  <c r="Z19" i="8"/>
  <c r="AA19" i="8" s="1"/>
  <c r="AA18" i="8"/>
  <c r="AD17" i="8"/>
  <c r="AE16" i="8"/>
  <c r="AF17" i="8"/>
  <c r="AG16" i="8"/>
  <c r="AB18" i="8"/>
  <c r="AC17" i="8"/>
  <c r="AD18" i="9"/>
  <c r="AE17" i="9"/>
  <c r="AF18" i="9"/>
  <c r="AG17" i="9"/>
  <c r="AB19" i="9"/>
  <c r="AC19" i="9" s="1"/>
  <c r="AC18" i="9"/>
  <c r="Z48" i="10" l="1"/>
  <c r="AM47" i="10"/>
  <c r="AZ47" i="10" s="1"/>
  <c r="Y49" i="10"/>
  <c r="AL48" i="10"/>
  <c r="AY48" i="10" s="1"/>
  <c r="X50" i="10"/>
  <c r="AK50" i="10" s="1"/>
  <c r="AX50" i="10" s="1"/>
  <c r="AK49" i="10"/>
  <c r="AX49" i="10" s="1"/>
  <c r="AN19" i="10"/>
  <c r="AO19" i="10" s="1"/>
  <c r="AO18" i="10"/>
  <c r="AL19" i="10"/>
  <c r="AM19" i="10" s="1"/>
  <c r="AM18" i="10"/>
  <c r="AB19" i="8"/>
  <c r="AC19" i="8" s="1"/>
  <c r="AC18" i="8"/>
  <c r="AF18" i="8"/>
  <c r="AG17" i="8"/>
  <c r="AD18" i="8"/>
  <c r="AE17" i="8"/>
  <c r="AF19" i="9"/>
  <c r="AG19" i="9" s="1"/>
  <c r="AG18" i="9"/>
  <c r="AD19" i="9"/>
  <c r="AE19" i="9" s="1"/>
  <c r="AE18" i="9"/>
  <c r="Y50" i="10" l="1"/>
  <c r="AL50" i="10" s="1"/>
  <c r="AY50" i="10" s="1"/>
  <c r="AL49" i="10"/>
  <c r="AY49" i="10" s="1"/>
  <c r="Z49" i="10"/>
  <c r="AM48" i="10"/>
  <c r="AZ48" i="10" s="1"/>
  <c r="AD19" i="8"/>
  <c r="AE19" i="8" s="1"/>
  <c r="AE18" i="8"/>
  <c r="AF19" i="8"/>
  <c r="AG19" i="8" s="1"/>
  <c r="AG18" i="8"/>
  <c r="Z50" i="10" l="1"/>
  <c r="AM50" i="10" s="1"/>
  <c r="AZ50" i="10" s="1"/>
  <c r="AM49" i="10"/>
  <c r="AZ49" i="10" s="1"/>
</calcChain>
</file>

<file path=xl/sharedStrings.xml><?xml version="1.0" encoding="utf-8"?>
<sst xmlns="http://schemas.openxmlformats.org/spreadsheetml/2006/main" count="111" uniqueCount="65">
  <si>
    <t>Good</t>
  </si>
  <si>
    <t>변환</t>
  </si>
  <si>
    <t>En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</si>
  <si>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</si>
  <si>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</si>
  <si>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</si>
  <si>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</si>
  <si>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</si>
  <si>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</si>
  <si>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</si>
  <si>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</si>
  <si>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</si>
  <si>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</si>
  <si>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</si>
  <si>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</si>
  <si>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</si>
  <si>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</si>
  <si>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</si>
  <si>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</si>
  <si>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</si>
  <si>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</si>
  <si>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</si>
  <si>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</si>
  <si>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</si>
  <si>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</si>
  <si>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</si>
  <si>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</si>
  <si>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</si>
  <si>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</si>
  <si>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Time</t>
  </si>
  <si>
    <t>Delay</t>
  </si>
  <si>
    <t>Group</t>
  </si>
  <si>
    <t>Command</t>
  </si>
  <si>
    <t>Data0</t>
  </si>
  <si>
    <t>Data1</t>
  </si>
  <si>
    <t>Data2</t>
  </si>
  <si>
    <t>Data3</t>
  </si>
  <si>
    <t>Data4</t>
  </si>
  <si>
    <t>Data5</t>
  </si>
  <si>
    <t>Buzz</t>
  </si>
  <si>
    <t>Emt</t>
  </si>
  <si>
    <t>count</t>
  </si>
  <si>
    <t>max angle</t>
  </si>
  <si>
    <t>value</t>
  </si>
  <si>
    <t>Index</t>
  </si>
  <si>
    <t>머리들기</t>
  </si>
  <si>
    <t>회전각</t>
  </si>
  <si>
    <t>동일라인의 모터수</t>
  </si>
  <si>
    <t>주기</t>
  </si>
  <si>
    <t>프레임수</t>
  </si>
  <si>
    <t>목</t>
  </si>
  <si>
    <t>정1,역-1</t>
  </si>
  <si>
    <t>%</t>
  </si>
  <si>
    <t>[후진]</t>
  </si>
  <si>
    <t>[전진]</t>
  </si>
  <si>
    <t>2XL개수</t>
  </si>
  <si>
    <r>
      <t>=ROUND(SIN(RADIANS((MOD(</t>
    </r>
    <r>
      <rPr>
        <sz val="9"/>
        <color rgb="FF5F8CED"/>
        <rFont val="맑은 고딕"/>
        <charset val="1"/>
      </rPr>
      <t>A6</t>
    </r>
    <r>
      <rPr>
        <sz val="9"/>
        <color rgb="FF444444"/>
        <rFont val="맑은 고딕"/>
        <charset val="1"/>
      </rPr>
      <t>-1+</t>
    </r>
    <r>
      <rPr>
        <sz val="9"/>
        <color rgb="FFEB5E60"/>
        <rFont val="맑은 고딕"/>
        <charset val="1"/>
      </rPr>
      <t>O6</t>
    </r>
    <r>
      <rPr>
        <sz val="9"/>
        <color rgb="FF444444"/>
        <rFont val="맑은 고딕"/>
        <charset val="1"/>
      </rPr>
      <t>,</t>
    </r>
    <r>
      <rPr>
        <sz val="9"/>
        <color rgb="FF8D61C2"/>
        <rFont val="맑은 고딕"/>
        <charset val="1"/>
      </rPr>
      <t>D6</t>
    </r>
    <r>
      <rPr>
        <sz val="9"/>
        <color rgb="FF444444"/>
        <rFont val="맑은 고딕"/>
        <charset val="1"/>
      </rPr>
      <t>)+1)/</t>
    </r>
    <r>
      <rPr>
        <sz val="9"/>
        <color rgb="FF8D61C2"/>
        <rFont val="맑은 고딕"/>
        <charset val="1"/>
      </rPr>
      <t>D6</t>
    </r>
    <r>
      <rPr>
        <sz val="9"/>
        <color rgb="FF444444"/>
        <rFont val="맑은 고딕"/>
        <charset val="1"/>
      </rPr>
      <t>*(360*</t>
    </r>
    <r>
      <rPr>
        <sz val="9"/>
        <color rgb="FF2D9639"/>
        <rFont val="맑은 고딕"/>
        <charset val="1"/>
      </rPr>
      <t>E6</t>
    </r>
    <r>
      <rPr>
        <sz val="9"/>
        <color rgb="FF444444"/>
        <rFont val="맑은 고딕"/>
        <charset val="1"/>
      </rPr>
      <t>))) * </t>
    </r>
    <r>
      <rPr>
        <sz val="9"/>
        <color rgb="FFBF4C91"/>
        <rFont val="맑은 고딕"/>
        <charset val="1"/>
      </rPr>
      <t>C6</t>
    </r>
    <r>
      <rPr>
        <sz val="9"/>
        <color rgb="FF444444"/>
        <rFont val="맑은 고딕"/>
        <charset val="1"/>
      </rPr>
      <t>,3)</t>
    </r>
  </si>
  <si>
    <t>방향(전진1,후진-1)</t>
  </si>
  <si>
    <t>=ROUND(SIN(RADIANS((MOD(A6-1+N6,D6)+1)/D6*(360*E6))) * C6,3)</t>
  </si>
  <si>
    <t>max</t>
  </si>
  <si>
    <t>방향</t>
  </si>
  <si>
    <t>Start</t>
  </si>
  <si>
    <t>Radian</t>
  </si>
  <si>
    <t>Sin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</si>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</sst>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444444"/>
      <name val="맑은 고딕"/>
      <charset val="1"/>
    </font>
    <font>
      <sz val="11"/>
      <color rgb="FFFF0000"/>
      <name val="맑은 고딕"/>
      <family val="2"/>
      <scheme val="minor"/>
    </font>
    <font>
      <sz val="9"/>
      <color rgb="FF5F8CED"/>
      <name val="맑은 고딕"/>
      <charset val="1"/>
    </font>
    <font>
      <sz val="9"/>
      <color rgb="FFEB5E60"/>
      <name val="맑은 고딕"/>
      <charset val="1"/>
    </font>
    <font>
      <sz val="9"/>
      <color rgb="FF8D61C2"/>
      <name val="맑은 고딕"/>
      <charset val="1"/>
    </font>
    <font>
      <sz val="9"/>
      <color rgb="FF2D9639"/>
      <name val="맑은 고딕"/>
      <charset val="1"/>
    </font>
    <font>
      <sz val="9"/>
      <color rgb="FFBF4C91"/>
      <name val="맑은 고딕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quotePrefix="1" applyFont="1"/>
    <xf numFmtId="0" fontId="3" fillId="0" borderId="0" xfId="0" applyFont="1"/>
    <xf numFmtId="0" fontId="0" fillId="0" borderId="0" xfId="0" applyFill="1"/>
    <xf numFmtId="0" fontId="3" fillId="5" borderId="0" xfId="0" quotePrefix="1" applyFont="1" applyFill="1"/>
    <xf numFmtId="0" fontId="0" fillId="6" borderId="0" xfId="0" applyFill="1"/>
    <xf numFmtId="0" fontId="0" fillId="7" borderId="0" xfId="0" applyFill="1"/>
    <xf numFmtId="0" fontId="3" fillId="3" borderId="0" xfId="0" quotePrefix="1" applyFont="1" applyFill="1"/>
    <xf numFmtId="0" fontId="0" fillId="8" borderId="0" xfId="0" applyFill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3"/>
  <sheetViews>
    <sheetView topLeftCell="A51" workbookViewId="0">
      <selection activeCell="E57" sqref="E57"/>
    </sheetView>
  </sheetViews>
  <sheetFormatPr defaultRowHeight="16.5"/>
  <sheetData>
    <row r="1" spans="2:30">
      <c r="B1">
        <v>1</v>
      </c>
      <c r="C1">
        <v>0</v>
      </c>
      <c r="D1">
        <v>-35</v>
      </c>
      <c r="E1">
        <v>0</v>
      </c>
      <c r="F1">
        <v>30</v>
      </c>
      <c r="G1">
        <v>0</v>
      </c>
      <c r="H1">
        <v>30</v>
      </c>
      <c r="I1">
        <v>0</v>
      </c>
      <c r="J1">
        <v>30</v>
      </c>
      <c r="K1">
        <v>0</v>
      </c>
      <c r="L1">
        <v>-30</v>
      </c>
      <c r="M1">
        <v>0</v>
      </c>
      <c r="N1">
        <v>-30</v>
      </c>
      <c r="O1">
        <v>0</v>
      </c>
      <c r="P1">
        <v>-30</v>
      </c>
      <c r="Q1">
        <v>0</v>
      </c>
      <c r="R1">
        <v>-30</v>
      </c>
      <c r="S1">
        <v>0</v>
      </c>
      <c r="T1">
        <v>30</v>
      </c>
      <c r="U1">
        <v>0</v>
      </c>
      <c r="V1">
        <v>30</v>
      </c>
      <c r="W1">
        <v>0</v>
      </c>
      <c r="X1">
        <v>30</v>
      </c>
      <c r="Y1">
        <v>0</v>
      </c>
      <c r="Z1">
        <v>30</v>
      </c>
      <c r="AA1">
        <v>0</v>
      </c>
      <c r="AB1">
        <v>-30</v>
      </c>
      <c r="AC1">
        <v>1000</v>
      </c>
      <c r="AD1">
        <v>-100</v>
      </c>
    </row>
    <row r="2" spans="2:30">
      <c r="B2">
        <v>1</v>
      </c>
      <c r="C2">
        <v>0</v>
      </c>
      <c r="D2">
        <v>-55</v>
      </c>
      <c r="E2">
        <v>0</v>
      </c>
      <c r="F2">
        <v>30</v>
      </c>
      <c r="G2">
        <v>0</v>
      </c>
      <c r="H2">
        <v>30</v>
      </c>
      <c r="I2">
        <v>0</v>
      </c>
      <c r="J2">
        <v>30</v>
      </c>
      <c r="K2">
        <v>0</v>
      </c>
      <c r="L2">
        <v>30</v>
      </c>
      <c r="M2">
        <v>0</v>
      </c>
      <c r="N2">
        <v>-30</v>
      </c>
      <c r="O2">
        <v>0</v>
      </c>
      <c r="P2">
        <v>-30</v>
      </c>
      <c r="Q2">
        <v>0</v>
      </c>
      <c r="R2">
        <v>-30</v>
      </c>
      <c r="S2">
        <v>0</v>
      </c>
      <c r="T2">
        <v>-30</v>
      </c>
      <c r="U2">
        <v>0</v>
      </c>
      <c r="V2">
        <v>30</v>
      </c>
      <c r="W2">
        <v>0</v>
      </c>
      <c r="X2">
        <v>30</v>
      </c>
      <c r="Y2">
        <v>0</v>
      </c>
      <c r="Z2">
        <v>30</v>
      </c>
      <c r="AA2">
        <v>0</v>
      </c>
      <c r="AB2">
        <v>-30</v>
      </c>
      <c r="AC2">
        <v>1000</v>
      </c>
      <c r="AD2">
        <v>-100</v>
      </c>
    </row>
    <row r="3" spans="2:30">
      <c r="B3">
        <v>1</v>
      </c>
      <c r="C3">
        <v>0</v>
      </c>
      <c r="D3">
        <v>-18</v>
      </c>
      <c r="E3">
        <v>0</v>
      </c>
      <c r="F3">
        <v>-30</v>
      </c>
      <c r="G3">
        <v>0</v>
      </c>
      <c r="H3">
        <v>30</v>
      </c>
      <c r="I3">
        <v>0</v>
      </c>
      <c r="J3">
        <v>30</v>
      </c>
      <c r="K3">
        <v>0</v>
      </c>
      <c r="L3">
        <v>30</v>
      </c>
      <c r="M3">
        <v>0</v>
      </c>
      <c r="N3">
        <v>30</v>
      </c>
      <c r="O3">
        <v>0</v>
      </c>
      <c r="P3">
        <v>-30</v>
      </c>
      <c r="Q3">
        <v>0</v>
      </c>
      <c r="R3">
        <v>-30</v>
      </c>
      <c r="S3">
        <v>0</v>
      </c>
      <c r="T3">
        <v>-30</v>
      </c>
      <c r="U3">
        <v>0</v>
      </c>
      <c r="V3">
        <v>-30</v>
      </c>
      <c r="W3">
        <v>0</v>
      </c>
      <c r="X3">
        <v>30</v>
      </c>
      <c r="Y3">
        <v>0</v>
      </c>
      <c r="Z3">
        <v>30</v>
      </c>
      <c r="AA3">
        <v>0</v>
      </c>
      <c r="AB3">
        <v>-30</v>
      </c>
      <c r="AC3">
        <v>1000</v>
      </c>
      <c r="AD3">
        <v>-100</v>
      </c>
    </row>
    <row r="4" spans="2:30">
      <c r="B4">
        <v>1</v>
      </c>
      <c r="C4">
        <v>0</v>
      </c>
      <c r="D4">
        <v>10</v>
      </c>
      <c r="E4">
        <v>0</v>
      </c>
      <c r="F4">
        <v>-30</v>
      </c>
      <c r="G4">
        <v>0</v>
      </c>
      <c r="H4">
        <v>-30</v>
      </c>
      <c r="I4">
        <v>0</v>
      </c>
      <c r="J4">
        <v>30</v>
      </c>
      <c r="K4">
        <v>0</v>
      </c>
      <c r="L4">
        <v>30</v>
      </c>
      <c r="M4">
        <v>0</v>
      </c>
      <c r="N4">
        <v>30</v>
      </c>
      <c r="O4">
        <v>0</v>
      </c>
      <c r="P4">
        <v>30</v>
      </c>
      <c r="Q4">
        <v>0</v>
      </c>
      <c r="R4">
        <v>-30</v>
      </c>
      <c r="S4">
        <v>0</v>
      </c>
      <c r="T4">
        <v>-30</v>
      </c>
      <c r="U4">
        <v>0</v>
      </c>
      <c r="V4">
        <v>-30</v>
      </c>
      <c r="W4">
        <v>0</v>
      </c>
      <c r="X4">
        <v>-30</v>
      </c>
      <c r="Y4">
        <v>0</v>
      </c>
      <c r="Z4">
        <v>30</v>
      </c>
      <c r="AA4">
        <v>0</v>
      </c>
      <c r="AB4">
        <v>-30</v>
      </c>
      <c r="AC4">
        <v>1000</v>
      </c>
      <c r="AD4">
        <v>-100</v>
      </c>
    </row>
    <row r="5" spans="2:30">
      <c r="B5">
        <v>1</v>
      </c>
      <c r="C5">
        <v>0</v>
      </c>
      <c r="D5">
        <v>35</v>
      </c>
      <c r="E5">
        <v>0</v>
      </c>
      <c r="F5">
        <v>-30</v>
      </c>
      <c r="G5">
        <v>0</v>
      </c>
      <c r="H5">
        <v>-30</v>
      </c>
      <c r="I5">
        <v>0</v>
      </c>
      <c r="J5">
        <v>-30</v>
      </c>
      <c r="K5">
        <v>0</v>
      </c>
      <c r="L5">
        <v>30</v>
      </c>
      <c r="M5">
        <v>0</v>
      </c>
      <c r="N5">
        <v>30</v>
      </c>
      <c r="O5">
        <v>0</v>
      </c>
      <c r="P5">
        <v>30</v>
      </c>
      <c r="Q5">
        <v>0</v>
      </c>
      <c r="R5">
        <v>30</v>
      </c>
      <c r="S5">
        <v>0</v>
      </c>
      <c r="T5">
        <v>-30</v>
      </c>
      <c r="U5">
        <v>0</v>
      </c>
      <c r="V5">
        <v>-30</v>
      </c>
      <c r="W5">
        <v>0</v>
      </c>
      <c r="X5">
        <v>-30</v>
      </c>
      <c r="Y5">
        <v>0</v>
      </c>
      <c r="Z5">
        <v>-30</v>
      </c>
      <c r="AA5">
        <v>0</v>
      </c>
      <c r="AB5">
        <v>-30</v>
      </c>
      <c r="AC5">
        <v>1000</v>
      </c>
      <c r="AD5">
        <v>-100</v>
      </c>
    </row>
    <row r="6" spans="2:30">
      <c r="B6">
        <v>1</v>
      </c>
      <c r="C6">
        <v>0</v>
      </c>
      <c r="D6">
        <v>55</v>
      </c>
      <c r="E6">
        <v>0</v>
      </c>
      <c r="F6">
        <v>-30</v>
      </c>
      <c r="G6">
        <v>0</v>
      </c>
      <c r="H6">
        <v>-30</v>
      </c>
      <c r="I6">
        <v>0</v>
      </c>
      <c r="J6">
        <v>-30</v>
      </c>
      <c r="K6">
        <v>0</v>
      </c>
      <c r="L6">
        <v>-30</v>
      </c>
      <c r="M6">
        <v>0</v>
      </c>
      <c r="N6">
        <v>30</v>
      </c>
      <c r="O6">
        <v>0</v>
      </c>
      <c r="P6">
        <v>30</v>
      </c>
      <c r="Q6">
        <v>0</v>
      </c>
      <c r="R6">
        <v>30</v>
      </c>
      <c r="S6">
        <v>0</v>
      </c>
      <c r="T6">
        <v>30</v>
      </c>
      <c r="U6">
        <v>0</v>
      </c>
      <c r="V6">
        <v>-30</v>
      </c>
      <c r="W6">
        <v>0</v>
      </c>
      <c r="X6">
        <v>-30</v>
      </c>
      <c r="Y6">
        <v>0</v>
      </c>
      <c r="Z6">
        <v>-30</v>
      </c>
      <c r="AA6">
        <v>0</v>
      </c>
      <c r="AB6">
        <v>-30</v>
      </c>
      <c r="AC6">
        <v>1000</v>
      </c>
      <c r="AD6">
        <v>-100</v>
      </c>
    </row>
    <row r="7" spans="2:30">
      <c r="B7">
        <v>1</v>
      </c>
      <c r="C7">
        <v>0</v>
      </c>
      <c r="D7">
        <v>18</v>
      </c>
      <c r="E7">
        <v>0</v>
      </c>
      <c r="F7">
        <v>30</v>
      </c>
      <c r="G7">
        <v>0</v>
      </c>
      <c r="H7">
        <v>-30</v>
      </c>
      <c r="I7">
        <v>0</v>
      </c>
      <c r="J7">
        <v>-30</v>
      </c>
      <c r="K7">
        <v>0</v>
      </c>
      <c r="L7">
        <v>-30</v>
      </c>
      <c r="M7">
        <v>0</v>
      </c>
      <c r="N7">
        <v>-30</v>
      </c>
      <c r="O7">
        <v>0</v>
      </c>
      <c r="P7">
        <v>30</v>
      </c>
      <c r="Q7">
        <v>0</v>
      </c>
      <c r="R7">
        <v>30</v>
      </c>
      <c r="S7">
        <v>0</v>
      </c>
      <c r="T7">
        <v>30</v>
      </c>
      <c r="U7">
        <v>0</v>
      </c>
      <c r="V7">
        <v>30</v>
      </c>
      <c r="W7">
        <v>0</v>
      </c>
      <c r="X7">
        <v>-30</v>
      </c>
      <c r="Y7">
        <v>0</v>
      </c>
      <c r="Z7">
        <v>-30</v>
      </c>
      <c r="AA7">
        <v>0</v>
      </c>
      <c r="AB7">
        <v>-30</v>
      </c>
      <c r="AC7">
        <v>1000</v>
      </c>
      <c r="AD7">
        <v>-100</v>
      </c>
    </row>
    <row r="8" spans="2:30">
      <c r="B8">
        <v>1</v>
      </c>
      <c r="C8">
        <v>0</v>
      </c>
      <c r="D8">
        <v>-10</v>
      </c>
      <c r="E8">
        <v>0</v>
      </c>
      <c r="F8">
        <v>30</v>
      </c>
      <c r="G8">
        <v>0</v>
      </c>
      <c r="H8">
        <v>30</v>
      </c>
      <c r="I8">
        <v>0</v>
      </c>
      <c r="J8">
        <v>-30</v>
      </c>
      <c r="K8">
        <v>0</v>
      </c>
      <c r="L8">
        <v>-30</v>
      </c>
      <c r="M8">
        <v>0</v>
      </c>
      <c r="N8">
        <v>-30</v>
      </c>
      <c r="O8">
        <v>0</v>
      </c>
      <c r="P8">
        <v>-30</v>
      </c>
      <c r="Q8">
        <v>0</v>
      </c>
      <c r="R8">
        <v>30</v>
      </c>
      <c r="S8">
        <v>0</v>
      </c>
      <c r="T8">
        <v>30</v>
      </c>
      <c r="U8">
        <v>0</v>
      </c>
      <c r="V8">
        <v>30</v>
      </c>
      <c r="W8">
        <v>0</v>
      </c>
      <c r="X8">
        <v>30</v>
      </c>
      <c r="Y8">
        <v>0</v>
      </c>
      <c r="Z8">
        <v>-30</v>
      </c>
      <c r="AA8">
        <v>0</v>
      </c>
      <c r="AB8">
        <v>-30</v>
      </c>
      <c r="AC8">
        <v>1000</v>
      </c>
      <c r="AD8">
        <v>-100</v>
      </c>
    </row>
    <row r="9" spans="2:30">
      <c r="B9">
        <v>0</v>
      </c>
      <c r="C9">
        <v>0</v>
      </c>
      <c r="D9">
        <v>-35</v>
      </c>
      <c r="E9">
        <v>0</v>
      </c>
      <c r="F9">
        <v>30</v>
      </c>
      <c r="G9">
        <v>0</v>
      </c>
      <c r="H9">
        <v>30</v>
      </c>
      <c r="I9">
        <v>0</v>
      </c>
      <c r="J9">
        <v>30</v>
      </c>
      <c r="K9">
        <v>0</v>
      </c>
      <c r="L9">
        <v>-30</v>
      </c>
      <c r="M9">
        <v>0</v>
      </c>
      <c r="N9">
        <v>-30</v>
      </c>
      <c r="O9">
        <v>0</v>
      </c>
      <c r="P9">
        <v>-30</v>
      </c>
      <c r="Q9">
        <v>0</v>
      </c>
      <c r="R9">
        <v>-30</v>
      </c>
      <c r="S9">
        <v>0</v>
      </c>
      <c r="T9">
        <v>30</v>
      </c>
      <c r="U9">
        <v>0</v>
      </c>
      <c r="V9">
        <v>30</v>
      </c>
      <c r="W9">
        <v>0</v>
      </c>
      <c r="X9">
        <v>30</v>
      </c>
      <c r="Y9">
        <v>0</v>
      </c>
      <c r="Z9">
        <v>30</v>
      </c>
      <c r="AA9">
        <v>0</v>
      </c>
      <c r="AB9">
        <v>-30</v>
      </c>
      <c r="AC9">
        <v>1000</v>
      </c>
      <c r="AD9">
        <v>-100</v>
      </c>
    </row>
    <row r="10" spans="2:30">
      <c r="B10">
        <v>0</v>
      </c>
      <c r="C10">
        <v>0</v>
      </c>
      <c r="D10">
        <v>-35</v>
      </c>
      <c r="E10">
        <v>0</v>
      </c>
      <c r="F10">
        <v>30</v>
      </c>
      <c r="G10">
        <v>0</v>
      </c>
      <c r="H10">
        <v>30</v>
      </c>
      <c r="I10">
        <v>0</v>
      </c>
      <c r="J10">
        <v>30</v>
      </c>
      <c r="K10">
        <v>0</v>
      </c>
      <c r="L10">
        <v>-30</v>
      </c>
      <c r="M10">
        <v>0</v>
      </c>
      <c r="N10">
        <v>-30</v>
      </c>
      <c r="O10">
        <v>0</v>
      </c>
      <c r="P10">
        <v>-30</v>
      </c>
      <c r="Q10">
        <v>0</v>
      </c>
      <c r="R10">
        <v>-30</v>
      </c>
      <c r="S10">
        <v>0</v>
      </c>
      <c r="T10">
        <v>-30</v>
      </c>
      <c r="U10">
        <v>0</v>
      </c>
      <c r="V10">
        <v>30</v>
      </c>
      <c r="W10">
        <v>0</v>
      </c>
      <c r="X10">
        <v>30</v>
      </c>
      <c r="Y10">
        <v>0</v>
      </c>
      <c r="Z10">
        <v>30</v>
      </c>
      <c r="AA10">
        <v>0</v>
      </c>
      <c r="AB10">
        <v>30</v>
      </c>
      <c r="AC10">
        <v>1000</v>
      </c>
      <c r="AD10">
        <v>-100</v>
      </c>
    </row>
    <row r="11" spans="2:30">
      <c r="B11">
        <v>0</v>
      </c>
      <c r="C11">
        <v>0</v>
      </c>
      <c r="D11">
        <v>-35</v>
      </c>
      <c r="E11">
        <v>0</v>
      </c>
      <c r="F11">
        <v>30</v>
      </c>
      <c r="G11">
        <v>0</v>
      </c>
      <c r="H11">
        <v>30</v>
      </c>
      <c r="I11">
        <v>0</v>
      </c>
      <c r="J11">
        <v>30</v>
      </c>
      <c r="K11">
        <v>0</v>
      </c>
      <c r="L11">
        <v>-30</v>
      </c>
      <c r="M11">
        <v>0</v>
      </c>
      <c r="N11">
        <v>-30</v>
      </c>
      <c r="O11">
        <v>0</v>
      </c>
      <c r="P11">
        <v>-30</v>
      </c>
      <c r="Q11">
        <v>0</v>
      </c>
      <c r="R11">
        <v>-30</v>
      </c>
      <c r="S11">
        <v>0</v>
      </c>
      <c r="T11">
        <v>-30</v>
      </c>
      <c r="U11">
        <v>0</v>
      </c>
      <c r="V11">
        <v>-30</v>
      </c>
      <c r="W11">
        <v>0</v>
      </c>
      <c r="X11">
        <v>30</v>
      </c>
      <c r="Y11">
        <v>0</v>
      </c>
      <c r="Z11">
        <v>30</v>
      </c>
      <c r="AA11">
        <v>0</v>
      </c>
      <c r="AB11">
        <v>30</v>
      </c>
      <c r="AC11">
        <v>1000</v>
      </c>
      <c r="AD11">
        <v>-100</v>
      </c>
    </row>
    <row r="12" spans="2:30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1000</v>
      </c>
      <c r="AD12">
        <v>-100</v>
      </c>
    </row>
    <row r="13" spans="2:30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1000</v>
      </c>
      <c r="AD13">
        <v>-100</v>
      </c>
    </row>
    <row r="18" spans="1:40">
      <c r="B18">
        <v>1</v>
      </c>
      <c r="C18">
        <v>0</v>
      </c>
      <c r="D18">
        <v>-35</v>
      </c>
      <c r="E18">
        <v>10</v>
      </c>
      <c r="F18">
        <v>30</v>
      </c>
      <c r="G18">
        <v>-20</v>
      </c>
      <c r="H18">
        <v>30</v>
      </c>
      <c r="I18">
        <v>0</v>
      </c>
      <c r="J18">
        <v>30</v>
      </c>
      <c r="K18">
        <v>0</v>
      </c>
      <c r="L18">
        <v>-30</v>
      </c>
      <c r="M18">
        <v>10</v>
      </c>
      <c r="N18">
        <v>-30</v>
      </c>
      <c r="O18">
        <v>-20</v>
      </c>
      <c r="P18">
        <v>-30</v>
      </c>
      <c r="Q18">
        <v>0</v>
      </c>
      <c r="R18">
        <v>-30</v>
      </c>
      <c r="S18">
        <v>0</v>
      </c>
      <c r="T18">
        <v>30</v>
      </c>
      <c r="U18">
        <v>10</v>
      </c>
      <c r="V18">
        <v>30</v>
      </c>
      <c r="W18">
        <v>-20</v>
      </c>
      <c r="X18">
        <v>30</v>
      </c>
      <c r="Y18">
        <v>0</v>
      </c>
      <c r="Z18">
        <v>30</v>
      </c>
      <c r="AA18">
        <v>0</v>
      </c>
      <c r="AB18">
        <v>-30</v>
      </c>
      <c r="AC18">
        <v>1000</v>
      </c>
      <c r="AD18">
        <v>-100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B19">
        <v>1</v>
      </c>
      <c r="C19">
        <v>0</v>
      </c>
      <c r="D19">
        <v>-55</v>
      </c>
      <c r="E19">
        <v>0</v>
      </c>
      <c r="F19">
        <v>30</v>
      </c>
      <c r="G19">
        <v>10</v>
      </c>
      <c r="H19">
        <v>30</v>
      </c>
      <c r="I19">
        <v>-20</v>
      </c>
      <c r="J19">
        <v>30</v>
      </c>
      <c r="K19">
        <v>0</v>
      </c>
      <c r="L19">
        <v>30</v>
      </c>
      <c r="M19">
        <v>0</v>
      </c>
      <c r="N19">
        <v>-30</v>
      </c>
      <c r="O19">
        <v>10</v>
      </c>
      <c r="P19">
        <v>-30</v>
      </c>
      <c r="Q19">
        <v>-20</v>
      </c>
      <c r="R19">
        <v>-30</v>
      </c>
      <c r="S19">
        <v>0</v>
      </c>
      <c r="T19">
        <v>-30</v>
      </c>
      <c r="U19">
        <v>0</v>
      </c>
      <c r="V19">
        <v>30</v>
      </c>
      <c r="W19">
        <v>10</v>
      </c>
      <c r="X19">
        <v>30</v>
      </c>
      <c r="Y19">
        <v>-20</v>
      </c>
      <c r="Z19">
        <v>30</v>
      </c>
      <c r="AA19">
        <v>0</v>
      </c>
      <c r="AB19">
        <v>30</v>
      </c>
      <c r="AC19">
        <v>1000</v>
      </c>
      <c r="AD19">
        <v>-100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B20">
        <v>1</v>
      </c>
      <c r="C20">
        <v>0</v>
      </c>
      <c r="D20">
        <v>-18</v>
      </c>
      <c r="E20">
        <v>0</v>
      </c>
      <c r="F20">
        <v>-30</v>
      </c>
      <c r="G20">
        <v>0</v>
      </c>
      <c r="H20">
        <v>30</v>
      </c>
      <c r="I20">
        <v>10</v>
      </c>
      <c r="J20">
        <v>30</v>
      </c>
      <c r="K20">
        <v>-20</v>
      </c>
      <c r="L20">
        <v>30</v>
      </c>
      <c r="M20">
        <v>0</v>
      </c>
      <c r="N20">
        <v>30</v>
      </c>
      <c r="O20">
        <v>0</v>
      </c>
      <c r="P20">
        <v>-30</v>
      </c>
      <c r="Q20">
        <v>10</v>
      </c>
      <c r="R20">
        <v>-30</v>
      </c>
      <c r="S20">
        <v>-20</v>
      </c>
      <c r="T20">
        <v>-30</v>
      </c>
      <c r="U20">
        <v>0</v>
      </c>
      <c r="V20">
        <v>-30</v>
      </c>
      <c r="W20">
        <v>0</v>
      </c>
      <c r="X20">
        <v>30</v>
      </c>
      <c r="Y20">
        <v>10</v>
      </c>
      <c r="Z20">
        <v>30</v>
      </c>
      <c r="AA20">
        <v>-20</v>
      </c>
      <c r="AB20">
        <v>30</v>
      </c>
      <c r="AC20">
        <v>1000</v>
      </c>
      <c r="AD20">
        <v>-100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B21">
        <v>1</v>
      </c>
      <c r="C21">
        <v>0</v>
      </c>
      <c r="D21">
        <v>10</v>
      </c>
      <c r="E21">
        <v>0</v>
      </c>
      <c r="F21">
        <v>-30</v>
      </c>
      <c r="G21">
        <v>0</v>
      </c>
      <c r="H21">
        <v>-30</v>
      </c>
      <c r="I21">
        <v>0</v>
      </c>
      <c r="J21">
        <v>30</v>
      </c>
      <c r="K21">
        <v>10</v>
      </c>
      <c r="L21">
        <v>30</v>
      </c>
      <c r="M21">
        <v>-20</v>
      </c>
      <c r="N21">
        <v>30</v>
      </c>
      <c r="O21">
        <v>0</v>
      </c>
      <c r="P21">
        <v>30</v>
      </c>
      <c r="Q21">
        <v>0</v>
      </c>
      <c r="R21">
        <v>-30</v>
      </c>
      <c r="S21">
        <v>10</v>
      </c>
      <c r="T21">
        <v>-30</v>
      </c>
      <c r="U21">
        <v>-20</v>
      </c>
      <c r="V21">
        <v>-30</v>
      </c>
      <c r="W21">
        <v>0</v>
      </c>
      <c r="X21">
        <v>-30</v>
      </c>
      <c r="Y21">
        <v>0</v>
      </c>
      <c r="Z21">
        <v>30</v>
      </c>
      <c r="AA21">
        <v>10</v>
      </c>
      <c r="AB21">
        <v>30</v>
      </c>
      <c r="AC21">
        <v>1000</v>
      </c>
      <c r="AD21">
        <v>-100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B22">
        <v>1</v>
      </c>
      <c r="C22">
        <v>0</v>
      </c>
      <c r="D22">
        <v>35</v>
      </c>
      <c r="E22">
        <v>0</v>
      </c>
      <c r="F22">
        <v>-30</v>
      </c>
      <c r="G22">
        <v>0</v>
      </c>
      <c r="H22">
        <v>-30</v>
      </c>
      <c r="I22">
        <v>0</v>
      </c>
      <c r="J22">
        <v>-30</v>
      </c>
      <c r="K22">
        <v>0</v>
      </c>
      <c r="L22">
        <v>30</v>
      </c>
      <c r="M22">
        <v>10</v>
      </c>
      <c r="N22">
        <v>30</v>
      </c>
      <c r="O22">
        <v>-20</v>
      </c>
      <c r="P22">
        <v>30</v>
      </c>
      <c r="Q22">
        <v>0</v>
      </c>
      <c r="R22">
        <v>30</v>
      </c>
      <c r="S22">
        <v>0</v>
      </c>
      <c r="T22">
        <v>-30</v>
      </c>
      <c r="U22">
        <v>10</v>
      </c>
      <c r="V22">
        <v>-30</v>
      </c>
      <c r="W22">
        <v>-20</v>
      </c>
      <c r="X22">
        <v>-30</v>
      </c>
      <c r="Y22">
        <v>0</v>
      </c>
      <c r="Z22">
        <v>-30</v>
      </c>
      <c r="AA22">
        <v>0</v>
      </c>
      <c r="AB22">
        <v>30</v>
      </c>
      <c r="AC22">
        <v>1000</v>
      </c>
      <c r="AD22">
        <v>-100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B23">
        <v>1</v>
      </c>
      <c r="C23">
        <v>0</v>
      </c>
      <c r="D23">
        <v>55</v>
      </c>
      <c r="E23">
        <v>0</v>
      </c>
      <c r="F23">
        <v>-30</v>
      </c>
      <c r="G23">
        <v>0</v>
      </c>
      <c r="H23">
        <v>-30</v>
      </c>
      <c r="I23">
        <v>0</v>
      </c>
      <c r="J23">
        <v>-30</v>
      </c>
      <c r="K23">
        <v>0</v>
      </c>
      <c r="L23">
        <v>-30</v>
      </c>
      <c r="M23">
        <v>0</v>
      </c>
      <c r="N23">
        <v>30</v>
      </c>
      <c r="O23">
        <v>10</v>
      </c>
      <c r="P23">
        <v>30</v>
      </c>
      <c r="Q23">
        <v>-20</v>
      </c>
      <c r="R23">
        <v>30</v>
      </c>
      <c r="S23">
        <v>0</v>
      </c>
      <c r="T23">
        <v>30</v>
      </c>
      <c r="U23">
        <v>0</v>
      </c>
      <c r="V23">
        <v>-30</v>
      </c>
      <c r="W23">
        <v>10</v>
      </c>
      <c r="X23">
        <v>-30</v>
      </c>
      <c r="Y23">
        <v>-20</v>
      </c>
      <c r="Z23">
        <v>-30</v>
      </c>
      <c r="AA23">
        <v>0</v>
      </c>
      <c r="AB23">
        <v>-30</v>
      </c>
      <c r="AC23">
        <v>1000</v>
      </c>
      <c r="AD23">
        <v>-100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B24">
        <v>1</v>
      </c>
      <c r="C24">
        <v>0</v>
      </c>
      <c r="D24">
        <v>18</v>
      </c>
      <c r="E24">
        <v>0</v>
      </c>
      <c r="F24">
        <v>30</v>
      </c>
      <c r="G24">
        <v>0</v>
      </c>
      <c r="H24">
        <v>-30</v>
      </c>
      <c r="I24">
        <v>0</v>
      </c>
      <c r="J24">
        <v>-30</v>
      </c>
      <c r="K24">
        <v>0</v>
      </c>
      <c r="L24">
        <v>-30</v>
      </c>
      <c r="M24">
        <v>0</v>
      </c>
      <c r="N24">
        <v>-30</v>
      </c>
      <c r="O24">
        <v>0</v>
      </c>
      <c r="P24">
        <v>30</v>
      </c>
      <c r="Q24">
        <v>10</v>
      </c>
      <c r="R24">
        <v>30</v>
      </c>
      <c r="S24">
        <v>-20</v>
      </c>
      <c r="T24">
        <v>30</v>
      </c>
      <c r="U24">
        <v>0</v>
      </c>
      <c r="V24">
        <v>30</v>
      </c>
      <c r="W24">
        <v>0</v>
      </c>
      <c r="X24">
        <v>-30</v>
      </c>
      <c r="Y24">
        <v>10</v>
      </c>
      <c r="Z24">
        <v>-30</v>
      </c>
      <c r="AA24">
        <v>-20</v>
      </c>
      <c r="AB24">
        <v>-30</v>
      </c>
      <c r="AC24">
        <v>1000</v>
      </c>
      <c r="AD24">
        <v>-100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B25">
        <v>1</v>
      </c>
      <c r="C25">
        <v>0</v>
      </c>
      <c r="D25">
        <v>-10</v>
      </c>
      <c r="E25">
        <v>0</v>
      </c>
      <c r="F25">
        <v>30</v>
      </c>
      <c r="G25">
        <v>0</v>
      </c>
      <c r="H25">
        <v>30</v>
      </c>
      <c r="I25">
        <v>0</v>
      </c>
      <c r="J25">
        <v>-30</v>
      </c>
      <c r="K25">
        <v>0</v>
      </c>
      <c r="L25">
        <v>-30</v>
      </c>
      <c r="M25">
        <v>0</v>
      </c>
      <c r="N25">
        <v>-30</v>
      </c>
      <c r="O25">
        <v>0</v>
      </c>
      <c r="P25">
        <v>-30</v>
      </c>
      <c r="Q25">
        <v>0</v>
      </c>
      <c r="R25">
        <v>30</v>
      </c>
      <c r="S25">
        <v>10</v>
      </c>
      <c r="T25">
        <v>30</v>
      </c>
      <c r="U25">
        <v>-20</v>
      </c>
      <c r="V25">
        <v>30</v>
      </c>
      <c r="W25">
        <v>0</v>
      </c>
      <c r="X25">
        <v>30</v>
      </c>
      <c r="Y25">
        <v>0</v>
      </c>
      <c r="Z25">
        <v>-30</v>
      </c>
      <c r="AA25">
        <v>10</v>
      </c>
      <c r="AB25">
        <v>-30</v>
      </c>
      <c r="AC25">
        <v>1000</v>
      </c>
      <c r="AD25">
        <v>-100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B26">
        <v>0</v>
      </c>
      <c r="C26">
        <v>0</v>
      </c>
      <c r="D26">
        <v>-35</v>
      </c>
      <c r="E26">
        <v>0</v>
      </c>
      <c r="F26">
        <v>30</v>
      </c>
      <c r="G26">
        <v>0</v>
      </c>
      <c r="H26">
        <v>30</v>
      </c>
      <c r="I26">
        <v>0</v>
      </c>
      <c r="J26">
        <v>30</v>
      </c>
      <c r="K26">
        <v>0</v>
      </c>
      <c r="L26">
        <v>-30</v>
      </c>
      <c r="M26">
        <v>0</v>
      </c>
      <c r="N26">
        <v>-30</v>
      </c>
      <c r="O26">
        <v>0</v>
      </c>
      <c r="P26">
        <v>-30</v>
      </c>
      <c r="Q26">
        <v>0</v>
      </c>
      <c r="R26">
        <v>-30</v>
      </c>
      <c r="S26">
        <v>0</v>
      </c>
      <c r="T26">
        <v>30</v>
      </c>
      <c r="U26">
        <v>10</v>
      </c>
      <c r="V26">
        <v>30</v>
      </c>
      <c r="W26">
        <v>-20</v>
      </c>
      <c r="X26">
        <v>30</v>
      </c>
      <c r="Y26">
        <v>0</v>
      </c>
      <c r="Z26">
        <v>30</v>
      </c>
      <c r="AA26">
        <v>0</v>
      </c>
      <c r="AB26">
        <v>-30</v>
      </c>
      <c r="AC26">
        <v>1000</v>
      </c>
      <c r="AD26">
        <v>-100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B27">
        <v>0</v>
      </c>
      <c r="C27">
        <v>0</v>
      </c>
      <c r="D27">
        <v>-35</v>
      </c>
      <c r="E27">
        <v>0</v>
      </c>
      <c r="F27">
        <v>30</v>
      </c>
      <c r="G27">
        <v>0</v>
      </c>
      <c r="H27">
        <v>30</v>
      </c>
      <c r="I27">
        <v>0</v>
      </c>
      <c r="J27">
        <v>30</v>
      </c>
      <c r="K27">
        <v>0</v>
      </c>
      <c r="L27">
        <v>-30</v>
      </c>
      <c r="M27">
        <v>0</v>
      </c>
      <c r="N27">
        <v>-30</v>
      </c>
      <c r="O27">
        <v>0</v>
      </c>
      <c r="P27">
        <v>-30</v>
      </c>
      <c r="Q27">
        <v>0</v>
      </c>
      <c r="R27">
        <v>-30</v>
      </c>
      <c r="S27">
        <v>0</v>
      </c>
      <c r="T27">
        <v>-30</v>
      </c>
      <c r="U27">
        <v>0</v>
      </c>
      <c r="V27">
        <v>30</v>
      </c>
      <c r="W27">
        <v>10</v>
      </c>
      <c r="X27">
        <v>30</v>
      </c>
      <c r="Y27">
        <v>-20</v>
      </c>
      <c r="Z27">
        <v>30</v>
      </c>
      <c r="AA27">
        <v>0</v>
      </c>
      <c r="AB27">
        <v>30</v>
      </c>
      <c r="AC27">
        <v>1000</v>
      </c>
      <c r="AD27">
        <v>-100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B28">
        <v>0</v>
      </c>
      <c r="C28">
        <v>0</v>
      </c>
      <c r="D28">
        <v>-35</v>
      </c>
      <c r="E28">
        <v>0</v>
      </c>
      <c r="F28">
        <v>30</v>
      </c>
      <c r="G28">
        <v>0</v>
      </c>
      <c r="H28">
        <v>30</v>
      </c>
      <c r="I28">
        <v>0</v>
      </c>
      <c r="J28">
        <v>30</v>
      </c>
      <c r="K28">
        <v>0</v>
      </c>
      <c r="L28">
        <v>-30</v>
      </c>
      <c r="M28">
        <v>0</v>
      </c>
      <c r="N28">
        <v>-30</v>
      </c>
      <c r="O28">
        <v>0</v>
      </c>
      <c r="P28">
        <v>-30</v>
      </c>
      <c r="Q28">
        <v>0</v>
      </c>
      <c r="R28">
        <v>-30</v>
      </c>
      <c r="S28">
        <v>0</v>
      </c>
      <c r="T28">
        <v>-30</v>
      </c>
      <c r="U28">
        <v>0</v>
      </c>
      <c r="V28">
        <v>-30</v>
      </c>
      <c r="W28">
        <v>0</v>
      </c>
      <c r="X28">
        <v>30</v>
      </c>
      <c r="Y28">
        <v>0</v>
      </c>
      <c r="Z28">
        <v>30</v>
      </c>
      <c r="AA28">
        <v>0</v>
      </c>
      <c r="AB28">
        <v>30</v>
      </c>
      <c r="AC28">
        <v>1000</v>
      </c>
      <c r="AD28">
        <v>-100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31" spans="1:40">
      <c r="A31" t="s">
        <v>0</v>
      </c>
    </row>
    <row r="32" spans="1:40">
      <c r="B32">
        <v>1</v>
      </c>
      <c r="C32">
        <v>0</v>
      </c>
      <c r="D32">
        <v>-35</v>
      </c>
      <c r="E32">
        <v>10</v>
      </c>
      <c r="F32">
        <v>30</v>
      </c>
      <c r="G32">
        <v>-20</v>
      </c>
      <c r="H32">
        <v>30</v>
      </c>
      <c r="I32">
        <v>0</v>
      </c>
      <c r="J32">
        <v>30</v>
      </c>
      <c r="K32">
        <v>0</v>
      </c>
      <c r="L32">
        <v>-30</v>
      </c>
      <c r="M32">
        <v>10</v>
      </c>
      <c r="N32">
        <v>-30</v>
      </c>
      <c r="O32">
        <v>-20</v>
      </c>
      <c r="P32">
        <v>-30</v>
      </c>
      <c r="Q32">
        <v>0</v>
      </c>
      <c r="R32">
        <v>-30</v>
      </c>
      <c r="S32">
        <v>0</v>
      </c>
      <c r="T32">
        <v>30</v>
      </c>
      <c r="U32">
        <v>10</v>
      </c>
      <c r="V32">
        <v>30</v>
      </c>
      <c r="W32">
        <v>-20</v>
      </c>
      <c r="X32">
        <v>30</v>
      </c>
      <c r="Y32">
        <v>0</v>
      </c>
      <c r="Z32">
        <v>30</v>
      </c>
      <c r="AA32">
        <v>0</v>
      </c>
      <c r="AB32">
        <v>-30</v>
      </c>
      <c r="AC32">
        <v>1000</v>
      </c>
      <c r="AD32">
        <v>-100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1">
      <c r="B33">
        <v>1</v>
      </c>
      <c r="C33">
        <v>0</v>
      </c>
      <c r="D33">
        <v>-55</v>
      </c>
      <c r="E33">
        <v>0</v>
      </c>
      <c r="F33">
        <v>30</v>
      </c>
      <c r="G33">
        <v>10</v>
      </c>
      <c r="H33">
        <v>30</v>
      </c>
      <c r="I33">
        <v>-20</v>
      </c>
      <c r="J33">
        <v>30</v>
      </c>
      <c r="K33">
        <v>0</v>
      </c>
      <c r="L33">
        <v>30</v>
      </c>
      <c r="M33">
        <v>0</v>
      </c>
      <c r="N33">
        <v>-30</v>
      </c>
      <c r="O33">
        <v>10</v>
      </c>
      <c r="P33">
        <v>-30</v>
      </c>
      <c r="Q33">
        <v>-20</v>
      </c>
      <c r="R33">
        <v>-30</v>
      </c>
      <c r="S33">
        <v>0</v>
      </c>
      <c r="T33">
        <v>-30</v>
      </c>
      <c r="U33">
        <v>0</v>
      </c>
      <c r="V33">
        <v>30</v>
      </c>
      <c r="W33">
        <v>10</v>
      </c>
      <c r="X33">
        <v>30</v>
      </c>
      <c r="Y33">
        <v>-20</v>
      </c>
      <c r="Z33">
        <v>30</v>
      </c>
      <c r="AA33">
        <v>0</v>
      </c>
      <c r="AB33">
        <v>30</v>
      </c>
      <c r="AC33">
        <v>1000</v>
      </c>
      <c r="AD33">
        <v>-100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1">
      <c r="B34">
        <v>1</v>
      </c>
      <c r="C34">
        <v>0</v>
      </c>
      <c r="D34">
        <v>-18</v>
      </c>
      <c r="E34">
        <v>0</v>
      </c>
      <c r="F34">
        <v>-30</v>
      </c>
      <c r="G34">
        <v>0</v>
      </c>
      <c r="H34">
        <v>30</v>
      </c>
      <c r="I34">
        <v>10</v>
      </c>
      <c r="J34">
        <v>30</v>
      </c>
      <c r="K34">
        <v>-20</v>
      </c>
      <c r="L34">
        <v>30</v>
      </c>
      <c r="M34">
        <v>0</v>
      </c>
      <c r="N34">
        <v>30</v>
      </c>
      <c r="O34">
        <v>0</v>
      </c>
      <c r="P34">
        <v>-30</v>
      </c>
      <c r="Q34">
        <v>10</v>
      </c>
      <c r="R34">
        <v>-30</v>
      </c>
      <c r="S34">
        <v>-20</v>
      </c>
      <c r="T34">
        <v>-30</v>
      </c>
      <c r="U34">
        <v>0</v>
      </c>
      <c r="V34">
        <v>-30</v>
      </c>
      <c r="W34">
        <v>0</v>
      </c>
      <c r="X34">
        <v>30</v>
      </c>
      <c r="Y34">
        <v>10</v>
      </c>
      <c r="Z34">
        <v>30</v>
      </c>
      <c r="AA34">
        <v>-20</v>
      </c>
      <c r="AB34">
        <v>30</v>
      </c>
      <c r="AC34">
        <v>1000</v>
      </c>
      <c r="AD34">
        <v>-100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1">
      <c r="B35">
        <v>1</v>
      </c>
      <c r="C35">
        <v>10</v>
      </c>
      <c r="D35">
        <v>10</v>
      </c>
      <c r="E35">
        <v>-20</v>
      </c>
      <c r="F35">
        <v>-30</v>
      </c>
      <c r="G35">
        <v>0</v>
      </c>
      <c r="H35">
        <v>-30</v>
      </c>
      <c r="I35">
        <v>0</v>
      </c>
      <c r="J35">
        <v>30</v>
      </c>
      <c r="K35">
        <v>10</v>
      </c>
      <c r="L35">
        <v>30</v>
      </c>
      <c r="M35">
        <v>-20</v>
      </c>
      <c r="N35">
        <v>30</v>
      </c>
      <c r="O35">
        <v>0</v>
      </c>
      <c r="P35">
        <v>30</v>
      </c>
      <c r="Q35">
        <v>0</v>
      </c>
      <c r="R35">
        <v>-30</v>
      </c>
      <c r="S35">
        <v>10</v>
      </c>
      <c r="T35">
        <v>-30</v>
      </c>
      <c r="U35">
        <v>-20</v>
      </c>
      <c r="V35">
        <v>-30</v>
      </c>
      <c r="W35">
        <v>0</v>
      </c>
      <c r="X35">
        <v>-30</v>
      </c>
      <c r="Y35">
        <v>0</v>
      </c>
      <c r="Z35">
        <v>30</v>
      </c>
      <c r="AA35">
        <v>10</v>
      </c>
      <c r="AB35">
        <v>30</v>
      </c>
      <c r="AC35">
        <v>1000</v>
      </c>
      <c r="AD35">
        <v>-100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1">
      <c r="B36">
        <v>1</v>
      </c>
      <c r="C36">
        <v>0</v>
      </c>
      <c r="D36">
        <v>35</v>
      </c>
      <c r="E36">
        <v>10</v>
      </c>
      <c r="F36">
        <v>-30</v>
      </c>
      <c r="G36">
        <v>-20</v>
      </c>
      <c r="H36">
        <v>-30</v>
      </c>
      <c r="I36">
        <v>0</v>
      </c>
      <c r="J36">
        <v>-30</v>
      </c>
      <c r="K36">
        <v>0</v>
      </c>
      <c r="L36">
        <v>30</v>
      </c>
      <c r="M36">
        <v>10</v>
      </c>
      <c r="N36">
        <v>30</v>
      </c>
      <c r="O36">
        <v>-20</v>
      </c>
      <c r="P36">
        <v>30</v>
      </c>
      <c r="Q36">
        <v>0</v>
      </c>
      <c r="R36">
        <v>30</v>
      </c>
      <c r="S36">
        <v>0</v>
      </c>
      <c r="T36">
        <v>-30</v>
      </c>
      <c r="U36">
        <v>10</v>
      </c>
      <c r="V36">
        <v>-30</v>
      </c>
      <c r="W36">
        <v>-20</v>
      </c>
      <c r="X36">
        <v>-30</v>
      </c>
      <c r="Y36">
        <v>0</v>
      </c>
      <c r="Z36">
        <v>-30</v>
      </c>
      <c r="AA36">
        <v>0</v>
      </c>
      <c r="AB36">
        <v>30</v>
      </c>
      <c r="AC36">
        <v>1000</v>
      </c>
      <c r="AD36">
        <v>-100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1">
      <c r="B37">
        <v>1</v>
      </c>
      <c r="C37">
        <v>0</v>
      </c>
      <c r="D37">
        <v>55</v>
      </c>
      <c r="E37">
        <v>0</v>
      </c>
      <c r="F37">
        <v>-30</v>
      </c>
      <c r="G37">
        <v>10</v>
      </c>
      <c r="H37">
        <v>-30</v>
      </c>
      <c r="I37">
        <v>-20</v>
      </c>
      <c r="J37">
        <v>-30</v>
      </c>
      <c r="K37">
        <v>0</v>
      </c>
      <c r="L37">
        <v>-30</v>
      </c>
      <c r="M37">
        <v>0</v>
      </c>
      <c r="N37">
        <v>30</v>
      </c>
      <c r="O37">
        <v>10</v>
      </c>
      <c r="P37">
        <v>30</v>
      </c>
      <c r="Q37">
        <v>-20</v>
      </c>
      <c r="R37">
        <v>30</v>
      </c>
      <c r="S37">
        <v>0</v>
      </c>
      <c r="T37">
        <v>30</v>
      </c>
      <c r="U37">
        <v>0</v>
      </c>
      <c r="V37">
        <v>-30</v>
      </c>
      <c r="W37">
        <v>10</v>
      </c>
      <c r="X37">
        <v>-30</v>
      </c>
      <c r="Y37">
        <v>-20</v>
      </c>
      <c r="Z37">
        <v>-30</v>
      </c>
      <c r="AA37">
        <v>0</v>
      </c>
      <c r="AB37">
        <v>-30</v>
      </c>
      <c r="AC37">
        <v>1000</v>
      </c>
      <c r="AD37">
        <v>-100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1">
      <c r="B38">
        <v>1</v>
      </c>
      <c r="C38">
        <v>0</v>
      </c>
      <c r="D38">
        <v>18</v>
      </c>
      <c r="E38">
        <v>0</v>
      </c>
      <c r="F38">
        <v>30</v>
      </c>
      <c r="G38">
        <v>0</v>
      </c>
      <c r="H38">
        <v>-30</v>
      </c>
      <c r="I38">
        <v>10</v>
      </c>
      <c r="J38">
        <v>-30</v>
      </c>
      <c r="K38">
        <v>-20</v>
      </c>
      <c r="L38">
        <v>-30</v>
      </c>
      <c r="M38">
        <v>0</v>
      </c>
      <c r="N38">
        <v>-30</v>
      </c>
      <c r="O38">
        <v>0</v>
      </c>
      <c r="P38">
        <v>30</v>
      </c>
      <c r="Q38">
        <v>10</v>
      </c>
      <c r="R38">
        <v>30</v>
      </c>
      <c r="S38">
        <v>-20</v>
      </c>
      <c r="T38">
        <v>30</v>
      </c>
      <c r="U38">
        <v>0</v>
      </c>
      <c r="V38">
        <v>30</v>
      </c>
      <c r="W38">
        <v>0</v>
      </c>
      <c r="X38">
        <v>-30</v>
      </c>
      <c r="Y38">
        <v>10</v>
      </c>
      <c r="Z38">
        <v>-30</v>
      </c>
      <c r="AA38">
        <v>-20</v>
      </c>
      <c r="AB38">
        <v>-30</v>
      </c>
      <c r="AC38">
        <v>1000</v>
      </c>
      <c r="AD38">
        <v>-100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1">
      <c r="B39">
        <v>1</v>
      </c>
      <c r="C39">
        <v>10</v>
      </c>
      <c r="D39">
        <v>-10</v>
      </c>
      <c r="E39">
        <v>-20</v>
      </c>
      <c r="F39">
        <v>30</v>
      </c>
      <c r="G39">
        <v>0</v>
      </c>
      <c r="H39">
        <v>30</v>
      </c>
      <c r="I39">
        <v>0</v>
      </c>
      <c r="J39">
        <v>-30</v>
      </c>
      <c r="K39">
        <v>10</v>
      </c>
      <c r="L39">
        <v>-30</v>
      </c>
      <c r="M39">
        <v>-20</v>
      </c>
      <c r="N39">
        <v>-30</v>
      </c>
      <c r="O39">
        <v>0</v>
      </c>
      <c r="P39">
        <v>-30</v>
      </c>
      <c r="Q39">
        <v>0</v>
      </c>
      <c r="R39">
        <v>30</v>
      </c>
      <c r="S39">
        <v>10</v>
      </c>
      <c r="T39">
        <v>30</v>
      </c>
      <c r="U39">
        <v>-20</v>
      </c>
      <c r="V39">
        <v>30</v>
      </c>
      <c r="W39">
        <v>0</v>
      </c>
      <c r="X39">
        <v>30</v>
      </c>
      <c r="Y39">
        <v>0</v>
      </c>
      <c r="Z39">
        <v>-30</v>
      </c>
      <c r="AA39">
        <v>10</v>
      </c>
      <c r="AB39">
        <v>-30</v>
      </c>
      <c r="AC39">
        <v>1000</v>
      </c>
      <c r="AD39">
        <v>-100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1">
      <c r="B40">
        <v>0</v>
      </c>
      <c r="C40">
        <v>0</v>
      </c>
      <c r="D40">
        <v>-35</v>
      </c>
      <c r="E40">
        <v>10</v>
      </c>
      <c r="F40">
        <v>30</v>
      </c>
      <c r="G40">
        <v>-20</v>
      </c>
      <c r="H40">
        <v>30</v>
      </c>
      <c r="I40">
        <v>0</v>
      </c>
      <c r="J40">
        <v>30</v>
      </c>
      <c r="K40">
        <v>0</v>
      </c>
      <c r="L40">
        <v>-30</v>
      </c>
      <c r="M40">
        <v>0</v>
      </c>
      <c r="N40">
        <v>-30</v>
      </c>
      <c r="O40">
        <v>0</v>
      </c>
      <c r="P40">
        <v>-30</v>
      </c>
      <c r="Q40">
        <v>0</v>
      </c>
      <c r="R40">
        <v>-30</v>
      </c>
      <c r="S40">
        <v>0</v>
      </c>
      <c r="T40">
        <v>30</v>
      </c>
      <c r="U40">
        <v>10</v>
      </c>
      <c r="V40">
        <v>30</v>
      </c>
      <c r="W40">
        <v>-20</v>
      </c>
      <c r="X40">
        <v>30</v>
      </c>
      <c r="Y40">
        <v>0</v>
      </c>
      <c r="Z40">
        <v>30</v>
      </c>
      <c r="AA40">
        <v>0</v>
      </c>
      <c r="AB40">
        <v>-30</v>
      </c>
      <c r="AC40">
        <v>1000</v>
      </c>
      <c r="AD40">
        <v>-100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1">
      <c r="B41">
        <v>0</v>
      </c>
      <c r="C41">
        <v>0</v>
      </c>
      <c r="D41">
        <v>-35</v>
      </c>
      <c r="E41">
        <v>0</v>
      </c>
      <c r="F41">
        <v>30</v>
      </c>
      <c r="G41">
        <v>0</v>
      </c>
      <c r="H41">
        <v>30</v>
      </c>
      <c r="I41">
        <v>0</v>
      </c>
      <c r="J41">
        <v>30</v>
      </c>
      <c r="K41">
        <v>0</v>
      </c>
      <c r="L41">
        <v>-30</v>
      </c>
      <c r="M41">
        <v>0</v>
      </c>
      <c r="N41">
        <v>-30</v>
      </c>
      <c r="O41">
        <v>0</v>
      </c>
      <c r="P41">
        <v>-30</v>
      </c>
      <c r="Q41">
        <v>0</v>
      </c>
      <c r="R41">
        <v>-30</v>
      </c>
      <c r="S41">
        <v>0</v>
      </c>
      <c r="T41">
        <v>-30</v>
      </c>
      <c r="U41">
        <v>0</v>
      </c>
      <c r="V41">
        <v>30</v>
      </c>
      <c r="W41">
        <v>10</v>
      </c>
      <c r="X41">
        <v>30</v>
      </c>
      <c r="Y41">
        <v>-20</v>
      </c>
      <c r="Z41">
        <v>30</v>
      </c>
      <c r="AA41">
        <v>0</v>
      </c>
      <c r="AB41">
        <v>30</v>
      </c>
      <c r="AC41">
        <v>1000</v>
      </c>
      <c r="AD41">
        <v>-100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1">
      <c r="B42">
        <v>0</v>
      </c>
      <c r="C42">
        <v>0</v>
      </c>
      <c r="D42">
        <v>-35</v>
      </c>
      <c r="E42">
        <v>0</v>
      </c>
      <c r="F42">
        <v>30</v>
      </c>
      <c r="G42">
        <v>0</v>
      </c>
      <c r="H42">
        <v>30</v>
      </c>
      <c r="I42">
        <v>0</v>
      </c>
      <c r="J42">
        <v>30</v>
      </c>
      <c r="K42">
        <v>0</v>
      </c>
      <c r="L42">
        <v>-30</v>
      </c>
      <c r="M42">
        <v>0</v>
      </c>
      <c r="N42">
        <v>-30</v>
      </c>
      <c r="O42">
        <v>0</v>
      </c>
      <c r="P42">
        <v>-30</v>
      </c>
      <c r="Q42">
        <v>0</v>
      </c>
      <c r="R42">
        <v>-30</v>
      </c>
      <c r="S42">
        <v>0</v>
      </c>
      <c r="T42">
        <v>-30</v>
      </c>
      <c r="U42">
        <v>0</v>
      </c>
      <c r="V42">
        <v>-30</v>
      </c>
      <c r="W42">
        <v>0</v>
      </c>
      <c r="X42">
        <v>30</v>
      </c>
      <c r="Y42">
        <v>0</v>
      </c>
      <c r="Z42">
        <v>30</v>
      </c>
      <c r="AA42">
        <v>0</v>
      </c>
      <c r="AB42">
        <v>30</v>
      </c>
      <c r="AC42">
        <v>1000</v>
      </c>
      <c r="AD42">
        <v>-100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1">
      <c r="A43" t="s">
        <v>1</v>
      </c>
    </row>
    <row r="44" spans="1:41">
      <c r="B44">
        <f>B32</f>
        <v>1</v>
      </c>
      <c r="C44">
        <f>0</f>
        <v>0</v>
      </c>
      <c r="D44">
        <f>C32</f>
        <v>0</v>
      </c>
      <c r="E44">
        <f t="shared" ref="E44:AO44" si="0">D32</f>
        <v>-35</v>
      </c>
      <c r="F44">
        <f t="shared" si="0"/>
        <v>10</v>
      </c>
      <c r="G44">
        <f t="shared" si="0"/>
        <v>30</v>
      </c>
      <c r="H44">
        <f t="shared" si="0"/>
        <v>-20</v>
      </c>
      <c r="I44">
        <f t="shared" si="0"/>
        <v>30</v>
      </c>
      <c r="J44">
        <f t="shared" si="0"/>
        <v>0</v>
      </c>
      <c r="K44">
        <f t="shared" si="0"/>
        <v>30</v>
      </c>
      <c r="L44">
        <f t="shared" si="0"/>
        <v>0</v>
      </c>
      <c r="M44">
        <f t="shared" si="0"/>
        <v>-30</v>
      </c>
      <c r="N44">
        <f t="shared" si="0"/>
        <v>10</v>
      </c>
      <c r="O44">
        <f t="shared" si="0"/>
        <v>-30</v>
      </c>
      <c r="P44">
        <f t="shared" si="0"/>
        <v>-20</v>
      </c>
      <c r="Q44">
        <f t="shared" si="0"/>
        <v>-30</v>
      </c>
      <c r="R44">
        <f t="shared" si="0"/>
        <v>0</v>
      </c>
      <c r="S44">
        <f t="shared" si="0"/>
        <v>-30</v>
      </c>
      <c r="T44">
        <f t="shared" si="0"/>
        <v>0</v>
      </c>
      <c r="U44">
        <f t="shared" si="0"/>
        <v>30</v>
      </c>
      <c r="V44">
        <f t="shared" si="0"/>
        <v>10</v>
      </c>
      <c r="W44">
        <f t="shared" si="0"/>
        <v>30</v>
      </c>
      <c r="X44">
        <f t="shared" si="0"/>
        <v>-20</v>
      </c>
      <c r="Y44">
        <f t="shared" si="0"/>
        <v>30</v>
      </c>
      <c r="Z44">
        <f t="shared" si="0"/>
        <v>0</v>
      </c>
      <c r="AA44">
        <f t="shared" si="0"/>
        <v>30</v>
      </c>
      <c r="AB44">
        <f t="shared" si="0"/>
        <v>0</v>
      </c>
      <c r="AC44">
        <f t="shared" si="0"/>
        <v>-30</v>
      </c>
      <c r="AD44">
        <f t="shared" si="0"/>
        <v>1000</v>
      </c>
      <c r="AE44">
        <f t="shared" si="0"/>
        <v>-100</v>
      </c>
      <c r="AF44">
        <f t="shared" si="0"/>
        <v>0</v>
      </c>
      <c r="AG44">
        <f t="shared" si="0"/>
        <v>0</v>
      </c>
      <c r="AH44">
        <f t="shared" si="0"/>
        <v>0</v>
      </c>
      <c r="AI44">
        <f t="shared" si="0"/>
        <v>0</v>
      </c>
      <c r="AJ44">
        <f t="shared" si="0"/>
        <v>0</v>
      </c>
      <c r="AK44">
        <f t="shared" si="0"/>
        <v>0</v>
      </c>
      <c r="AL44">
        <f t="shared" si="0"/>
        <v>0</v>
      </c>
      <c r="AM44">
        <f t="shared" si="0"/>
        <v>0</v>
      </c>
      <c r="AN44">
        <f t="shared" si="0"/>
        <v>0</v>
      </c>
      <c r="AO44">
        <f t="shared" si="0"/>
        <v>0</v>
      </c>
    </row>
    <row r="45" spans="1:41">
      <c r="B45">
        <f t="shared" ref="B45:B54" si="1">B33</f>
        <v>1</v>
      </c>
      <c r="C45">
        <f>0</f>
        <v>0</v>
      </c>
      <c r="D45">
        <f t="shared" ref="D45:AO45" si="2">C33</f>
        <v>0</v>
      </c>
      <c r="E45">
        <f t="shared" si="2"/>
        <v>-55</v>
      </c>
      <c r="F45">
        <f t="shared" si="2"/>
        <v>0</v>
      </c>
      <c r="G45">
        <f t="shared" si="2"/>
        <v>30</v>
      </c>
      <c r="H45">
        <f t="shared" si="2"/>
        <v>10</v>
      </c>
      <c r="I45">
        <f t="shared" si="2"/>
        <v>30</v>
      </c>
      <c r="J45">
        <f t="shared" si="2"/>
        <v>-20</v>
      </c>
      <c r="K45">
        <f t="shared" si="2"/>
        <v>30</v>
      </c>
      <c r="L45">
        <f t="shared" si="2"/>
        <v>0</v>
      </c>
      <c r="M45">
        <f t="shared" si="2"/>
        <v>30</v>
      </c>
      <c r="N45">
        <f t="shared" si="2"/>
        <v>0</v>
      </c>
      <c r="O45">
        <f t="shared" si="2"/>
        <v>-30</v>
      </c>
      <c r="P45">
        <f t="shared" si="2"/>
        <v>10</v>
      </c>
      <c r="Q45">
        <f t="shared" si="2"/>
        <v>-30</v>
      </c>
      <c r="R45">
        <f t="shared" si="2"/>
        <v>-20</v>
      </c>
      <c r="S45">
        <f t="shared" si="2"/>
        <v>-30</v>
      </c>
      <c r="T45">
        <f t="shared" si="2"/>
        <v>0</v>
      </c>
      <c r="U45">
        <f t="shared" si="2"/>
        <v>-30</v>
      </c>
      <c r="V45">
        <f t="shared" si="2"/>
        <v>0</v>
      </c>
      <c r="W45">
        <f t="shared" si="2"/>
        <v>30</v>
      </c>
      <c r="X45">
        <f t="shared" si="2"/>
        <v>10</v>
      </c>
      <c r="Y45">
        <f t="shared" si="2"/>
        <v>30</v>
      </c>
      <c r="Z45">
        <f t="shared" si="2"/>
        <v>-20</v>
      </c>
      <c r="AA45">
        <f t="shared" si="2"/>
        <v>30</v>
      </c>
      <c r="AB45">
        <f t="shared" si="2"/>
        <v>0</v>
      </c>
      <c r="AC45">
        <f t="shared" si="2"/>
        <v>30</v>
      </c>
      <c r="AD45">
        <f t="shared" si="2"/>
        <v>1000</v>
      </c>
      <c r="AE45">
        <f t="shared" si="2"/>
        <v>-100</v>
      </c>
      <c r="AF45">
        <f t="shared" si="2"/>
        <v>0</v>
      </c>
      <c r="AG45">
        <f t="shared" si="2"/>
        <v>0</v>
      </c>
      <c r="AH45">
        <f t="shared" si="2"/>
        <v>0</v>
      </c>
      <c r="AI45">
        <f t="shared" si="2"/>
        <v>0</v>
      </c>
      <c r="AJ45">
        <f t="shared" si="2"/>
        <v>0</v>
      </c>
      <c r="AK45">
        <f t="shared" si="2"/>
        <v>0</v>
      </c>
      <c r="AL45">
        <f t="shared" si="2"/>
        <v>0</v>
      </c>
      <c r="AM45">
        <f t="shared" si="2"/>
        <v>0</v>
      </c>
      <c r="AN45">
        <f t="shared" si="2"/>
        <v>0</v>
      </c>
      <c r="AO45">
        <f t="shared" si="2"/>
        <v>0</v>
      </c>
    </row>
    <row r="46" spans="1:41">
      <c r="B46">
        <f t="shared" si="1"/>
        <v>1</v>
      </c>
      <c r="C46">
        <f>0</f>
        <v>0</v>
      </c>
      <c r="D46">
        <f t="shared" ref="D46:AO46" si="3">C34</f>
        <v>0</v>
      </c>
      <c r="E46">
        <f t="shared" si="3"/>
        <v>-18</v>
      </c>
      <c r="F46">
        <f t="shared" si="3"/>
        <v>0</v>
      </c>
      <c r="G46">
        <f t="shared" si="3"/>
        <v>-30</v>
      </c>
      <c r="H46">
        <f t="shared" si="3"/>
        <v>0</v>
      </c>
      <c r="I46">
        <f t="shared" si="3"/>
        <v>30</v>
      </c>
      <c r="J46">
        <f t="shared" si="3"/>
        <v>10</v>
      </c>
      <c r="K46">
        <f t="shared" si="3"/>
        <v>30</v>
      </c>
      <c r="L46">
        <f t="shared" si="3"/>
        <v>-20</v>
      </c>
      <c r="M46">
        <f t="shared" si="3"/>
        <v>30</v>
      </c>
      <c r="N46">
        <f t="shared" si="3"/>
        <v>0</v>
      </c>
      <c r="O46">
        <f t="shared" si="3"/>
        <v>30</v>
      </c>
      <c r="P46">
        <f t="shared" si="3"/>
        <v>0</v>
      </c>
      <c r="Q46">
        <f t="shared" si="3"/>
        <v>-30</v>
      </c>
      <c r="R46">
        <f t="shared" si="3"/>
        <v>10</v>
      </c>
      <c r="S46">
        <f t="shared" si="3"/>
        <v>-30</v>
      </c>
      <c r="T46">
        <f t="shared" si="3"/>
        <v>-20</v>
      </c>
      <c r="U46">
        <f t="shared" si="3"/>
        <v>-30</v>
      </c>
      <c r="V46">
        <f t="shared" si="3"/>
        <v>0</v>
      </c>
      <c r="W46">
        <f t="shared" si="3"/>
        <v>-30</v>
      </c>
      <c r="X46">
        <f t="shared" si="3"/>
        <v>0</v>
      </c>
      <c r="Y46">
        <f t="shared" si="3"/>
        <v>30</v>
      </c>
      <c r="Z46">
        <f t="shared" si="3"/>
        <v>10</v>
      </c>
      <c r="AA46">
        <f t="shared" si="3"/>
        <v>30</v>
      </c>
      <c r="AB46">
        <f t="shared" si="3"/>
        <v>-20</v>
      </c>
      <c r="AC46">
        <f t="shared" si="3"/>
        <v>30</v>
      </c>
      <c r="AD46">
        <f t="shared" si="3"/>
        <v>1000</v>
      </c>
      <c r="AE46">
        <f t="shared" si="3"/>
        <v>-100</v>
      </c>
      <c r="AF46">
        <f t="shared" si="3"/>
        <v>0</v>
      </c>
      <c r="AG46">
        <f t="shared" si="3"/>
        <v>0</v>
      </c>
      <c r="AH46">
        <f t="shared" si="3"/>
        <v>0</v>
      </c>
      <c r="AI46">
        <f t="shared" si="3"/>
        <v>0</v>
      </c>
      <c r="AJ46">
        <f t="shared" si="3"/>
        <v>0</v>
      </c>
      <c r="AK46">
        <f t="shared" si="3"/>
        <v>0</v>
      </c>
      <c r="AL46">
        <f t="shared" si="3"/>
        <v>0</v>
      </c>
      <c r="AM46">
        <f t="shared" si="3"/>
        <v>0</v>
      </c>
      <c r="AN46">
        <f t="shared" si="3"/>
        <v>0</v>
      </c>
      <c r="AO46">
        <f t="shared" si="3"/>
        <v>0</v>
      </c>
    </row>
    <row r="47" spans="1:41">
      <c r="B47">
        <f t="shared" si="1"/>
        <v>1</v>
      </c>
      <c r="C47">
        <f>0</f>
        <v>0</v>
      </c>
      <c r="D47">
        <f t="shared" ref="D47:AO47" si="4">C35</f>
        <v>10</v>
      </c>
      <c r="E47">
        <f t="shared" si="4"/>
        <v>10</v>
      </c>
      <c r="F47">
        <f t="shared" si="4"/>
        <v>-20</v>
      </c>
      <c r="G47">
        <f t="shared" si="4"/>
        <v>-30</v>
      </c>
      <c r="H47">
        <f t="shared" si="4"/>
        <v>0</v>
      </c>
      <c r="I47">
        <f t="shared" si="4"/>
        <v>-30</v>
      </c>
      <c r="J47">
        <f t="shared" si="4"/>
        <v>0</v>
      </c>
      <c r="K47">
        <f t="shared" si="4"/>
        <v>30</v>
      </c>
      <c r="L47">
        <f t="shared" si="4"/>
        <v>10</v>
      </c>
      <c r="M47">
        <f t="shared" si="4"/>
        <v>30</v>
      </c>
      <c r="N47">
        <f t="shared" si="4"/>
        <v>-20</v>
      </c>
      <c r="O47">
        <f t="shared" si="4"/>
        <v>30</v>
      </c>
      <c r="P47">
        <f t="shared" si="4"/>
        <v>0</v>
      </c>
      <c r="Q47">
        <f t="shared" si="4"/>
        <v>30</v>
      </c>
      <c r="R47">
        <f t="shared" si="4"/>
        <v>0</v>
      </c>
      <c r="S47">
        <f t="shared" si="4"/>
        <v>-30</v>
      </c>
      <c r="T47">
        <f t="shared" si="4"/>
        <v>10</v>
      </c>
      <c r="U47">
        <f t="shared" si="4"/>
        <v>-30</v>
      </c>
      <c r="V47">
        <f t="shared" si="4"/>
        <v>-20</v>
      </c>
      <c r="W47">
        <f t="shared" si="4"/>
        <v>-30</v>
      </c>
      <c r="X47">
        <f t="shared" si="4"/>
        <v>0</v>
      </c>
      <c r="Y47">
        <f t="shared" si="4"/>
        <v>-30</v>
      </c>
      <c r="Z47">
        <f t="shared" si="4"/>
        <v>0</v>
      </c>
      <c r="AA47">
        <f t="shared" si="4"/>
        <v>30</v>
      </c>
      <c r="AB47">
        <f t="shared" si="4"/>
        <v>10</v>
      </c>
      <c r="AC47">
        <f t="shared" si="4"/>
        <v>30</v>
      </c>
      <c r="AD47">
        <f t="shared" si="4"/>
        <v>1000</v>
      </c>
      <c r="AE47">
        <f t="shared" si="4"/>
        <v>-100</v>
      </c>
      <c r="AF47">
        <f t="shared" si="4"/>
        <v>0</v>
      </c>
      <c r="AG47">
        <f t="shared" si="4"/>
        <v>0</v>
      </c>
      <c r="AH47">
        <f t="shared" si="4"/>
        <v>0</v>
      </c>
      <c r="AI47">
        <f t="shared" si="4"/>
        <v>0</v>
      </c>
      <c r="AJ47">
        <f t="shared" si="4"/>
        <v>0</v>
      </c>
      <c r="AK47">
        <f t="shared" si="4"/>
        <v>0</v>
      </c>
      <c r="AL47">
        <f t="shared" si="4"/>
        <v>0</v>
      </c>
      <c r="AM47">
        <f t="shared" si="4"/>
        <v>0</v>
      </c>
      <c r="AN47">
        <f t="shared" si="4"/>
        <v>0</v>
      </c>
      <c r="AO47">
        <f t="shared" si="4"/>
        <v>0</v>
      </c>
    </row>
    <row r="48" spans="1:41">
      <c r="B48">
        <f t="shared" si="1"/>
        <v>1</v>
      </c>
      <c r="C48">
        <f>0</f>
        <v>0</v>
      </c>
      <c r="D48">
        <f t="shared" ref="D48:AO48" si="5">C36</f>
        <v>0</v>
      </c>
      <c r="E48">
        <f t="shared" si="5"/>
        <v>35</v>
      </c>
      <c r="F48">
        <f t="shared" si="5"/>
        <v>10</v>
      </c>
      <c r="G48">
        <f t="shared" si="5"/>
        <v>-30</v>
      </c>
      <c r="H48">
        <f t="shared" si="5"/>
        <v>-20</v>
      </c>
      <c r="I48">
        <f t="shared" si="5"/>
        <v>-30</v>
      </c>
      <c r="J48">
        <f t="shared" si="5"/>
        <v>0</v>
      </c>
      <c r="K48">
        <f t="shared" si="5"/>
        <v>-30</v>
      </c>
      <c r="L48">
        <f t="shared" si="5"/>
        <v>0</v>
      </c>
      <c r="M48">
        <f t="shared" si="5"/>
        <v>30</v>
      </c>
      <c r="N48">
        <f t="shared" si="5"/>
        <v>10</v>
      </c>
      <c r="O48">
        <f t="shared" si="5"/>
        <v>30</v>
      </c>
      <c r="P48">
        <f t="shared" si="5"/>
        <v>-20</v>
      </c>
      <c r="Q48">
        <f t="shared" si="5"/>
        <v>30</v>
      </c>
      <c r="R48">
        <f t="shared" si="5"/>
        <v>0</v>
      </c>
      <c r="S48">
        <f t="shared" si="5"/>
        <v>30</v>
      </c>
      <c r="T48">
        <f t="shared" si="5"/>
        <v>0</v>
      </c>
      <c r="U48">
        <f t="shared" si="5"/>
        <v>-30</v>
      </c>
      <c r="V48">
        <f t="shared" si="5"/>
        <v>10</v>
      </c>
      <c r="W48">
        <f t="shared" si="5"/>
        <v>-30</v>
      </c>
      <c r="X48">
        <f t="shared" si="5"/>
        <v>-20</v>
      </c>
      <c r="Y48">
        <f t="shared" si="5"/>
        <v>-30</v>
      </c>
      <c r="Z48">
        <f t="shared" si="5"/>
        <v>0</v>
      </c>
      <c r="AA48">
        <f t="shared" si="5"/>
        <v>-30</v>
      </c>
      <c r="AB48">
        <f t="shared" si="5"/>
        <v>0</v>
      </c>
      <c r="AC48">
        <f t="shared" si="5"/>
        <v>30</v>
      </c>
      <c r="AD48">
        <f t="shared" si="5"/>
        <v>1000</v>
      </c>
      <c r="AE48">
        <f t="shared" si="5"/>
        <v>-100</v>
      </c>
      <c r="AF48">
        <f t="shared" si="5"/>
        <v>0</v>
      </c>
      <c r="AG48">
        <f t="shared" si="5"/>
        <v>0</v>
      </c>
      <c r="AH48">
        <f t="shared" si="5"/>
        <v>0</v>
      </c>
      <c r="AI48">
        <f t="shared" si="5"/>
        <v>0</v>
      </c>
      <c r="AJ48">
        <f t="shared" si="5"/>
        <v>0</v>
      </c>
      <c r="AK48">
        <f t="shared" si="5"/>
        <v>0</v>
      </c>
      <c r="AL48">
        <f t="shared" si="5"/>
        <v>0</v>
      </c>
      <c r="AM48">
        <f t="shared" si="5"/>
        <v>0</v>
      </c>
      <c r="AN48">
        <f t="shared" si="5"/>
        <v>0</v>
      </c>
      <c r="AO48">
        <f t="shared" si="5"/>
        <v>0</v>
      </c>
    </row>
    <row r="49" spans="2:41">
      <c r="B49">
        <f t="shared" si="1"/>
        <v>1</v>
      </c>
      <c r="C49">
        <f>0</f>
        <v>0</v>
      </c>
      <c r="D49">
        <f t="shared" ref="D49:AO49" si="6">C37</f>
        <v>0</v>
      </c>
      <c r="E49">
        <f t="shared" si="6"/>
        <v>55</v>
      </c>
      <c r="F49">
        <f t="shared" si="6"/>
        <v>0</v>
      </c>
      <c r="G49">
        <f t="shared" si="6"/>
        <v>-30</v>
      </c>
      <c r="H49">
        <f t="shared" si="6"/>
        <v>10</v>
      </c>
      <c r="I49">
        <f t="shared" si="6"/>
        <v>-30</v>
      </c>
      <c r="J49">
        <f t="shared" si="6"/>
        <v>-20</v>
      </c>
      <c r="K49">
        <f t="shared" si="6"/>
        <v>-30</v>
      </c>
      <c r="L49">
        <f t="shared" si="6"/>
        <v>0</v>
      </c>
      <c r="M49">
        <f t="shared" si="6"/>
        <v>-30</v>
      </c>
      <c r="N49">
        <f t="shared" si="6"/>
        <v>0</v>
      </c>
      <c r="O49">
        <f t="shared" si="6"/>
        <v>30</v>
      </c>
      <c r="P49">
        <f t="shared" si="6"/>
        <v>10</v>
      </c>
      <c r="Q49">
        <f t="shared" si="6"/>
        <v>30</v>
      </c>
      <c r="R49">
        <f t="shared" si="6"/>
        <v>-20</v>
      </c>
      <c r="S49">
        <f t="shared" si="6"/>
        <v>30</v>
      </c>
      <c r="T49">
        <f t="shared" si="6"/>
        <v>0</v>
      </c>
      <c r="U49">
        <f t="shared" si="6"/>
        <v>30</v>
      </c>
      <c r="V49">
        <f t="shared" si="6"/>
        <v>0</v>
      </c>
      <c r="W49">
        <f t="shared" si="6"/>
        <v>-30</v>
      </c>
      <c r="X49">
        <f t="shared" si="6"/>
        <v>10</v>
      </c>
      <c r="Y49">
        <f t="shared" si="6"/>
        <v>-30</v>
      </c>
      <c r="Z49">
        <f t="shared" si="6"/>
        <v>-20</v>
      </c>
      <c r="AA49">
        <f t="shared" si="6"/>
        <v>-30</v>
      </c>
      <c r="AB49">
        <f t="shared" si="6"/>
        <v>0</v>
      </c>
      <c r="AC49">
        <f t="shared" si="6"/>
        <v>-30</v>
      </c>
      <c r="AD49">
        <f t="shared" si="6"/>
        <v>1000</v>
      </c>
      <c r="AE49">
        <f t="shared" si="6"/>
        <v>-100</v>
      </c>
      <c r="AF49">
        <f t="shared" si="6"/>
        <v>0</v>
      </c>
      <c r="AG49">
        <f t="shared" si="6"/>
        <v>0</v>
      </c>
      <c r="AH49">
        <f t="shared" si="6"/>
        <v>0</v>
      </c>
      <c r="AI49">
        <f t="shared" si="6"/>
        <v>0</v>
      </c>
      <c r="AJ49">
        <f t="shared" si="6"/>
        <v>0</v>
      </c>
      <c r="AK49">
        <f t="shared" si="6"/>
        <v>0</v>
      </c>
      <c r="AL49">
        <f t="shared" si="6"/>
        <v>0</v>
      </c>
      <c r="AM49">
        <f t="shared" si="6"/>
        <v>0</v>
      </c>
      <c r="AN49">
        <f t="shared" si="6"/>
        <v>0</v>
      </c>
      <c r="AO49">
        <f t="shared" si="6"/>
        <v>0</v>
      </c>
    </row>
    <row r="50" spans="2:41">
      <c r="B50">
        <f t="shared" si="1"/>
        <v>1</v>
      </c>
      <c r="C50">
        <f>0</f>
        <v>0</v>
      </c>
      <c r="D50">
        <f t="shared" ref="D50:AO50" si="7">C38</f>
        <v>0</v>
      </c>
      <c r="E50">
        <f t="shared" si="7"/>
        <v>18</v>
      </c>
      <c r="F50">
        <f t="shared" si="7"/>
        <v>0</v>
      </c>
      <c r="G50">
        <f t="shared" si="7"/>
        <v>30</v>
      </c>
      <c r="H50">
        <f t="shared" si="7"/>
        <v>0</v>
      </c>
      <c r="I50">
        <f t="shared" si="7"/>
        <v>-30</v>
      </c>
      <c r="J50">
        <f t="shared" si="7"/>
        <v>10</v>
      </c>
      <c r="K50">
        <f t="shared" si="7"/>
        <v>-30</v>
      </c>
      <c r="L50">
        <f t="shared" si="7"/>
        <v>-20</v>
      </c>
      <c r="M50">
        <f t="shared" si="7"/>
        <v>-30</v>
      </c>
      <c r="N50">
        <f t="shared" si="7"/>
        <v>0</v>
      </c>
      <c r="O50">
        <f t="shared" si="7"/>
        <v>-30</v>
      </c>
      <c r="P50">
        <f t="shared" si="7"/>
        <v>0</v>
      </c>
      <c r="Q50">
        <f t="shared" si="7"/>
        <v>30</v>
      </c>
      <c r="R50">
        <f t="shared" si="7"/>
        <v>10</v>
      </c>
      <c r="S50">
        <f t="shared" si="7"/>
        <v>30</v>
      </c>
      <c r="T50">
        <f t="shared" si="7"/>
        <v>-20</v>
      </c>
      <c r="U50">
        <f t="shared" si="7"/>
        <v>30</v>
      </c>
      <c r="V50">
        <f t="shared" si="7"/>
        <v>0</v>
      </c>
      <c r="W50">
        <f t="shared" si="7"/>
        <v>30</v>
      </c>
      <c r="X50">
        <f t="shared" si="7"/>
        <v>0</v>
      </c>
      <c r="Y50">
        <f t="shared" si="7"/>
        <v>-30</v>
      </c>
      <c r="Z50">
        <f t="shared" si="7"/>
        <v>10</v>
      </c>
      <c r="AA50">
        <f t="shared" si="7"/>
        <v>-30</v>
      </c>
      <c r="AB50">
        <f t="shared" si="7"/>
        <v>-20</v>
      </c>
      <c r="AC50">
        <f t="shared" si="7"/>
        <v>-30</v>
      </c>
      <c r="AD50">
        <f t="shared" si="7"/>
        <v>1000</v>
      </c>
      <c r="AE50">
        <f t="shared" si="7"/>
        <v>-100</v>
      </c>
      <c r="AF50">
        <f t="shared" si="7"/>
        <v>0</v>
      </c>
      <c r="AG50">
        <f t="shared" si="7"/>
        <v>0</v>
      </c>
      <c r="AH50">
        <f t="shared" si="7"/>
        <v>0</v>
      </c>
      <c r="AI50">
        <f t="shared" si="7"/>
        <v>0</v>
      </c>
      <c r="AJ50">
        <f t="shared" si="7"/>
        <v>0</v>
      </c>
      <c r="AK50">
        <f t="shared" si="7"/>
        <v>0</v>
      </c>
      <c r="AL50">
        <f t="shared" si="7"/>
        <v>0</v>
      </c>
      <c r="AM50">
        <f t="shared" si="7"/>
        <v>0</v>
      </c>
      <c r="AN50">
        <f t="shared" si="7"/>
        <v>0</v>
      </c>
      <c r="AO50">
        <f t="shared" si="7"/>
        <v>0</v>
      </c>
    </row>
    <row r="51" spans="2:41">
      <c r="B51">
        <f t="shared" si="1"/>
        <v>1</v>
      </c>
      <c r="C51">
        <f>0</f>
        <v>0</v>
      </c>
      <c r="D51">
        <f t="shared" ref="D51:AO51" si="8">C39</f>
        <v>10</v>
      </c>
      <c r="E51">
        <f t="shared" si="8"/>
        <v>-10</v>
      </c>
      <c r="F51">
        <f t="shared" si="8"/>
        <v>-20</v>
      </c>
      <c r="G51">
        <f t="shared" si="8"/>
        <v>30</v>
      </c>
      <c r="H51">
        <f t="shared" si="8"/>
        <v>0</v>
      </c>
      <c r="I51">
        <f t="shared" si="8"/>
        <v>30</v>
      </c>
      <c r="J51">
        <f t="shared" si="8"/>
        <v>0</v>
      </c>
      <c r="K51">
        <f t="shared" si="8"/>
        <v>-30</v>
      </c>
      <c r="L51">
        <f t="shared" si="8"/>
        <v>10</v>
      </c>
      <c r="M51">
        <f t="shared" si="8"/>
        <v>-30</v>
      </c>
      <c r="N51">
        <f t="shared" si="8"/>
        <v>-20</v>
      </c>
      <c r="O51">
        <f t="shared" si="8"/>
        <v>-30</v>
      </c>
      <c r="P51">
        <f t="shared" si="8"/>
        <v>0</v>
      </c>
      <c r="Q51">
        <f t="shared" si="8"/>
        <v>-30</v>
      </c>
      <c r="R51">
        <f t="shared" si="8"/>
        <v>0</v>
      </c>
      <c r="S51">
        <f t="shared" si="8"/>
        <v>30</v>
      </c>
      <c r="T51">
        <f t="shared" si="8"/>
        <v>10</v>
      </c>
      <c r="U51">
        <f t="shared" si="8"/>
        <v>30</v>
      </c>
      <c r="V51">
        <f t="shared" si="8"/>
        <v>-20</v>
      </c>
      <c r="W51">
        <f t="shared" si="8"/>
        <v>30</v>
      </c>
      <c r="X51">
        <f t="shared" si="8"/>
        <v>0</v>
      </c>
      <c r="Y51">
        <f t="shared" si="8"/>
        <v>30</v>
      </c>
      <c r="Z51">
        <f t="shared" si="8"/>
        <v>0</v>
      </c>
      <c r="AA51">
        <f t="shared" si="8"/>
        <v>-30</v>
      </c>
      <c r="AB51">
        <f t="shared" si="8"/>
        <v>10</v>
      </c>
      <c r="AC51">
        <f t="shared" si="8"/>
        <v>-30</v>
      </c>
      <c r="AD51">
        <f t="shared" si="8"/>
        <v>1000</v>
      </c>
      <c r="AE51">
        <f t="shared" si="8"/>
        <v>-100</v>
      </c>
      <c r="AF51">
        <f t="shared" si="8"/>
        <v>0</v>
      </c>
      <c r="AG51">
        <f t="shared" si="8"/>
        <v>0</v>
      </c>
      <c r="AH51">
        <f t="shared" si="8"/>
        <v>0</v>
      </c>
      <c r="AI51">
        <f t="shared" si="8"/>
        <v>0</v>
      </c>
      <c r="AJ51">
        <f t="shared" si="8"/>
        <v>0</v>
      </c>
      <c r="AK51">
        <f t="shared" si="8"/>
        <v>0</v>
      </c>
      <c r="AL51">
        <f t="shared" si="8"/>
        <v>0</v>
      </c>
      <c r="AM51">
        <f t="shared" si="8"/>
        <v>0</v>
      </c>
      <c r="AN51">
        <f t="shared" si="8"/>
        <v>0</v>
      </c>
      <c r="AO51">
        <f t="shared" si="8"/>
        <v>0</v>
      </c>
    </row>
    <row r="52" spans="2:41">
      <c r="B52">
        <f t="shared" si="1"/>
        <v>0</v>
      </c>
      <c r="C52">
        <f>0</f>
        <v>0</v>
      </c>
      <c r="D52">
        <f t="shared" ref="D52:AO52" si="9">C40</f>
        <v>0</v>
      </c>
      <c r="E52">
        <f t="shared" si="9"/>
        <v>-35</v>
      </c>
      <c r="F52">
        <f t="shared" si="9"/>
        <v>10</v>
      </c>
      <c r="G52">
        <f t="shared" si="9"/>
        <v>30</v>
      </c>
      <c r="H52">
        <f t="shared" si="9"/>
        <v>-20</v>
      </c>
      <c r="I52">
        <f t="shared" si="9"/>
        <v>30</v>
      </c>
      <c r="J52">
        <f t="shared" si="9"/>
        <v>0</v>
      </c>
      <c r="K52">
        <f t="shared" si="9"/>
        <v>30</v>
      </c>
      <c r="L52">
        <f t="shared" si="9"/>
        <v>0</v>
      </c>
      <c r="M52">
        <f t="shared" si="9"/>
        <v>-30</v>
      </c>
      <c r="N52">
        <f t="shared" si="9"/>
        <v>0</v>
      </c>
      <c r="O52">
        <f t="shared" si="9"/>
        <v>-30</v>
      </c>
      <c r="P52">
        <f t="shared" si="9"/>
        <v>0</v>
      </c>
      <c r="Q52">
        <f t="shared" si="9"/>
        <v>-30</v>
      </c>
      <c r="R52">
        <f t="shared" si="9"/>
        <v>0</v>
      </c>
      <c r="S52">
        <f t="shared" si="9"/>
        <v>-30</v>
      </c>
      <c r="T52">
        <f t="shared" si="9"/>
        <v>0</v>
      </c>
      <c r="U52">
        <f t="shared" si="9"/>
        <v>30</v>
      </c>
      <c r="V52">
        <f t="shared" si="9"/>
        <v>10</v>
      </c>
      <c r="W52">
        <f t="shared" si="9"/>
        <v>30</v>
      </c>
      <c r="X52">
        <f t="shared" si="9"/>
        <v>-20</v>
      </c>
      <c r="Y52">
        <f t="shared" si="9"/>
        <v>30</v>
      </c>
      <c r="Z52">
        <f t="shared" si="9"/>
        <v>0</v>
      </c>
      <c r="AA52">
        <f t="shared" si="9"/>
        <v>30</v>
      </c>
      <c r="AB52">
        <f t="shared" si="9"/>
        <v>0</v>
      </c>
      <c r="AC52">
        <f t="shared" si="9"/>
        <v>-30</v>
      </c>
      <c r="AD52">
        <f t="shared" si="9"/>
        <v>1000</v>
      </c>
      <c r="AE52">
        <f t="shared" si="9"/>
        <v>-100</v>
      </c>
      <c r="AF52">
        <f t="shared" si="9"/>
        <v>0</v>
      </c>
      <c r="AG52">
        <f t="shared" si="9"/>
        <v>0</v>
      </c>
      <c r="AH52">
        <f t="shared" si="9"/>
        <v>0</v>
      </c>
      <c r="AI52">
        <f t="shared" si="9"/>
        <v>0</v>
      </c>
      <c r="AJ52">
        <f t="shared" si="9"/>
        <v>0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  <c r="AO52">
        <f t="shared" si="9"/>
        <v>0</v>
      </c>
    </row>
    <row r="53" spans="2:41">
      <c r="B53">
        <f t="shared" si="1"/>
        <v>0</v>
      </c>
      <c r="C53">
        <f>0</f>
        <v>0</v>
      </c>
      <c r="D53">
        <f t="shared" ref="D53:AO53" si="10">C41</f>
        <v>0</v>
      </c>
      <c r="E53">
        <f t="shared" si="10"/>
        <v>-35</v>
      </c>
      <c r="F53">
        <f t="shared" si="10"/>
        <v>0</v>
      </c>
      <c r="G53">
        <f t="shared" si="10"/>
        <v>30</v>
      </c>
      <c r="H53">
        <f t="shared" si="10"/>
        <v>0</v>
      </c>
      <c r="I53">
        <f t="shared" si="10"/>
        <v>30</v>
      </c>
      <c r="J53">
        <f t="shared" si="10"/>
        <v>0</v>
      </c>
      <c r="K53">
        <f t="shared" si="10"/>
        <v>30</v>
      </c>
      <c r="L53">
        <f t="shared" si="10"/>
        <v>0</v>
      </c>
      <c r="M53">
        <f t="shared" si="10"/>
        <v>-30</v>
      </c>
      <c r="N53">
        <f t="shared" si="10"/>
        <v>0</v>
      </c>
      <c r="O53">
        <f t="shared" si="10"/>
        <v>-30</v>
      </c>
      <c r="P53">
        <f t="shared" si="10"/>
        <v>0</v>
      </c>
      <c r="Q53">
        <f t="shared" si="10"/>
        <v>-30</v>
      </c>
      <c r="R53">
        <f t="shared" si="10"/>
        <v>0</v>
      </c>
      <c r="S53">
        <f t="shared" si="10"/>
        <v>-30</v>
      </c>
      <c r="T53">
        <f t="shared" si="10"/>
        <v>0</v>
      </c>
      <c r="U53">
        <f t="shared" si="10"/>
        <v>-30</v>
      </c>
      <c r="V53">
        <f t="shared" si="10"/>
        <v>0</v>
      </c>
      <c r="W53">
        <f t="shared" si="10"/>
        <v>30</v>
      </c>
      <c r="X53">
        <f t="shared" si="10"/>
        <v>10</v>
      </c>
      <c r="Y53">
        <f t="shared" si="10"/>
        <v>30</v>
      </c>
      <c r="Z53">
        <f t="shared" si="10"/>
        <v>-20</v>
      </c>
      <c r="AA53">
        <f t="shared" si="10"/>
        <v>30</v>
      </c>
      <c r="AB53">
        <f t="shared" si="10"/>
        <v>0</v>
      </c>
      <c r="AC53">
        <f t="shared" si="10"/>
        <v>30</v>
      </c>
      <c r="AD53">
        <f t="shared" si="10"/>
        <v>1000</v>
      </c>
      <c r="AE53">
        <f t="shared" si="10"/>
        <v>-100</v>
      </c>
      <c r="AF53">
        <f t="shared" si="10"/>
        <v>0</v>
      </c>
      <c r="AG53">
        <f t="shared" si="10"/>
        <v>0</v>
      </c>
      <c r="AH53">
        <f t="shared" si="10"/>
        <v>0</v>
      </c>
      <c r="AI53">
        <f t="shared" si="10"/>
        <v>0</v>
      </c>
      <c r="AJ53">
        <f t="shared" si="10"/>
        <v>0</v>
      </c>
      <c r="AK53">
        <f t="shared" si="10"/>
        <v>0</v>
      </c>
      <c r="AL53">
        <f t="shared" si="10"/>
        <v>0</v>
      </c>
      <c r="AM53">
        <f t="shared" si="10"/>
        <v>0</v>
      </c>
      <c r="AN53">
        <f t="shared" si="10"/>
        <v>0</v>
      </c>
      <c r="AO53">
        <f t="shared" si="10"/>
        <v>0</v>
      </c>
    </row>
    <row r="54" spans="2:41">
      <c r="B54">
        <f t="shared" si="1"/>
        <v>0</v>
      </c>
      <c r="C54">
        <f>0</f>
        <v>0</v>
      </c>
      <c r="D54">
        <f t="shared" ref="D54:AO54" si="11">C42</f>
        <v>0</v>
      </c>
      <c r="E54">
        <f t="shared" si="11"/>
        <v>-35</v>
      </c>
      <c r="F54">
        <f t="shared" si="11"/>
        <v>0</v>
      </c>
      <c r="G54">
        <f t="shared" si="11"/>
        <v>30</v>
      </c>
      <c r="H54">
        <f t="shared" si="11"/>
        <v>0</v>
      </c>
      <c r="I54">
        <f t="shared" si="11"/>
        <v>30</v>
      </c>
      <c r="J54">
        <f t="shared" si="11"/>
        <v>0</v>
      </c>
      <c r="K54">
        <f t="shared" si="11"/>
        <v>30</v>
      </c>
      <c r="L54">
        <f t="shared" si="11"/>
        <v>0</v>
      </c>
      <c r="M54">
        <f t="shared" si="11"/>
        <v>-30</v>
      </c>
      <c r="N54">
        <f t="shared" si="11"/>
        <v>0</v>
      </c>
      <c r="O54">
        <f t="shared" si="11"/>
        <v>-30</v>
      </c>
      <c r="P54">
        <f t="shared" si="11"/>
        <v>0</v>
      </c>
      <c r="Q54">
        <f t="shared" si="11"/>
        <v>-30</v>
      </c>
      <c r="R54">
        <f t="shared" si="11"/>
        <v>0</v>
      </c>
      <c r="S54">
        <f t="shared" si="11"/>
        <v>-30</v>
      </c>
      <c r="T54">
        <f t="shared" si="11"/>
        <v>0</v>
      </c>
      <c r="U54">
        <f t="shared" si="11"/>
        <v>-30</v>
      </c>
      <c r="V54">
        <f t="shared" si="11"/>
        <v>0</v>
      </c>
      <c r="W54">
        <f t="shared" si="11"/>
        <v>-30</v>
      </c>
      <c r="X54">
        <f t="shared" si="11"/>
        <v>0</v>
      </c>
      <c r="Y54">
        <f t="shared" si="11"/>
        <v>30</v>
      </c>
      <c r="Z54">
        <f t="shared" si="11"/>
        <v>0</v>
      </c>
      <c r="AA54">
        <f t="shared" si="11"/>
        <v>30</v>
      </c>
      <c r="AB54">
        <f t="shared" si="11"/>
        <v>0</v>
      </c>
      <c r="AC54">
        <f t="shared" si="11"/>
        <v>30</v>
      </c>
      <c r="AD54">
        <f t="shared" si="11"/>
        <v>1000</v>
      </c>
      <c r="AE54">
        <f t="shared" si="11"/>
        <v>-100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M54">
        <f t="shared" si="11"/>
        <v>0</v>
      </c>
      <c r="AN54">
        <f t="shared" si="11"/>
        <v>0</v>
      </c>
      <c r="AO54">
        <f t="shared" si="11"/>
        <v>0</v>
      </c>
    </row>
    <row r="56" spans="2:41">
      <c r="B56">
        <v>1</v>
      </c>
      <c r="C56">
        <v>0</v>
      </c>
      <c r="D56">
        <v>30</v>
      </c>
      <c r="E56">
        <v>-35</v>
      </c>
      <c r="F56">
        <v>-20</v>
      </c>
      <c r="G56">
        <v>30</v>
      </c>
      <c r="H56">
        <v>0</v>
      </c>
      <c r="I56">
        <v>30</v>
      </c>
      <c r="J56">
        <v>0</v>
      </c>
      <c r="K56">
        <v>30</v>
      </c>
      <c r="L56">
        <v>0</v>
      </c>
      <c r="M56">
        <v>-30</v>
      </c>
      <c r="N56">
        <v>10</v>
      </c>
      <c r="O56">
        <v>-30</v>
      </c>
      <c r="P56">
        <v>-20</v>
      </c>
      <c r="Q56">
        <v>-30</v>
      </c>
      <c r="R56">
        <v>0</v>
      </c>
      <c r="S56">
        <v>-30</v>
      </c>
      <c r="T56">
        <v>10</v>
      </c>
      <c r="U56">
        <v>30</v>
      </c>
      <c r="V56">
        <v>-20</v>
      </c>
      <c r="W56">
        <v>30</v>
      </c>
      <c r="X56">
        <v>0</v>
      </c>
      <c r="Y56">
        <v>30</v>
      </c>
      <c r="Z56">
        <v>0</v>
      </c>
      <c r="AA56">
        <v>30</v>
      </c>
      <c r="AB56">
        <v>0</v>
      </c>
      <c r="AC56">
        <v>-30</v>
      </c>
      <c r="AD56">
        <v>100</v>
      </c>
      <c r="AE56">
        <v>-10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2:41">
      <c r="B57">
        <v>1</v>
      </c>
      <c r="C57">
        <v>0</v>
      </c>
      <c r="D57">
        <v>20</v>
      </c>
      <c r="E57">
        <v>-55</v>
      </c>
      <c r="F57">
        <v>10</v>
      </c>
      <c r="G57">
        <v>30</v>
      </c>
      <c r="H57">
        <v>-20</v>
      </c>
      <c r="I57">
        <v>30</v>
      </c>
      <c r="J57">
        <v>0</v>
      </c>
      <c r="K57">
        <v>30</v>
      </c>
      <c r="L57">
        <v>0</v>
      </c>
      <c r="M57">
        <v>30</v>
      </c>
      <c r="N57">
        <v>0</v>
      </c>
      <c r="O57">
        <v>-30</v>
      </c>
      <c r="P57">
        <v>10</v>
      </c>
      <c r="Q57">
        <v>-30</v>
      </c>
      <c r="R57">
        <v>-20</v>
      </c>
      <c r="S57">
        <v>-30</v>
      </c>
      <c r="T57">
        <v>0</v>
      </c>
      <c r="U57">
        <v>-30</v>
      </c>
      <c r="V57">
        <v>10</v>
      </c>
      <c r="W57">
        <v>30</v>
      </c>
      <c r="X57">
        <v>-20</v>
      </c>
      <c r="Y57">
        <v>30</v>
      </c>
      <c r="Z57">
        <v>0</v>
      </c>
      <c r="AA57">
        <v>30</v>
      </c>
      <c r="AB57">
        <v>0</v>
      </c>
      <c r="AC57">
        <v>30</v>
      </c>
      <c r="AD57">
        <v>100</v>
      </c>
      <c r="AE57">
        <v>-10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2:41">
      <c r="B58">
        <v>1</v>
      </c>
      <c r="C58">
        <v>0</v>
      </c>
      <c r="D58">
        <v>20</v>
      </c>
      <c r="E58">
        <v>-18</v>
      </c>
      <c r="F58">
        <v>0</v>
      </c>
      <c r="G58">
        <v>-30</v>
      </c>
      <c r="H58">
        <v>10</v>
      </c>
      <c r="I58">
        <v>30</v>
      </c>
      <c r="J58">
        <v>-20</v>
      </c>
      <c r="K58">
        <v>30</v>
      </c>
      <c r="L58">
        <v>0</v>
      </c>
      <c r="M58">
        <v>30</v>
      </c>
      <c r="N58">
        <v>0</v>
      </c>
      <c r="O58">
        <v>30</v>
      </c>
      <c r="P58">
        <v>0</v>
      </c>
      <c r="Q58">
        <v>-30</v>
      </c>
      <c r="R58">
        <v>10</v>
      </c>
      <c r="S58">
        <v>-30</v>
      </c>
      <c r="T58">
        <v>-20</v>
      </c>
      <c r="U58">
        <v>-30</v>
      </c>
      <c r="V58">
        <v>0</v>
      </c>
      <c r="W58">
        <v>-30</v>
      </c>
      <c r="X58">
        <v>10</v>
      </c>
      <c r="Y58">
        <v>30</v>
      </c>
      <c r="Z58">
        <v>-20</v>
      </c>
      <c r="AA58">
        <v>30</v>
      </c>
      <c r="AB58">
        <v>0</v>
      </c>
      <c r="AC58">
        <v>30</v>
      </c>
      <c r="AD58">
        <v>100</v>
      </c>
      <c r="AE58">
        <v>-10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2:41">
      <c r="B59">
        <v>1</v>
      </c>
      <c r="C59">
        <v>0</v>
      </c>
      <c r="D59">
        <v>20</v>
      </c>
      <c r="E59">
        <v>10</v>
      </c>
      <c r="F59">
        <v>-20</v>
      </c>
      <c r="G59">
        <v>-30</v>
      </c>
      <c r="H59">
        <v>0</v>
      </c>
      <c r="I59">
        <v>-30</v>
      </c>
      <c r="J59">
        <v>10</v>
      </c>
      <c r="K59">
        <v>30</v>
      </c>
      <c r="L59">
        <v>-20</v>
      </c>
      <c r="M59">
        <v>30</v>
      </c>
      <c r="N59">
        <v>0</v>
      </c>
      <c r="O59">
        <v>30</v>
      </c>
      <c r="P59">
        <v>0</v>
      </c>
      <c r="Q59">
        <v>30</v>
      </c>
      <c r="R59">
        <v>0</v>
      </c>
      <c r="S59">
        <v>-30</v>
      </c>
      <c r="T59">
        <v>10</v>
      </c>
      <c r="U59">
        <v>-30</v>
      </c>
      <c r="V59">
        <v>-20</v>
      </c>
      <c r="W59">
        <v>-30</v>
      </c>
      <c r="X59">
        <v>0</v>
      </c>
      <c r="Y59">
        <v>-30</v>
      </c>
      <c r="Z59">
        <v>10</v>
      </c>
      <c r="AA59">
        <v>30</v>
      </c>
      <c r="AB59">
        <v>-20</v>
      </c>
      <c r="AC59">
        <v>30</v>
      </c>
      <c r="AD59">
        <v>100</v>
      </c>
      <c r="AE59">
        <v>-10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2:41">
      <c r="B60">
        <v>1</v>
      </c>
      <c r="C60">
        <v>0</v>
      </c>
      <c r="D60">
        <v>20</v>
      </c>
      <c r="E60">
        <v>35</v>
      </c>
      <c r="F60">
        <v>10</v>
      </c>
      <c r="G60">
        <v>-30</v>
      </c>
      <c r="H60">
        <v>-20</v>
      </c>
      <c r="I60">
        <v>-30</v>
      </c>
      <c r="J60">
        <v>0</v>
      </c>
      <c r="K60">
        <v>-30</v>
      </c>
      <c r="L60">
        <v>10</v>
      </c>
      <c r="M60">
        <v>30</v>
      </c>
      <c r="N60">
        <v>-20</v>
      </c>
      <c r="O60">
        <v>30</v>
      </c>
      <c r="P60">
        <v>0</v>
      </c>
      <c r="Q60">
        <v>30</v>
      </c>
      <c r="R60">
        <v>0</v>
      </c>
      <c r="S60">
        <v>30</v>
      </c>
      <c r="T60">
        <v>0</v>
      </c>
      <c r="U60">
        <v>-30</v>
      </c>
      <c r="V60">
        <v>10</v>
      </c>
      <c r="W60">
        <v>-30</v>
      </c>
      <c r="X60">
        <v>-20</v>
      </c>
      <c r="Y60">
        <v>-30</v>
      </c>
      <c r="Z60">
        <v>0</v>
      </c>
      <c r="AA60">
        <v>-30</v>
      </c>
      <c r="AB60">
        <v>10</v>
      </c>
      <c r="AC60">
        <v>30</v>
      </c>
      <c r="AD60">
        <v>100</v>
      </c>
      <c r="AE60">
        <v>-10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2:41">
      <c r="B61">
        <v>1</v>
      </c>
      <c r="C61">
        <v>0</v>
      </c>
      <c r="D61">
        <v>20</v>
      </c>
      <c r="E61">
        <v>55</v>
      </c>
      <c r="F61">
        <v>0</v>
      </c>
      <c r="G61">
        <v>-30</v>
      </c>
      <c r="H61">
        <v>10</v>
      </c>
      <c r="I61">
        <v>-30</v>
      </c>
      <c r="J61">
        <v>-20</v>
      </c>
      <c r="K61">
        <v>-30</v>
      </c>
      <c r="L61">
        <v>0</v>
      </c>
      <c r="M61">
        <v>-30</v>
      </c>
      <c r="N61">
        <v>10</v>
      </c>
      <c r="O61">
        <v>30</v>
      </c>
      <c r="P61">
        <v>-20</v>
      </c>
      <c r="Q61">
        <v>30</v>
      </c>
      <c r="R61">
        <v>0</v>
      </c>
      <c r="S61">
        <v>30</v>
      </c>
      <c r="T61">
        <v>0</v>
      </c>
      <c r="U61">
        <v>30</v>
      </c>
      <c r="V61">
        <v>0</v>
      </c>
      <c r="W61">
        <v>-30</v>
      </c>
      <c r="X61">
        <v>10</v>
      </c>
      <c r="Y61">
        <v>-30</v>
      </c>
      <c r="Z61">
        <v>-20</v>
      </c>
      <c r="AA61">
        <v>-30</v>
      </c>
      <c r="AB61">
        <v>0</v>
      </c>
      <c r="AC61">
        <v>-30</v>
      </c>
      <c r="AD61">
        <v>100</v>
      </c>
      <c r="AE61">
        <v>-10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2:41">
      <c r="B62">
        <v>1</v>
      </c>
      <c r="C62">
        <v>0</v>
      </c>
      <c r="D62">
        <v>20</v>
      </c>
      <c r="E62">
        <v>18</v>
      </c>
      <c r="F62">
        <v>0</v>
      </c>
      <c r="G62">
        <v>30</v>
      </c>
      <c r="H62">
        <v>0</v>
      </c>
      <c r="I62">
        <v>-30</v>
      </c>
      <c r="J62">
        <v>10</v>
      </c>
      <c r="K62">
        <v>-30</v>
      </c>
      <c r="L62">
        <v>-20</v>
      </c>
      <c r="M62">
        <v>-30</v>
      </c>
      <c r="N62">
        <v>0</v>
      </c>
      <c r="O62">
        <v>-30</v>
      </c>
      <c r="P62">
        <v>10</v>
      </c>
      <c r="Q62">
        <v>30</v>
      </c>
      <c r="R62">
        <v>-20</v>
      </c>
      <c r="S62">
        <v>30</v>
      </c>
      <c r="T62">
        <v>0</v>
      </c>
      <c r="U62">
        <v>30</v>
      </c>
      <c r="V62">
        <v>0</v>
      </c>
      <c r="W62">
        <v>30</v>
      </c>
      <c r="X62">
        <v>0</v>
      </c>
      <c r="Y62">
        <v>-30</v>
      </c>
      <c r="Z62">
        <v>10</v>
      </c>
      <c r="AA62">
        <v>-30</v>
      </c>
      <c r="AB62">
        <v>-20</v>
      </c>
      <c r="AC62">
        <v>-30</v>
      </c>
      <c r="AD62">
        <v>100</v>
      </c>
      <c r="AE62">
        <v>-10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2:41">
      <c r="B63">
        <v>1</v>
      </c>
      <c r="C63">
        <v>0</v>
      </c>
      <c r="D63">
        <v>20</v>
      </c>
      <c r="E63">
        <v>-10</v>
      </c>
      <c r="F63">
        <v>-20</v>
      </c>
      <c r="G63">
        <v>30</v>
      </c>
      <c r="H63">
        <v>0</v>
      </c>
      <c r="I63">
        <v>30</v>
      </c>
      <c r="J63">
        <v>0</v>
      </c>
      <c r="K63">
        <v>-30</v>
      </c>
      <c r="L63">
        <v>10</v>
      </c>
      <c r="M63">
        <v>-30</v>
      </c>
      <c r="N63">
        <v>-20</v>
      </c>
      <c r="O63">
        <v>-30</v>
      </c>
      <c r="P63">
        <v>0</v>
      </c>
      <c r="Q63">
        <v>-30</v>
      </c>
      <c r="R63">
        <v>10</v>
      </c>
      <c r="S63">
        <v>30</v>
      </c>
      <c r="T63">
        <v>-20</v>
      </c>
      <c r="U63">
        <v>30</v>
      </c>
      <c r="V63">
        <v>0</v>
      </c>
      <c r="W63">
        <v>30</v>
      </c>
      <c r="X63">
        <v>0</v>
      </c>
      <c r="Y63">
        <v>30</v>
      </c>
      <c r="Z63">
        <v>0</v>
      </c>
      <c r="AA63">
        <v>-30</v>
      </c>
      <c r="AB63">
        <v>10</v>
      </c>
      <c r="AC63">
        <v>-30</v>
      </c>
      <c r="AD63">
        <v>100</v>
      </c>
      <c r="AE63">
        <v>-10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81D1-5602-4473-AEB8-0E783AE6F219}">
  <sheetPr>
    <tabColor rgb="FFED7D31"/>
  </sheetPr>
  <dimension ref="A1:BV50"/>
  <sheetViews>
    <sheetView tabSelected="1" topLeftCell="I1" workbookViewId="0">
      <selection activeCell="P6" sqref="P6"/>
    </sheetView>
  </sheetViews>
  <sheetFormatPr defaultRowHeight="16.5"/>
  <cols>
    <col min="1" max="1" width="15.875" customWidth="1"/>
    <col min="2" max="2" width="3.625" customWidth="1"/>
    <col min="3" max="3" width="5" customWidth="1"/>
    <col min="4" max="4" width="3.875" customWidth="1"/>
    <col min="5" max="5" width="3.75" customWidth="1"/>
    <col min="6" max="6" width="0" hidden="1" customWidth="1"/>
    <col min="7" max="8" width="4.125" customWidth="1"/>
    <col min="15" max="41" width="4.75" customWidth="1"/>
    <col min="42" max="42" width="3" customWidth="1"/>
    <col min="43" max="43" width="2.625" bestFit="1" customWidth="1"/>
    <col min="44" max="44" width="4.375" bestFit="1" customWidth="1"/>
    <col min="45" max="72" width="5" customWidth="1"/>
  </cols>
  <sheetData>
    <row r="1" spans="1:74">
      <c r="AV1">
        <f>C6</f>
        <v>80</v>
      </c>
      <c r="AX1">
        <f>AV1</f>
        <v>80</v>
      </c>
    </row>
    <row r="2" spans="1:74">
      <c r="O2" t="s">
        <v>51</v>
      </c>
      <c r="AR2">
        <v>-10</v>
      </c>
      <c r="AV2">
        <f>D6</f>
        <v>12</v>
      </c>
      <c r="AX2">
        <f>AV2</f>
        <v>12</v>
      </c>
    </row>
    <row r="3" spans="1:74">
      <c r="O3" s="2">
        <v>-1</v>
      </c>
      <c r="AV3">
        <v>1</v>
      </c>
      <c r="AX3">
        <v>2</v>
      </c>
      <c r="BT3">
        <v>90</v>
      </c>
      <c r="BU3" t="s">
        <v>52</v>
      </c>
    </row>
    <row r="4" spans="1:74">
      <c r="O4" s="7">
        <f>O3</f>
        <v>-1</v>
      </c>
      <c r="P4" t="str">
        <f>""</f>
        <v/>
      </c>
      <c r="R4">
        <f>O4</f>
        <v>-1</v>
      </c>
      <c r="S4" t="str">
        <f>""</f>
        <v/>
      </c>
      <c r="T4">
        <f>R4</f>
        <v>-1</v>
      </c>
      <c r="U4" t="str">
        <f>""</f>
        <v/>
      </c>
      <c r="V4">
        <f>T4</f>
        <v>-1</v>
      </c>
      <c r="W4" t="str">
        <f>""</f>
        <v/>
      </c>
      <c r="X4">
        <f>V4</f>
        <v>-1</v>
      </c>
      <c r="Y4" t="str">
        <f>""</f>
        <v/>
      </c>
      <c r="Z4">
        <f>X4</f>
        <v>-1</v>
      </c>
      <c r="AA4" t="str">
        <f>""</f>
        <v/>
      </c>
      <c r="AB4">
        <f t="shared" ref="AB4" si="0">Z4</f>
        <v>-1</v>
      </c>
      <c r="AC4" t="str">
        <f>""</f>
        <v/>
      </c>
      <c r="AD4">
        <f t="shared" ref="AD4" si="1">AB4</f>
        <v>-1</v>
      </c>
      <c r="AE4" t="str">
        <f>""</f>
        <v/>
      </c>
      <c r="AF4">
        <f t="shared" ref="AF4" si="2">AD4</f>
        <v>-1</v>
      </c>
      <c r="AG4" t="str">
        <f>""</f>
        <v/>
      </c>
      <c r="AH4">
        <f t="shared" ref="AH4" si="3">AF4</f>
        <v>-1</v>
      </c>
      <c r="AI4" t="str">
        <f>""</f>
        <v/>
      </c>
      <c r="AJ4">
        <f t="shared" ref="AJ4" si="4">AH4</f>
        <v>-1</v>
      </c>
      <c r="AK4" t="str">
        <f>""</f>
        <v/>
      </c>
      <c r="AL4">
        <f t="shared" ref="AL4" si="5">AJ4</f>
        <v>-1</v>
      </c>
      <c r="AM4" t="str">
        <f>""</f>
        <v/>
      </c>
      <c r="AN4">
        <f t="shared" ref="AN4" si="6">AL4</f>
        <v>-1</v>
      </c>
      <c r="AR4">
        <v>0</v>
      </c>
      <c r="AV4">
        <f>E6*360</f>
        <v>720</v>
      </c>
      <c r="AX4">
        <f>AV4</f>
        <v>720</v>
      </c>
      <c r="BS4">
        <v>300</v>
      </c>
      <c r="BT4">
        <f>-BS4/100*(100-BT3)</f>
        <v>-30</v>
      </c>
    </row>
    <row r="5" spans="1:74">
      <c r="A5" t="s">
        <v>44</v>
      </c>
      <c r="B5" t="s">
        <v>45</v>
      </c>
      <c r="C5" t="s">
        <v>46</v>
      </c>
      <c r="D5" t="s">
        <v>47</v>
      </c>
      <c r="E5" t="s">
        <v>48</v>
      </c>
      <c r="M5">
        <f>MOD(A6-1+O6,D6)</f>
        <v>11</v>
      </c>
      <c r="O5">
        <f>IF(O4&lt;0,D6-1,0)</f>
        <v>11</v>
      </c>
      <c r="P5" t="str">
        <f>""</f>
        <v/>
      </c>
      <c r="R5">
        <f>O5+R4</f>
        <v>10</v>
      </c>
      <c r="S5" t="str">
        <f>""</f>
        <v/>
      </c>
      <c r="T5">
        <f t="shared" ref="T5" si="7">R5+T4</f>
        <v>9</v>
      </c>
      <c r="U5" t="str">
        <f>""</f>
        <v/>
      </c>
      <c r="V5">
        <f t="shared" ref="V5" si="8">T5+V4</f>
        <v>8</v>
      </c>
      <c r="W5" t="str">
        <f>""</f>
        <v/>
      </c>
      <c r="X5">
        <f t="shared" ref="X5" si="9">V5+X4</f>
        <v>7</v>
      </c>
      <c r="Y5" t="str">
        <f>""</f>
        <v/>
      </c>
      <c r="Z5">
        <f t="shared" ref="Z5" si="10">X5+Z4</f>
        <v>6</v>
      </c>
      <c r="AA5" t="str">
        <f>""</f>
        <v/>
      </c>
      <c r="AB5">
        <f t="shared" ref="AB5" si="11">Z5+AB4</f>
        <v>5</v>
      </c>
      <c r="AC5" t="str">
        <f>""</f>
        <v/>
      </c>
      <c r="AD5">
        <f t="shared" ref="AD5" si="12">AB5+AD4</f>
        <v>4</v>
      </c>
      <c r="AE5" t="str">
        <f>""</f>
        <v/>
      </c>
      <c r="AF5">
        <f t="shared" ref="AF5" si="13">AD5+AF4</f>
        <v>3</v>
      </c>
      <c r="AG5" t="str">
        <f>""</f>
        <v/>
      </c>
      <c r="AH5">
        <f t="shared" ref="AH5" si="14">AF5+AH4</f>
        <v>2</v>
      </c>
      <c r="AI5" t="str">
        <f>""</f>
        <v/>
      </c>
      <c r="AJ5">
        <f t="shared" ref="AJ5" si="15">AH5+AJ4</f>
        <v>1</v>
      </c>
      <c r="AK5" t="str">
        <f>""</f>
        <v/>
      </c>
      <c r="AL5">
        <f t="shared" ref="AL5" si="16">AJ5+AL4</f>
        <v>0</v>
      </c>
      <c r="AM5" t="str">
        <f>""</f>
        <v/>
      </c>
      <c r="AN5">
        <f t="shared" ref="AN5" si="17">AL5+AN4</f>
        <v>-1</v>
      </c>
      <c r="AS5">
        <f>AR2</f>
        <v>-10</v>
      </c>
      <c r="AT5" s="8">
        <f>AS5</f>
        <v>-10</v>
      </c>
      <c r="AU5" s="8">
        <f>AT5</f>
        <v>-10</v>
      </c>
      <c r="AV5" s="8">
        <f t="shared" ref="AV5:BR5" si="18">AU5</f>
        <v>-10</v>
      </c>
      <c r="AW5" s="8">
        <f t="shared" si="18"/>
        <v>-10</v>
      </c>
      <c r="AX5" s="8">
        <f t="shared" si="18"/>
        <v>-10</v>
      </c>
      <c r="AY5" s="8">
        <f t="shared" si="18"/>
        <v>-10</v>
      </c>
      <c r="AZ5" s="8">
        <f t="shared" si="18"/>
        <v>-10</v>
      </c>
      <c r="BA5" s="8">
        <f t="shared" si="18"/>
        <v>-10</v>
      </c>
      <c r="BB5" s="8">
        <f t="shared" si="18"/>
        <v>-10</v>
      </c>
      <c r="BC5" s="8">
        <f t="shared" si="18"/>
        <v>-10</v>
      </c>
      <c r="BD5" s="8">
        <f t="shared" si="18"/>
        <v>-10</v>
      </c>
      <c r="BE5" s="8">
        <f t="shared" si="18"/>
        <v>-10</v>
      </c>
      <c r="BF5" s="8">
        <f t="shared" si="18"/>
        <v>-10</v>
      </c>
      <c r="BG5" s="8">
        <f t="shared" si="18"/>
        <v>-10</v>
      </c>
      <c r="BH5" s="8">
        <f t="shared" si="18"/>
        <v>-10</v>
      </c>
      <c r="BI5" s="8">
        <f t="shared" si="18"/>
        <v>-10</v>
      </c>
      <c r="BJ5" s="8">
        <f t="shared" si="18"/>
        <v>-10</v>
      </c>
      <c r="BK5" s="8">
        <f t="shared" si="18"/>
        <v>-10</v>
      </c>
      <c r="BL5" s="8">
        <f t="shared" si="18"/>
        <v>-10</v>
      </c>
      <c r="BM5" s="8">
        <f t="shared" si="18"/>
        <v>-10</v>
      </c>
      <c r="BN5" s="8">
        <f t="shared" si="18"/>
        <v>-10</v>
      </c>
      <c r="BO5" s="8">
        <f t="shared" si="18"/>
        <v>-10</v>
      </c>
      <c r="BP5" s="8">
        <f t="shared" si="18"/>
        <v>-10</v>
      </c>
      <c r="BQ5" s="8">
        <f t="shared" si="18"/>
        <v>-10</v>
      </c>
      <c r="BR5" s="8">
        <f t="shared" si="18"/>
        <v>-10</v>
      </c>
    </row>
    <row r="6" spans="1:74">
      <c r="A6">
        <v>1</v>
      </c>
      <c r="B6">
        <v>20</v>
      </c>
      <c r="C6">
        <v>80</v>
      </c>
      <c r="D6">
        <v>12</v>
      </c>
      <c r="E6">
        <v>2</v>
      </c>
      <c r="I6">
        <f>(MOD(A6-1,D6)+1)/D6*(360*E6)</f>
        <v>60</v>
      </c>
      <c r="O6">
        <f>O5</f>
        <v>11</v>
      </c>
      <c r="P6">
        <f>ROUND(SIN(RADIANS((MOD(A6-1+O6,D6)+1)/D6*(360*E6))) * C6,3)</f>
        <v>0</v>
      </c>
      <c r="R6">
        <f>R5</f>
        <v>10</v>
      </c>
      <c r="S6">
        <f>ROUND(SIN(RADIANS((MOD(A6-1+R6,D6)+1)/D6*(360*E6))) * C6,3)</f>
        <v>-69.281999999999996</v>
      </c>
      <c r="T6">
        <f>T5</f>
        <v>9</v>
      </c>
      <c r="U6">
        <f>ROUND(SIN(RADIANS((MOD(A6-1+T6,D6)+1)/D6*(360*E6))) * C6,3)</f>
        <v>-69.281999999999996</v>
      </c>
      <c r="V6">
        <f>V5</f>
        <v>8</v>
      </c>
      <c r="W6">
        <f>ROUND(SIN(RADIANS((MOD(A6-1+V6,D6)+1)/D6*(360*E6))) * C6,3)</f>
        <v>0</v>
      </c>
      <c r="X6">
        <f>X5</f>
        <v>7</v>
      </c>
      <c r="Y6">
        <f>ROUND(SIN(RADIANS((MOD(A6-1+X6,D6)+1)/D6*(360*E6))) * C6,3)</f>
        <v>69.281999999999996</v>
      </c>
      <c r="Z6">
        <f>Z5</f>
        <v>6</v>
      </c>
      <c r="AA6">
        <f>ROUND(SIN(RADIANS((MOD(A6-1+Z6,D6)+1)/D6*(360*E6))) * C6,3)</f>
        <v>69.281999999999996</v>
      </c>
      <c r="AB6">
        <f>AB5</f>
        <v>5</v>
      </c>
      <c r="AC6">
        <f>ROUND(SIN(RADIANS((MOD(A6-1+AB6,D6)+1)/D6*(360*E6))) * C6,3)</f>
        <v>0</v>
      </c>
      <c r="AD6">
        <f>AD5</f>
        <v>4</v>
      </c>
      <c r="AE6">
        <f>ROUND(SIN(RADIANS((MOD(A6-1+AD6,D6)+1)/D6*(360*E6))) * C6,3)</f>
        <v>-69.281999999999996</v>
      </c>
      <c r="AF6">
        <f>AF5</f>
        <v>3</v>
      </c>
      <c r="AG6">
        <f>ROUND(SIN(RADIANS((MOD(A6-1+AF6,D6)+1)/D6*(360*E6))) * C6,3)</f>
        <v>-69.281999999999996</v>
      </c>
      <c r="AH6">
        <f>AH5</f>
        <v>2</v>
      </c>
      <c r="AI6">
        <f>ROUND(SIN(RADIANS((MOD(A6-1+AH6,D6)+1)/D6*(360*E6))) * C6,3)</f>
        <v>0</v>
      </c>
      <c r="AJ6">
        <f>AJ5</f>
        <v>1</v>
      </c>
      <c r="AK6">
        <f>ROUND(SIN(RADIANS((MOD(A6-1+AJ6,D6)+1)/D6*(360*E6))) * C6,3)</f>
        <v>69.281999999999996</v>
      </c>
      <c r="AL6">
        <f>AL5</f>
        <v>0</v>
      </c>
      <c r="AM6">
        <f>ROUND(SIN(RADIANS((MOD(A6-1+AL6,D6)+1)/D6*(360*E6))) * C6,3)</f>
        <v>69.281999999999996</v>
      </c>
      <c r="AN6">
        <f>AN5</f>
        <v>-1</v>
      </c>
      <c r="AO6">
        <f>ROUND(SIN(RADIANS((MOD(A6-1+AN6,D6)+1)/D6*(360*E6))) * C6,3)</f>
        <v>0</v>
      </c>
      <c r="AQ6">
        <f>IF(I6&lt;=360,1,0)</f>
        <v>1</v>
      </c>
      <c r="AR6">
        <f>AR4</f>
        <v>0</v>
      </c>
      <c r="AS6">
        <f>B6</f>
        <v>20</v>
      </c>
      <c r="AT6">
        <f>-AX6</f>
        <v>69.281999999999996</v>
      </c>
      <c r="AU6" s="10">
        <f>IF(O3=-1,AS5,0)</f>
        <v>-10</v>
      </c>
      <c r="AV6">
        <f>P6</f>
        <v>0</v>
      </c>
      <c r="AW6" s="3">
        <f>IF(O3=1,AU5,0)</f>
        <v>0</v>
      </c>
      <c r="AX6">
        <f>S6</f>
        <v>-69.281999999999996</v>
      </c>
      <c r="AY6">
        <f>-AY5</f>
        <v>10</v>
      </c>
      <c r="AZ6">
        <f>U6</f>
        <v>-69.281999999999996</v>
      </c>
      <c r="BA6" s="10">
        <f>AY8</f>
        <v>-10</v>
      </c>
      <c r="BB6">
        <f>W6</f>
        <v>0</v>
      </c>
      <c r="BC6" s="11">
        <f>IF(O3=1,AU5,0)</f>
        <v>0</v>
      </c>
      <c r="BD6">
        <f>Y6</f>
        <v>69.281999999999996</v>
      </c>
      <c r="BE6">
        <f>-BE5</f>
        <v>10</v>
      </c>
      <c r="BF6">
        <f>AA6</f>
        <v>69.281999999999996</v>
      </c>
      <c r="BG6" s="10">
        <f>BE8</f>
        <v>-10</v>
      </c>
      <c r="BH6">
        <f>AC6</f>
        <v>0</v>
      </c>
      <c r="BI6" s="11">
        <f>IF(O3=1,AU5,0)</f>
        <v>0</v>
      </c>
      <c r="BJ6">
        <f>AE6</f>
        <v>-69.281999999999996</v>
      </c>
      <c r="BK6">
        <f>-BK5</f>
        <v>10</v>
      </c>
      <c r="BL6">
        <f>AG6</f>
        <v>-69.281999999999996</v>
      </c>
      <c r="BM6" s="10">
        <f>BK8</f>
        <v>-10</v>
      </c>
      <c r="BN6">
        <f>AI6</f>
        <v>0</v>
      </c>
      <c r="BO6" s="3">
        <f>IF(O3=1,AU5,0)</f>
        <v>0</v>
      </c>
      <c r="BP6">
        <f>AK6</f>
        <v>69.281999999999996</v>
      </c>
      <c r="BQ6">
        <f>-BQ5</f>
        <v>10</v>
      </c>
      <c r="BR6">
        <f t="shared" ref="BR6:BR14" si="19">AM6</f>
        <v>69.281999999999996</v>
      </c>
      <c r="BS6">
        <f>BS4</f>
        <v>300</v>
      </c>
      <c r="BT6">
        <f>BT4</f>
        <v>-30</v>
      </c>
      <c r="BV6" t="s">
        <v>53</v>
      </c>
    </row>
    <row r="7" spans="1:74">
      <c r="A7">
        <f>A6+1</f>
        <v>2</v>
      </c>
      <c r="B7">
        <f>B6</f>
        <v>20</v>
      </c>
      <c r="C7">
        <f>C6</f>
        <v>80</v>
      </c>
      <c r="D7">
        <f>D6</f>
        <v>12</v>
      </c>
      <c r="E7">
        <f>E6</f>
        <v>2</v>
      </c>
      <c r="I7">
        <f t="shared" ref="I7:I19" si="20">(MOD(A7-1,D7)+1)/D7*(360*E7)</f>
        <v>120</v>
      </c>
      <c r="O7">
        <f t="shared" ref="O7:O19" si="21">O6</f>
        <v>11</v>
      </c>
      <c r="P7">
        <f t="shared" ref="P7:P19" si="22">ROUND(SIN(RADIANS((MOD(A7-1+O7,D7)+1)/D7*(360*E7))) * C7,3)</f>
        <v>69.281999999999996</v>
      </c>
      <c r="R7">
        <f t="shared" ref="R7:R19" si="23">R6</f>
        <v>10</v>
      </c>
      <c r="S7">
        <f t="shared" ref="S7:S19" si="24">ROUND(SIN(RADIANS((MOD(A7-1+R7,D7)+1)/D7*(360*E7))) * C7,3)</f>
        <v>0</v>
      </c>
      <c r="T7">
        <f t="shared" ref="T7:T19" si="25">T6</f>
        <v>9</v>
      </c>
      <c r="U7">
        <f t="shared" ref="U7:U19" si="26">ROUND(SIN(RADIANS((MOD(A7-1+T7,D7)+1)/D7*(360*E7))) * C7,3)</f>
        <v>-69.281999999999996</v>
      </c>
      <c r="V7">
        <f t="shared" ref="V7:V19" si="27">V6</f>
        <v>8</v>
      </c>
      <c r="W7">
        <f t="shared" ref="W7:W19" si="28">ROUND(SIN(RADIANS((MOD(A7-1+V7,D7)+1)/D7*(360*E7))) * C7,3)</f>
        <v>-69.281999999999996</v>
      </c>
      <c r="X7">
        <f t="shared" ref="X7:X19" si="29">X6</f>
        <v>7</v>
      </c>
      <c r="Y7">
        <f t="shared" ref="Y7:Y19" si="30">ROUND(SIN(RADIANS((MOD(A7-1+X7,D7)+1)/D7*(360*E7))) * C7,3)</f>
        <v>0</v>
      </c>
      <c r="Z7">
        <f t="shared" ref="Z7:Z19" si="31">Z6</f>
        <v>6</v>
      </c>
      <c r="AA7">
        <f t="shared" ref="AA7:AA19" si="32">ROUND(SIN(RADIANS((MOD(A7-1+Z7,D7)+1)/D7*(360*E7))) * C7,3)</f>
        <v>69.281999999999996</v>
      </c>
      <c r="AB7">
        <f t="shared" ref="AB7:AB19" si="33">AB6</f>
        <v>5</v>
      </c>
      <c r="AC7">
        <f t="shared" ref="AC7:AC19" si="34">ROUND(SIN(RADIANS((MOD(A7-1+AB7,D7)+1)/D7*(360*E7))) * C7,3)</f>
        <v>69.281999999999996</v>
      </c>
      <c r="AD7">
        <f t="shared" ref="AD7:AD19" si="35">AD6</f>
        <v>4</v>
      </c>
      <c r="AE7">
        <f t="shared" ref="AE7:AE19" si="36">ROUND(SIN(RADIANS((MOD(A7-1+AD7,D7)+1)/D7*(360*E7))) * C7,3)</f>
        <v>0</v>
      </c>
      <c r="AF7">
        <f t="shared" ref="AF7:AF19" si="37">AF6</f>
        <v>3</v>
      </c>
      <c r="AG7">
        <f t="shared" ref="AG7:AG19" si="38">ROUND(SIN(RADIANS((MOD(A7-1+AF7,D7)+1)/D7*(360*E7))) * C7,3)</f>
        <v>-69.281999999999996</v>
      </c>
      <c r="AH7">
        <f t="shared" ref="AH7:AH19" si="39">AH6</f>
        <v>2</v>
      </c>
      <c r="AI7">
        <f t="shared" ref="AI7:AI19" si="40">ROUND(SIN(RADIANS((MOD(A7-1+AH7,D7)+1)/D7*(360*E7))) * C7,3)</f>
        <v>-69.281999999999996</v>
      </c>
      <c r="AJ7">
        <f t="shared" ref="AJ7:AJ19" si="41">AJ6</f>
        <v>1</v>
      </c>
      <c r="AK7">
        <f t="shared" ref="AK7:AK19" si="42">ROUND(SIN(RADIANS((MOD(A7-1+AJ7,D7)+1)/D7*(360*E7))) * C7,3)</f>
        <v>0</v>
      </c>
      <c r="AL7">
        <f t="shared" ref="AL7:AL19" si="43">AL6</f>
        <v>0</v>
      </c>
      <c r="AM7">
        <f t="shared" ref="AM7:AM19" si="44">ROUND(SIN(RADIANS((MOD(A7-1+AL7,D7)+1)/D7*(360*E7))) * C7,3)</f>
        <v>69.281999999999996</v>
      </c>
      <c r="AN7">
        <f t="shared" ref="AN7:AN19" si="45">AN6</f>
        <v>-1</v>
      </c>
      <c r="AO7">
        <f t="shared" ref="AO7:AO19" si="46">ROUND(SIN(RADIANS((MOD(A7-1+AN7,D7)+1)/D7*(360*E7))) * C7,3)</f>
        <v>69.281999999999996</v>
      </c>
      <c r="AQ7">
        <f t="shared" ref="AQ7:AQ13" si="47">IF(I7&lt;=360,1,0)</f>
        <v>1</v>
      </c>
      <c r="AR7">
        <f t="shared" ref="AR7:AR13" si="48">AR6</f>
        <v>0</v>
      </c>
      <c r="AS7">
        <f t="shared" ref="AS7:AS13" si="49">B7</f>
        <v>20</v>
      </c>
      <c r="AT7">
        <f t="shared" ref="AT7:AT13" si="50">-AX7</f>
        <v>0</v>
      </c>
      <c r="AU7">
        <f>-AU6</f>
        <v>10</v>
      </c>
      <c r="AV7">
        <f t="shared" ref="AV7:AV14" si="51">P7</f>
        <v>69.281999999999996</v>
      </c>
      <c r="AW7" s="9">
        <f>AU6</f>
        <v>-10</v>
      </c>
      <c r="AX7">
        <f t="shared" ref="AX7:AX14" si="52">S7</f>
        <v>0</v>
      </c>
      <c r="AY7" s="9">
        <f>AW6</f>
        <v>0</v>
      </c>
      <c r="AZ7">
        <f t="shared" ref="AZ7:AZ14" si="53">U7</f>
        <v>-69.281999999999996</v>
      </c>
      <c r="BA7" s="9">
        <f>AY6</f>
        <v>10</v>
      </c>
      <c r="BB7">
        <f t="shared" ref="BB7:BB14" si="54">W7</f>
        <v>-69.281999999999996</v>
      </c>
      <c r="BC7" s="9">
        <f>BA6</f>
        <v>-10</v>
      </c>
      <c r="BD7">
        <f t="shared" ref="BD7:BD14" si="55">Y7</f>
        <v>0</v>
      </c>
      <c r="BE7" s="9">
        <f>BC6</f>
        <v>0</v>
      </c>
      <c r="BF7">
        <f t="shared" ref="BF7:BF14" si="56">AA7</f>
        <v>69.281999999999996</v>
      </c>
      <c r="BG7" s="9">
        <f>BE6</f>
        <v>10</v>
      </c>
      <c r="BH7">
        <f t="shared" ref="BH7:BH14" si="57">AC7</f>
        <v>69.281999999999996</v>
      </c>
      <c r="BI7" s="9">
        <f>BG6</f>
        <v>-10</v>
      </c>
      <c r="BJ7">
        <f t="shared" ref="BJ7:BJ14" si="58">AE7</f>
        <v>0</v>
      </c>
      <c r="BK7" s="9">
        <f>BI6</f>
        <v>0</v>
      </c>
      <c r="BL7">
        <f t="shared" ref="BL7:BL14" si="59">AG7</f>
        <v>-69.281999999999996</v>
      </c>
      <c r="BM7" s="9">
        <f>BK6</f>
        <v>10</v>
      </c>
      <c r="BN7">
        <f t="shared" ref="BN7:BN14" si="60">AI7</f>
        <v>-69.281999999999996</v>
      </c>
      <c r="BO7" s="9">
        <f>BM6</f>
        <v>-10</v>
      </c>
      <c r="BP7">
        <f t="shared" ref="BP7:BP14" si="61">AK7</f>
        <v>0</v>
      </c>
      <c r="BQ7" s="9">
        <f>BO6</f>
        <v>0</v>
      </c>
      <c r="BR7">
        <f t="shared" si="19"/>
        <v>69.281999999999996</v>
      </c>
      <c r="BS7">
        <f t="shared" ref="BS7:BT14" si="62">BS6</f>
        <v>300</v>
      </c>
      <c r="BT7">
        <f t="shared" si="62"/>
        <v>-30</v>
      </c>
    </row>
    <row r="8" spans="1:74">
      <c r="A8">
        <f t="shared" ref="A8:A19" si="63">A7+1</f>
        <v>3</v>
      </c>
      <c r="B8">
        <f t="shared" ref="B8:E19" si="64">B7</f>
        <v>20</v>
      </c>
      <c r="C8">
        <f t="shared" si="64"/>
        <v>80</v>
      </c>
      <c r="D8">
        <f t="shared" si="64"/>
        <v>12</v>
      </c>
      <c r="E8">
        <f t="shared" si="64"/>
        <v>2</v>
      </c>
      <c r="I8">
        <f t="shared" si="20"/>
        <v>180</v>
      </c>
      <c r="O8">
        <f t="shared" si="21"/>
        <v>11</v>
      </c>
      <c r="P8">
        <f t="shared" si="22"/>
        <v>69.281999999999996</v>
      </c>
      <c r="R8">
        <f t="shared" si="23"/>
        <v>10</v>
      </c>
      <c r="S8">
        <f t="shared" si="24"/>
        <v>69.281999999999996</v>
      </c>
      <c r="T8">
        <f t="shared" si="25"/>
        <v>9</v>
      </c>
      <c r="U8">
        <f t="shared" si="26"/>
        <v>0</v>
      </c>
      <c r="V8">
        <f t="shared" si="27"/>
        <v>8</v>
      </c>
      <c r="W8">
        <f t="shared" si="28"/>
        <v>-69.281999999999996</v>
      </c>
      <c r="X8">
        <f t="shared" si="29"/>
        <v>7</v>
      </c>
      <c r="Y8">
        <f t="shared" si="30"/>
        <v>-69.281999999999996</v>
      </c>
      <c r="Z8">
        <f t="shared" si="31"/>
        <v>6</v>
      </c>
      <c r="AA8">
        <f t="shared" si="32"/>
        <v>0</v>
      </c>
      <c r="AB8">
        <f t="shared" si="33"/>
        <v>5</v>
      </c>
      <c r="AC8">
        <f t="shared" si="34"/>
        <v>69.281999999999996</v>
      </c>
      <c r="AD8">
        <f t="shared" si="35"/>
        <v>4</v>
      </c>
      <c r="AE8">
        <f t="shared" si="36"/>
        <v>69.281999999999996</v>
      </c>
      <c r="AF8">
        <f t="shared" si="37"/>
        <v>3</v>
      </c>
      <c r="AG8">
        <f t="shared" si="38"/>
        <v>0</v>
      </c>
      <c r="AH8">
        <f t="shared" si="39"/>
        <v>2</v>
      </c>
      <c r="AI8">
        <f t="shared" si="40"/>
        <v>-69.281999999999996</v>
      </c>
      <c r="AJ8">
        <f t="shared" si="41"/>
        <v>1</v>
      </c>
      <c r="AK8">
        <f t="shared" si="42"/>
        <v>-69.281999999999996</v>
      </c>
      <c r="AL8">
        <f t="shared" si="43"/>
        <v>0</v>
      </c>
      <c r="AM8">
        <f t="shared" si="44"/>
        <v>0</v>
      </c>
      <c r="AN8">
        <f t="shared" si="45"/>
        <v>-1</v>
      </c>
      <c r="AO8">
        <f t="shared" si="46"/>
        <v>69.281999999999996</v>
      </c>
      <c r="AQ8">
        <f t="shared" si="47"/>
        <v>1</v>
      </c>
      <c r="AR8">
        <f t="shared" si="48"/>
        <v>0</v>
      </c>
      <c r="AS8">
        <f t="shared" si="49"/>
        <v>20</v>
      </c>
      <c r="AT8">
        <f t="shared" si="50"/>
        <v>-69.281999999999996</v>
      </c>
      <c r="AU8">
        <v>0</v>
      </c>
      <c r="AV8">
        <f t="shared" si="51"/>
        <v>69.281999999999996</v>
      </c>
      <c r="AW8" s="9">
        <f t="shared" ref="AW8:AW14" si="65">AU7</f>
        <v>10</v>
      </c>
      <c r="AX8">
        <f t="shared" si="52"/>
        <v>69.281999999999996</v>
      </c>
      <c r="AY8" s="9">
        <f t="shared" ref="AY8:BM14" si="66">AW7</f>
        <v>-10</v>
      </c>
      <c r="AZ8">
        <f t="shared" si="53"/>
        <v>0</v>
      </c>
      <c r="BA8" s="9">
        <f t="shared" si="66"/>
        <v>0</v>
      </c>
      <c r="BB8">
        <f t="shared" si="54"/>
        <v>-69.281999999999996</v>
      </c>
      <c r="BC8" s="9">
        <f t="shared" si="66"/>
        <v>10</v>
      </c>
      <c r="BD8">
        <f t="shared" si="55"/>
        <v>-69.281999999999996</v>
      </c>
      <c r="BE8" s="9">
        <f t="shared" si="66"/>
        <v>-10</v>
      </c>
      <c r="BF8">
        <f t="shared" si="56"/>
        <v>0</v>
      </c>
      <c r="BG8" s="9">
        <f t="shared" si="66"/>
        <v>0</v>
      </c>
      <c r="BH8">
        <f t="shared" si="57"/>
        <v>69.281999999999996</v>
      </c>
      <c r="BI8" s="9">
        <f t="shared" si="66"/>
        <v>10</v>
      </c>
      <c r="BJ8">
        <f t="shared" si="58"/>
        <v>69.281999999999996</v>
      </c>
      <c r="BK8" s="9">
        <f t="shared" si="66"/>
        <v>-10</v>
      </c>
      <c r="BL8">
        <f t="shared" si="59"/>
        <v>0</v>
      </c>
      <c r="BM8" s="9">
        <f t="shared" si="66"/>
        <v>0</v>
      </c>
      <c r="BN8">
        <f t="shared" si="60"/>
        <v>-69.281999999999996</v>
      </c>
      <c r="BO8" s="9">
        <f t="shared" ref="BO8:BQ14" si="67">BM7</f>
        <v>10</v>
      </c>
      <c r="BP8">
        <f t="shared" si="61"/>
        <v>-69.281999999999996</v>
      </c>
      <c r="BQ8" s="9">
        <f t="shared" si="67"/>
        <v>-10</v>
      </c>
      <c r="BR8">
        <f t="shared" si="19"/>
        <v>0</v>
      </c>
      <c r="BS8">
        <f t="shared" si="62"/>
        <v>300</v>
      </c>
      <c r="BT8">
        <f t="shared" si="62"/>
        <v>-30</v>
      </c>
    </row>
    <row r="9" spans="1:74">
      <c r="A9">
        <f t="shared" si="63"/>
        <v>4</v>
      </c>
      <c r="B9">
        <f t="shared" si="64"/>
        <v>20</v>
      </c>
      <c r="C9">
        <f t="shared" si="64"/>
        <v>80</v>
      </c>
      <c r="D9">
        <f t="shared" si="64"/>
        <v>12</v>
      </c>
      <c r="E9">
        <f t="shared" si="64"/>
        <v>2</v>
      </c>
      <c r="I9">
        <f t="shared" si="20"/>
        <v>240</v>
      </c>
      <c r="O9">
        <f t="shared" si="21"/>
        <v>11</v>
      </c>
      <c r="P9">
        <f t="shared" si="22"/>
        <v>0</v>
      </c>
      <c r="R9">
        <f t="shared" si="23"/>
        <v>10</v>
      </c>
      <c r="S9">
        <f t="shared" si="24"/>
        <v>69.281999999999996</v>
      </c>
      <c r="T9">
        <f t="shared" si="25"/>
        <v>9</v>
      </c>
      <c r="U9">
        <f t="shared" si="26"/>
        <v>69.281999999999996</v>
      </c>
      <c r="V9">
        <f t="shared" si="27"/>
        <v>8</v>
      </c>
      <c r="W9">
        <f t="shared" si="28"/>
        <v>0</v>
      </c>
      <c r="X9">
        <f t="shared" si="29"/>
        <v>7</v>
      </c>
      <c r="Y9">
        <f t="shared" si="30"/>
        <v>-69.281999999999996</v>
      </c>
      <c r="Z9">
        <f t="shared" si="31"/>
        <v>6</v>
      </c>
      <c r="AA9">
        <f t="shared" si="32"/>
        <v>-69.281999999999996</v>
      </c>
      <c r="AB9">
        <f t="shared" si="33"/>
        <v>5</v>
      </c>
      <c r="AC9">
        <f t="shared" si="34"/>
        <v>0</v>
      </c>
      <c r="AD9">
        <f t="shared" si="35"/>
        <v>4</v>
      </c>
      <c r="AE9">
        <f t="shared" si="36"/>
        <v>69.281999999999996</v>
      </c>
      <c r="AF9">
        <f t="shared" si="37"/>
        <v>3</v>
      </c>
      <c r="AG9">
        <f t="shared" si="38"/>
        <v>69.281999999999996</v>
      </c>
      <c r="AH9">
        <f t="shared" si="39"/>
        <v>2</v>
      </c>
      <c r="AI9">
        <f t="shared" si="40"/>
        <v>0</v>
      </c>
      <c r="AJ9">
        <f t="shared" si="41"/>
        <v>1</v>
      </c>
      <c r="AK9">
        <f t="shared" si="42"/>
        <v>-69.281999999999996</v>
      </c>
      <c r="AL9">
        <f t="shared" si="43"/>
        <v>0</v>
      </c>
      <c r="AM9">
        <f t="shared" si="44"/>
        <v>-69.281999999999996</v>
      </c>
      <c r="AN9">
        <f t="shared" si="45"/>
        <v>-1</v>
      </c>
      <c r="AO9">
        <f t="shared" si="46"/>
        <v>0</v>
      </c>
      <c r="AQ9">
        <f t="shared" si="47"/>
        <v>1</v>
      </c>
      <c r="AR9">
        <f t="shared" si="48"/>
        <v>0</v>
      </c>
      <c r="AS9">
        <f t="shared" si="49"/>
        <v>20</v>
      </c>
      <c r="AT9">
        <f t="shared" si="50"/>
        <v>-69.281999999999996</v>
      </c>
      <c r="AU9" s="9">
        <f>AU6</f>
        <v>-10</v>
      </c>
      <c r="AV9">
        <f t="shared" si="51"/>
        <v>0</v>
      </c>
      <c r="AW9" s="9">
        <f t="shared" si="65"/>
        <v>0</v>
      </c>
      <c r="AX9">
        <f t="shared" si="52"/>
        <v>69.281999999999996</v>
      </c>
      <c r="AY9" s="9">
        <f t="shared" si="66"/>
        <v>10</v>
      </c>
      <c r="AZ9">
        <f t="shared" si="53"/>
        <v>69.281999999999996</v>
      </c>
      <c r="BA9" s="9">
        <f t="shared" si="66"/>
        <v>-10</v>
      </c>
      <c r="BB9">
        <f t="shared" si="54"/>
        <v>0</v>
      </c>
      <c r="BC9" s="9">
        <f t="shared" si="66"/>
        <v>0</v>
      </c>
      <c r="BD9">
        <f t="shared" si="55"/>
        <v>-69.281999999999996</v>
      </c>
      <c r="BE9" s="9">
        <f t="shared" si="66"/>
        <v>10</v>
      </c>
      <c r="BF9">
        <f t="shared" si="56"/>
        <v>-69.281999999999996</v>
      </c>
      <c r="BG9" s="9">
        <f t="shared" si="66"/>
        <v>-10</v>
      </c>
      <c r="BH9">
        <f t="shared" si="57"/>
        <v>0</v>
      </c>
      <c r="BI9" s="9">
        <f t="shared" si="66"/>
        <v>0</v>
      </c>
      <c r="BJ9">
        <f t="shared" si="58"/>
        <v>69.281999999999996</v>
      </c>
      <c r="BK9" s="9">
        <f t="shared" si="66"/>
        <v>10</v>
      </c>
      <c r="BL9">
        <f t="shared" si="59"/>
        <v>69.281999999999996</v>
      </c>
      <c r="BM9" s="9">
        <f t="shared" si="66"/>
        <v>-10</v>
      </c>
      <c r="BN9">
        <f t="shared" si="60"/>
        <v>0</v>
      </c>
      <c r="BO9" s="9">
        <f t="shared" si="67"/>
        <v>0</v>
      </c>
      <c r="BP9">
        <f t="shared" si="61"/>
        <v>-69.281999999999996</v>
      </c>
      <c r="BQ9" s="9">
        <f t="shared" si="67"/>
        <v>10</v>
      </c>
      <c r="BR9">
        <f t="shared" si="19"/>
        <v>-69.281999999999996</v>
      </c>
      <c r="BS9">
        <f t="shared" si="62"/>
        <v>300</v>
      </c>
      <c r="BT9">
        <f t="shared" si="62"/>
        <v>-30</v>
      </c>
    </row>
    <row r="10" spans="1:74">
      <c r="A10">
        <f t="shared" si="63"/>
        <v>5</v>
      </c>
      <c r="B10">
        <f t="shared" si="64"/>
        <v>20</v>
      </c>
      <c r="C10">
        <f t="shared" si="64"/>
        <v>80</v>
      </c>
      <c r="D10">
        <f t="shared" si="64"/>
        <v>12</v>
      </c>
      <c r="E10">
        <f t="shared" si="64"/>
        <v>2</v>
      </c>
      <c r="I10">
        <f t="shared" si="20"/>
        <v>300</v>
      </c>
      <c r="O10">
        <f t="shared" si="21"/>
        <v>11</v>
      </c>
      <c r="P10">
        <f t="shared" si="22"/>
        <v>-69.281999999999996</v>
      </c>
      <c r="R10">
        <f t="shared" si="23"/>
        <v>10</v>
      </c>
      <c r="S10">
        <f t="shared" si="24"/>
        <v>0</v>
      </c>
      <c r="T10">
        <f t="shared" si="25"/>
        <v>9</v>
      </c>
      <c r="U10">
        <f t="shared" si="26"/>
        <v>69.281999999999996</v>
      </c>
      <c r="V10">
        <f t="shared" si="27"/>
        <v>8</v>
      </c>
      <c r="W10">
        <f t="shared" si="28"/>
        <v>69.281999999999996</v>
      </c>
      <c r="X10">
        <f t="shared" si="29"/>
        <v>7</v>
      </c>
      <c r="Y10">
        <f t="shared" si="30"/>
        <v>0</v>
      </c>
      <c r="Z10">
        <f t="shared" si="31"/>
        <v>6</v>
      </c>
      <c r="AA10">
        <f t="shared" si="32"/>
        <v>-69.281999999999996</v>
      </c>
      <c r="AB10">
        <f t="shared" si="33"/>
        <v>5</v>
      </c>
      <c r="AC10">
        <f t="shared" si="34"/>
        <v>-69.281999999999996</v>
      </c>
      <c r="AD10">
        <f t="shared" si="35"/>
        <v>4</v>
      </c>
      <c r="AE10">
        <f t="shared" si="36"/>
        <v>0</v>
      </c>
      <c r="AF10">
        <f t="shared" si="37"/>
        <v>3</v>
      </c>
      <c r="AG10">
        <f t="shared" si="38"/>
        <v>69.281999999999996</v>
      </c>
      <c r="AH10">
        <f t="shared" si="39"/>
        <v>2</v>
      </c>
      <c r="AI10">
        <f t="shared" si="40"/>
        <v>69.281999999999996</v>
      </c>
      <c r="AJ10">
        <f t="shared" si="41"/>
        <v>1</v>
      </c>
      <c r="AK10">
        <f t="shared" si="42"/>
        <v>0</v>
      </c>
      <c r="AL10">
        <f t="shared" si="43"/>
        <v>0</v>
      </c>
      <c r="AM10">
        <f t="shared" si="44"/>
        <v>-69.281999999999996</v>
      </c>
      <c r="AN10">
        <f t="shared" si="45"/>
        <v>-1</v>
      </c>
      <c r="AO10">
        <f t="shared" si="46"/>
        <v>-69.281999999999996</v>
      </c>
      <c r="AQ10">
        <f t="shared" si="47"/>
        <v>1</v>
      </c>
      <c r="AR10">
        <f t="shared" si="48"/>
        <v>0</v>
      </c>
      <c r="AS10">
        <f t="shared" si="49"/>
        <v>20</v>
      </c>
      <c r="AT10">
        <f t="shared" si="50"/>
        <v>0</v>
      </c>
      <c r="AU10">
        <f>-AU9</f>
        <v>10</v>
      </c>
      <c r="AV10">
        <f t="shared" si="51"/>
        <v>-69.281999999999996</v>
      </c>
      <c r="AW10" s="9">
        <f t="shared" si="65"/>
        <v>-10</v>
      </c>
      <c r="AX10">
        <f t="shared" si="52"/>
        <v>0</v>
      </c>
      <c r="AY10" s="9">
        <f t="shared" si="66"/>
        <v>0</v>
      </c>
      <c r="AZ10">
        <f t="shared" si="53"/>
        <v>69.281999999999996</v>
      </c>
      <c r="BA10" s="9">
        <f t="shared" si="66"/>
        <v>10</v>
      </c>
      <c r="BB10">
        <f t="shared" si="54"/>
        <v>69.281999999999996</v>
      </c>
      <c r="BC10" s="9">
        <f t="shared" si="66"/>
        <v>-10</v>
      </c>
      <c r="BD10">
        <f t="shared" si="55"/>
        <v>0</v>
      </c>
      <c r="BE10" s="9">
        <f t="shared" si="66"/>
        <v>0</v>
      </c>
      <c r="BF10">
        <f t="shared" si="56"/>
        <v>-69.281999999999996</v>
      </c>
      <c r="BG10" s="9">
        <f t="shared" si="66"/>
        <v>10</v>
      </c>
      <c r="BH10">
        <f t="shared" si="57"/>
        <v>-69.281999999999996</v>
      </c>
      <c r="BI10" s="9">
        <f t="shared" si="66"/>
        <v>-10</v>
      </c>
      <c r="BJ10">
        <f t="shared" si="58"/>
        <v>0</v>
      </c>
      <c r="BK10" s="9">
        <f t="shared" si="66"/>
        <v>0</v>
      </c>
      <c r="BL10">
        <f t="shared" si="59"/>
        <v>69.281999999999996</v>
      </c>
      <c r="BM10" s="9">
        <f t="shared" si="66"/>
        <v>10</v>
      </c>
      <c r="BN10">
        <f t="shared" si="60"/>
        <v>69.281999999999996</v>
      </c>
      <c r="BO10" s="9">
        <f t="shared" si="67"/>
        <v>-10</v>
      </c>
      <c r="BP10">
        <f t="shared" si="61"/>
        <v>0</v>
      </c>
      <c r="BQ10" s="9">
        <f t="shared" si="67"/>
        <v>0</v>
      </c>
      <c r="BR10">
        <f t="shared" si="19"/>
        <v>-69.281999999999996</v>
      </c>
      <c r="BS10">
        <f t="shared" si="62"/>
        <v>300</v>
      </c>
      <c r="BT10">
        <f t="shared" si="62"/>
        <v>-30</v>
      </c>
    </row>
    <row r="11" spans="1:74">
      <c r="A11">
        <f t="shared" si="63"/>
        <v>6</v>
      </c>
      <c r="B11">
        <f t="shared" si="64"/>
        <v>20</v>
      </c>
      <c r="C11">
        <f t="shared" si="64"/>
        <v>80</v>
      </c>
      <c r="D11">
        <f t="shared" si="64"/>
        <v>12</v>
      </c>
      <c r="E11">
        <f t="shared" si="64"/>
        <v>2</v>
      </c>
      <c r="I11">
        <f t="shared" si="20"/>
        <v>360</v>
      </c>
      <c r="O11">
        <f t="shared" si="21"/>
        <v>11</v>
      </c>
      <c r="P11">
        <f t="shared" si="22"/>
        <v>-69.281999999999996</v>
      </c>
      <c r="R11">
        <f t="shared" si="23"/>
        <v>10</v>
      </c>
      <c r="S11">
        <f t="shared" si="24"/>
        <v>-69.281999999999996</v>
      </c>
      <c r="T11">
        <f t="shared" si="25"/>
        <v>9</v>
      </c>
      <c r="U11">
        <f t="shared" si="26"/>
        <v>0</v>
      </c>
      <c r="V11">
        <f t="shared" si="27"/>
        <v>8</v>
      </c>
      <c r="W11">
        <f t="shared" si="28"/>
        <v>69.281999999999996</v>
      </c>
      <c r="X11">
        <f t="shared" si="29"/>
        <v>7</v>
      </c>
      <c r="Y11">
        <f t="shared" si="30"/>
        <v>69.281999999999996</v>
      </c>
      <c r="Z11">
        <f t="shared" si="31"/>
        <v>6</v>
      </c>
      <c r="AA11">
        <f t="shared" si="32"/>
        <v>0</v>
      </c>
      <c r="AB11">
        <f t="shared" si="33"/>
        <v>5</v>
      </c>
      <c r="AC11">
        <f t="shared" si="34"/>
        <v>-69.281999999999996</v>
      </c>
      <c r="AD11">
        <f t="shared" si="35"/>
        <v>4</v>
      </c>
      <c r="AE11">
        <f t="shared" si="36"/>
        <v>-69.281999999999996</v>
      </c>
      <c r="AF11">
        <f t="shared" si="37"/>
        <v>3</v>
      </c>
      <c r="AG11">
        <f t="shared" si="38"/>
        <v>0</v>
      </c>
      <c r="AH11">
        <f t="shared" si="39"/>
        <v>2</v>
      </c>
      <c r="AI11">
        <f t="shared" si="40"/>
        <v>69.281999999999996</v>
      </c>
      <c r="AJ11">
        <f t="shared" si="41"/>
        <v>1</v>
      </c>
      <c r="AK11">
        <f t="shared" si="42"/>
        <v>69.281999999999996</v>
      </c>
      <c r="AL11">
        <f t="shared" si="43"/>
        <v>0</v>
      </c>
      <c r="AM11">
        <f t="shared" si="44"/>
        <v>0</v>
      </c>
      <c r="AN11">
        <f t="shared" si="45"/>
        <v>-1</v>
      </c>
      <c r="AO11">
        <f t="shared" si="46"/>
        <v>-69.281999999999996</v>
      </c>
      <c r="AQ11">
        <f t="shared" si="47"/>
        <v>1</v>
      </c>
      <c r="AR11">
        <f t="shared" si="48"/>
        <v>0</v>
      </c>
      <c r="AS11">
        <f t="shared" si="49"/>
        <v>20</v>
      </c>
      <c r="AT11">
        <f t="shared" si="50"/>
        <v>69.281999999999996</v>
      </c>
      <c r="AU11">
        <v>0</v>
      </c>
      <c r="AV11">
        <f t="shared" si="51"/>
        <v>-69.281999999999996</v>
      </c>
      <c r="AW11" s="9">
        <f t="shared" si="65"/>
        <v>10</v>
      </c>
      <c r="AX11">
        <f t="shared" si="52"/>
        <v>-69.281999999999996</v>
      </c>
      <c r="AY11" s="9">
        <f t="shared" si="66"/>
        <v>-10</v>
      </c>
      <c r="AZ11">
        <f t="shared" si="53"/>
        <v>0</v>
      </c>
      <c r="BA11" s="9">
        <f t="shared" si="66"/>
        <v>0</v>
      </c>
      <c r="BB11">
        <f t="shared" si="54"/>
        <v>69.281999999999996</v>
      </c>
      <c r="BC11" s="9">
        <f t="shared" si="66"/>
        <v>10</v>
      </c>
      <c r="BD11">
        <f t="shared" si="55"/>
        <v>69.281999999999996</v>
      </c>
      <c r="BE11" s="9">
        <f t="shared" si="66"/>
        <v>-10</v>
      </c>
      <c r="BF11">
        <f t="shared" si="56"/>
        <v>0</v>
      </c>
      <c r="BG11" s="9">
        <f t="shared" si="66"/>
        <v>0</v>
      </c>
      <c r="BH11">
        <f t="shared" si="57"/>
        <v>-69.281999999999996</v>
      </c>
      <c r="BI11" s="9">
        <f t="shared" si="66"/>
        <v>10</v>
      </c>
      <c r="BJ11">
        <f t="shared" si="58"/>
        <v>-69.281999999999996</v>
      </c>
      <c r="BK11" s="9">
        <f t="shared" si="66"/>
        <v>-10</v>
      </c>
      <c r="BL11">
        <f t="shared" si="59"/>
        <v>0</v>
      </c>
      <c r="BM11" s="9">
        <f t="shared" si="66"/>
        <v>0</v>
      </c>
      <c r="BN11">
        <f t="shared" si="60"/>
        <v>69.281999999999996</v>
      </c>
      <c r="BO11" s="9">
        <f t="shared" si="67"/>
        <v>10</v>
      </c>
      <c r="BP11">
        <f t="shared" si="61"/>
        <v>69.281999999999996</v>
      </c>
      <c r="BQ11" s="9">
        <f t="shared" si="67"/>
        <v>-10</v>
      </c>
      <c r="BR11">
        <f t="shared" si="19"/>
        <v>0</v>
      </c>
      <c r="BS11">
        <f t="shared" si="62"/>
        <v>300</v>
      </c>
      <c r="BT11">
        <f t="shared" si="62"/>
        <v>-30</v>
      </c>
    </row>
    <row r="12" spans="1:74">
      <c r="A12">
        <f t="shared" si="63"/>
        <v>7</v>
      </c>
      <c r="B12">
        <f t="shared" si="64"/>
        <v>20</v>
      </c>
      <c r="C12">
        <f t="shared" si="64"/>
        <v>80</v>
      </c>
      <c r="D12">
        <f t="shared" si="64"/>
        <v>12</v>
      </c>
      <c r="E12">
        <f t="shared" si="64"/>
        <v>2</v>
      </c>
      <c r="I12">
        <f t="shared" si="20"/>
        <v>420</v>
      </c>
      <c r="O12">
        <f t="shared" si="21"/>
        <v>11</v>
      </c>
      <c r="P12">
        <f t="shared" si="22"/>
        <v>0</v>
      </c>
      <c r="R12">
        <f t="shared" si="23"/>
        <v>10</v>
      </c>
      <c r="S12">
        <f t="shared" si="24"/>
        <v>-69.281999999999996</v>
      </c>
      <c r="T12">
        <f t="shared" si="25"/>
        <v>9</v>
      </c>
      <c r="U12">
        <f t="shared" si="26"/>
        <v>-69.281999999999996</v>
      </c>
      <c r="V12">
        <f t="shared" si="27"/>
        <v>8</v>
      </c>
      <c r="W12">
        <f t="shared" si="28"/>
        <v>0</v>
      </c>
      <c r="X12">
        <f t="shared" si="29"/>
        <v>7</v>
      </c>
      <c r="Y12">
        <f t="shared" si="30"/>
        <v>69.281999999999996</v>
      </c>
      <c r="Z12">
        <f t="shared" si="31"/>
        <v>6</v>
      </c>
      <c r="AA12">
        <f t="shared" si="32"/>
        <v>69.281999999999996</v>
      </c>
      <c r="AB12">
        <f t="shared" si="33"/>
        <v>5</v>
      </c>
      <c r="AC12">
        <f t="shared" si="34"/>
        <v>0</v>
      </c>
      <c r="AD12">
        <f t="shared" si="35"/>
        <v>4</v>
      </c>
      <c r="AE12">
        <f t="shared" si="36"/>
        <v>-69.281999999999996</v>
      </c>
      <c r="AF12">
        <f t="shared" si="37"/>
        <v>3</v>
      </c>
      <c r="AG12">
        <f t="shared" si="38"/>
        <v>-69.281999999999996</v>
      </c>
      <c r="AH12">
        <f t="shared" si="39"/>
        <v>2</v>
      </c>
      <c r="AI12">
        <f t="shared" si="40"/>
        <v>0</v>
      </c>
      <c r="AJ12">
        <f t="shared" si="41"/>
        <v>1</v>
      </c>
      <c r="AK12">
        <f t="shared" si="42"/>
        <v>69.281999999999996</v>
      </c>
      <c r="AL12">
        <f t="shared" si="43"/>
        <v>0</v>
      </c>
      <c r="AM12">
        <f t="shared" si="44"/>
        <v>69.281999999999996</v>
      </c>
      <c r="AN12">
        <f t="shared" si="45"/>
        <v>-1</v>
      </c>
      <c r="AO12">
        <f t="shared" si="46"/>
        <v>0</v>
      </c>
      <c r="AQ12">
        <f t="shared" si="47"/>
        <v>0</v>
      </c>
      <c r="AR12">
        <f t="shared" si="48"/>
        <v>0</v>
      </c>
      <c r="AS12">
        <f t="shared" si="49"/>
        <v>20</v>
      </c>
      <c r="AT12">
        <f>-AX12</f>
        <v>69.281999999999996</v>
      </c>
      <c r="AU12" s="9">
        <f>AU9</f>
        <v>-10</v>
      </c>
      <c r="AV12">
        <f t="shared" si="51"/>
        <v>0</v>
      </c>
      <c r="AW12" s="9">
        <f t="shared" si="65"/>
        <v>0</v>
      </c>
      <c r="AX12">
        <f t="shared" si="52"/>
        <v>-69.281999999999996</v>
      </c>
      <c r="AY12" s="9">
        <f t="shared" si="66"/>
        <v>10</v>
      </c>
      <c r="AZ12">
        <f t="shared" si="53"/>
        <v>-69.281999999999996</v>
      </c>
      <c r="BA12" s="9">
        <f t="shared" si="66"/>
        <v>-10</v>
      </c>
      <c r="BB12">
        <f t="shared" si="54"/>
        <v>0</v>
      </c>
      <c r="BC12" s="9">
        <f t="shared" si="66"/>
        <v>0</v>
      </c>
      <c r="BD12">
        <f t="shared" si="55"/>
        <v>69.281999999999996</v>
      </c>
      <c r="BE12" s="9">
        <f t="shared" si="66"/>
        <v>10</v>
      </c>
      <c r="BF12">
        <f t="shared" si="56"/>
        <v>69.281999999999996</v>
      </c>
      <c r="BG12" s="9">
        <f t="shared" si="66"/>
        <v>-10</v>
      </c>
      <c r="BH12">
        <f t="shared" si="57"/>
        <v>0</v>
      </c>
      <c r="BI12" s="9">
        <f t="shared" si="66"/>
        <v>0</v>
      </c>
      <c r="BJ12">
        <f t="shared" si="58"/>
        <v>-69.281999999999996</v>
      </c>
      <c r="BK12" s="9">
        <f t="shared" si="66"/>
        <v>10</v>
      </c>
      <c r="BL12">
        <f t="shared" si="59"/>
        <v>-69.281999999999996</v>
      </c>
      <c r="BM12" s="9">
        <f t="shared" si="66"/>
        <v>-10</v>
      </c>
      <c r="BN12">
        <f t="shared" si="60"/>
        <v>0</v>
      </c>
      <c r="BO12" s="9">
        <f t="shared" si="67"/>
        <v>0</v>
      </c>
      <c r="BP12">
        <f t="shared" si="61"/>
        <v>69.281999999999996</v>
      </c>
      <c r="BQ12" s="9">
        <f t="shared" si="67"/>
        <v>10</v>
      </c>
      <c r="BR12">
        <f t="shared" si="19"/>
        <v>69.281999999999996</v>
      </c>
      <c r="BS12">
        <f t="shared" si="62"/>
        <v>300</v>
      </c>
      <c r="BT12">
        <f t="shared" si="62"/>
        <v>-30</v>
      </c>
    </row>
    <row r="13" spans="1:74">
      <c r="A13">
        <f t="shared" si="63"/>
        <v>8</v>
      </c>
      <c r="B13">
        <f t="shared" si="64"/>
        <v>20</v>
      </c>
      <c r="C13">
        <f t="shared" si="64"/>
        <v>80</v>
      </c>
      <c r="D13">
        <f t="shared" si="64"/>
        <v>12</v>
      </c>
      <c r="E13">
        <f t="shared" si="64"/>
        <v>2</v>
      </c>
      <c r="I13">
        <f t="shared" si="20"/>
        <v>480</v>
      </c>
      <c r="O13">
        <f t="shared" si="21"/>
        <v>11</v>
      </c>
      <c r="P13">
        <f t="shared" si="22"/>
        <v>69.281999999999996</v>
      </c>
      <c r="R13">
        <f t="shared" si="23"/>
        <v>10</v>
      </c>
      <c r="S13">
        <f t="shared" si="24"/>
        <v>0</v>
      </c>
      <c r="T13">
        <f t="shared" si="25"/>
        <v>9</v>
      </c>
      <c r="U13">
        <f t="shared" si="26"/>
        <v>-69.281999999999996</v>
      </c>
      <c r="V13">
        <f t="shared" si="27"/>
        <v>8</v>
      </c>
      <c r="W13">
        <f t="shared" si="28"/>
        <v>-69.281999999999996</v>
      </c>
      <c r="X13">
        <f t="shared" si="29"/>
        <v>7</v>
      </c>
      <c r="Y13">
        <f t="shared" si="30"/>
        <v>0</v>
      </c>
      <c r="Z13">
        <f t="shared" si="31"/>
        <v>6</v>
      </c>
      <c r="AA13">
        <f t="shared" si="32"/>
        <v>69.281999999999996</v>
      </c>
      <c r="AB13">
        <f t="shared" si="33"/>
        <v>5</v>
      </c>
      <c r="AC13">
        <f t="shared" si="34"/>
        <v>69.281999999999996</v>
      </c>
      <c r="AD13">
        <f t="shared" si="35"/>
        <v>4</v>
      </c>
      <c r="AE13">
        <f t="shared" si="36"/>
        <v>0</v>
      </c>
      <c r="AF13">
        <f t="shared" si="37"/>
        <v>3</v>
      </c>
      <c r="AG13">
        <f t="shared" si="38"/>
        <v>-69.281999999999996</v>
      </c>
      <c r="AH13">
        <f t="shared" si="39"/>
        <v>2</v>
      </c>
      <c r="AI13">
        <f t="shared" si="40"/>
        <v>-69.281999999999996</v>
      </c>
      <c r="AJ13">
        <f t="shared" si="41"/>
        <v>1</v>
      </c>
      <c r="AK13">
        <f t="shared" si="42"/>
        <v>0</v>
      </c>
      <c r="AL13">
        <f t="shared" si="43"/>
        <v>0</v>
      </c>
      <c r="AM13">
        <f t="shared" si="44"/>
        <v>69.281999999999996</v>
      </c>
      <c r="AN13">
        <f t="shared" si="45"/>
        <v>-1</v>
      </c>
      <c r="AO13">
        <f t="shared" si="46"/>
        <v>69.281999999999996</v>
      </c>
      <c r="AQ13">
        <f t="shared" si="47"/>
        <v>0</v>
      </c>
      <c r="AR13">
        <f t="shared" si="48"/>
        <v>0</v>
      </c>
      <c r="AS13">
        <f t="shared" si="49"/>
        <v>20</v>
      </c>
      <c r="AT13">
        <f t="shared" si="50"/>
        <v>0</v>
      </c>
      <c r="AU13">
        <f>-AU12</f>
        <v>10</v>
      </c>
      <c r="AV13">
        <f t="shared" si="51"/>
        <v>69.281999999999996</v>
      </c>
      <c r="AW13" s="9">
        <f t="shared" si="65"/>
        <v>-10</v>
      </c>
      <c r="AX13">
        <f t="shared" si="52"/>
        <v>0</v>
      </c>
      <c r="AY13" s="9">
        <f t="shared" si="66"/>
        <v>0</v>
      </c>
      <c r="AZ13">
        <f t="shared" si="53"/>
        <v>-69.281999999999996</v>
      </c>
      <c r="BA13" s="9">
        <f t="shared" si="66"/>
        <v>10</v>
      </c>
      <c r="BB13">
        <f t="shared" si="54"/>
        <v>-69.281999999999996</v>
      </c>
      <c r="BC13" s="9">
        <f t="shared" si="66"/>
        <v>-10</v>
      </c>
      <c r="BD13">
        <f t="shared" si="55"/>
        <v>0</v>
      </c>
      <c r="BE13" s="9">
        <f t="shared" si="66"/>
        <v>0</v>
      </c>
      <c r="BF13">
        <f t="shared" si="56"/>
        <v>69.281999999999996</v>
      </c>
      <c r="BG13" s="9">
        <f t="shared" si="66"/>
        <v>10</v>
      </c>
      <c r="BH13">
        <f t="shared" si="57"/>
        <v>69.281999999999996</v>
      </c>
      <c r="BI13" s="9">
        <f t="shared" si="66"/>
        <v>-10</v>
      </c>
      <c r="BJ13">
        <f t="shared" si="58"/>
        <v>0</v>
      </c>
      <c r="BK13" s="9">
        <f t="shared" si="66"/>
        <v>0</v>
      </c>
      <c r="BL13">
        <f t="shared" si="59"/>
        <v>-69.281999999999996</v>
      </c>
      <c r="BM13" s="9">
        <f t="shared" si="66"/>
        <v>10</v>
      </c>
      <c r="BN13">
        <f t="shared" si="60"/>
        <v>-69.281999999999996</v>
      </c>
      <c r="BO13" s="9">
        <f t="shared" si="67"/>
        <v>-10</v>
      </c>
      <c r="BP13">
        <f t="shared" si="61"/>
        <v>0</v>
      </c>
      <c r="BQ13" s="9">
        <f t="shared" si="67"/>
        <v>0</v>
      </c>
      <c r="BR13">
        <f t="shared" si="19"/>
        <v>69.281999999999996</v>
      </c>
      <c r="BS13">
        <f t="shared" si="62"/>
        <v>300</v>
      </c>
      <c r="BT13">
        <f t="shared" si="62"/>
        <v>-30</v>
      </c>
    </row>
    <row r="14" spans="1:74">
      <c r="A14">
        <f t="shared" si="63"/>
        <v>9</v>
      </c>
      <c r="B14">
        <f t="shared" si="64"/>
        <v>20</v>
      </c>
      <c r="C14">
        <f t="shared" si="64"/>
        <v>80</v>
      </c>
      <c r="D14">
        <f t="shared" si="64"/>
        <v>12</v>
      </c>
      <c r="E14">
        <f t="shared" si="64"/>
        <v>2</v>
      </c>
      <c r="I14">
        <f t="shared" si="20"/>
        <v>540</v>
      </c>
      <c r="O14">
        <f t="shared" si="21"/>
        <v>11</v>
      </c>
      <c r="P14">
        <f t="shared" si="22"/>
        <v>69.281999999999996</v>
      </c>
      <c r="R14">
        <f t="shared" si="23"/>
        <v>10</v>
      </c>
      <c r="S14">
        <f t="shared" si="24"/>
        <v>69.281999999999996</v>
      </c>
      <c r="T14">
        <f t="shared" si="25"/>
        <v>9</v>
      </c>
      <c r="U14">
        <f t="shared" si="26"/>
        <v>0</v>
      </c>
      <c r="V14">
        <f t="shared" si="27"/>
        <v>8</v>
      </c>
      <c r="W14">
        <f t="shared" si="28"/>
        <v>-69.281999999999996</v>
      </c>
      <c r="X14">
        <f t="shared" si="29"/>
        <v>7</v>
      </c>
      <c r="Y14">
        <f t="shared" si="30"/>
        <v>-69.281999999999996</v>
      </c>
      <c r="Z14">
        <f t="shared" si="31"/>
        <v>6</v>
      </c>
      <c r="AA14">
        <f t="shared" si="32"/>
        <v>0</v>
      </c>
      <c r="AB14">
        <f t="shared" si="33"/>
        <v>5</v>
      </c>
      <c r="AC14">
        <f t="shared" si="34"/>
        <v>69.281999999999996</v>
      </c>
      <c r="AD14">
        <f t="shared" si="35"/>
        <v>4</v>
      </c>
      <c r="AE14">
        <f t="shared" si="36"/>
        <v>69.281999999999996</v>
      </c>
      <c r="AF14">
        <f t="shared" si="37"/>
        <v>3</v>
      </c>
      <c r="AG14">
        <f t="shared" si="38"/>
        <v>0</v>
      </c>
      <c r="AH14">
        <f t="shared" si="39"/>
        <v>2</v>
      </c>
      <c r="AI14">
        <f t="shared" si="40"/>
        <v>-69.281999999999996</v>
      </c>
      <c r="AJ14">
        <f t="shared" si="41"/>
        <v>1</v>
      </c>
      <c r="AK14">
        <f t="shared" si="42"/>
        <v>-69.281999999999996</v>
      </c>
      <c r="AL14">
        <f t="shared" si="43"/>
        <v>0</v>
      </c>
      <c r="AM14">
        <f t="shared" si="44"/>
        <v>0</v>
      </c>
      <c r="AN14">
        <f t="shared" si="45"/>
        <v>-1</v>
      </c>
      <c r="AO14">
        <f t="shared" si="46"/>
        <v>69.281999999999996</v>
      </c>
      <c r="AU14">
        <v>0</v>
      </c>
      <c r="AV14">
        <f t="shared" si="51"/>
        <v>69.281999999999996</v>
      </c>
      <c r="AW14" s="9">
        <f t="shared" si="65"/>
        <v>10</v>
      </c>
      <c r="AX14">
        <f t="shared" si="52"/>
        <v>69.281999999999996</v>
      </c>
      <c r="AY14" s="9">
        <f t="shared" si="66"/>
        <v>-10</v>
      </c>
      <c r="AZ14">
        <f t="shared" si="53"/>
        <v>0</v>
      </c>
      <c r="BA14" s="9">
        <f t="shared" si="66"/>
        <v>0</v>
      </c>
      <c r="BB14">
        <f t="shared" si="54"/>
        <v>-69.281999999999996</v>
      </c>
      <c r="BC14" s="9">
        <f t="shared" si="66"/>
        <v>10</v>
      </c>
      <c r="BD14">
        <f t="shared" si="55"/>
        <v>-69.281999999999996</v>
      </c>
      <c r="BE14" s="9">
        <f t="shared" si="66"/>
        <v>-10</v>
      </c>
      <c r="BF14">
        <f t="shared" si="56"/>
        <v>0</v>
      </c>
      <c r="BG14" s="9">
        <f t="shared" si="66"/>
        <v>0</v>
      </c>
      <c r="BH14">
        <f t="shared" si="57"/>
        <v>69.281999999999996</v>
      </c>
      <c r="BI14" s="9">
        <f t="shared" si="66"/>
        <v>10</v>
      </c>
      <c r="BJ14">
        <f t="shared" si="58"/>
        <v>69.281999999999996</v>
      </c>
      <c r="BK14" s="9">
        <f t="shared" si="66"/>
        <v>-10</v>
      </c>
      <c r="BL14">
        <f t="shared" si="59"/>
        <v>0</v>
      </c>
      <c r="BM14" s="9">
        <f t="shared" si="66"/>
        <v>0</v>
      </c>
      <c r="BN14">
        <f t="shared" si="60"/>
        <v>-69.281999999999996</v>
      </c>
      <c r="BO14" s="9">
        <f t="shared" si="67"/>
        <v>10</v>
      </c>
      <c r="BP14">
        <f t="shared" si="61"/>
        <v>-69.281999999999996</v>
      </c>
      <c r="BQ14" s="9">
        <f t="shared" si="67"/>
        <v>-10</v>
      </c>
      <c r="BR14">
        <f t="shared" si="19"/>
        <v>0</v>
      </c>
      <c r="BS14">
        <f t="shared" si="62"/>
        <v>300</v>
      </c>
      <c r="BT14">
        <f t="shared" si="62"/>
        <v>-30</v>
      </c>
    </row>
    <row r="15" spans="1:74">
      <c r="A15">
        <f t="shared" si="63"/>
        <v>10</v>
      </c>
      <c r="B15">
        <f t="shared" si="64"/>
        <v>20</v>
      </c>
      <c r="C15">
        <f t="shared" si="64"/>
        <v>80</v>
      </c>
      <c r="D15">
        <f t="shared" si="64"/>
        <v>12</v>
      </c>
      <c r="E15">
        <f t="shared" si="64"/>
        <v>2</v>
      </c>
      <c r="I15">
        <f t="shared" si="20"/>
        <v>600</v>
      </c>
      <c r="O15">
        <f t="shared" si="21"/>
        <v>11</v>
      </c>
      <c r="P15">
        <f t="shared" si="22"/>
        <v>0</v>
      </c>
      <c r="R15">
        <f t="shared" si="23"/>
        <v>10</v>
      </c>
      <c r="S15">
        <f t="shared" si="24"/>
        <v>69.281999999999996</v>
      </c>
      <c r="T15">
        <f t="shared" si="25"/>
        <v>9</v>
      </c>
      <c r="U15">
        <f t="shared" si="26"/>
        <v>69.281999999999996</v>
      </c>
      <c r="V15">
        <f t="shared" si="27"/>
        <v>8</v>
      </c>
      <c r="W15">
        <f t="shared" si="28"/>
        <v>0</v>
      </c>
      <c r="X15">
        <f t="shared" si="29"/>
        <v>7</v>
      </c>
      <c r="Y15">
        <f t="shared" si="30"/>
        <v>-69.281999999999996</v>
      </c>
      <c r="Z15">
        <f t="shared" si="31"/>
        <v>6</v>
      </c>
      <c r="AA15">
        <f t="shared" si="32"/>
        <v>-69.281999999999996</v>
      </c>
      <c r="AB15">
        <f t="shared" si="33"/>
        <v>5</v>
      </c>
      <c r="AC15">
        <f t="shared" si="34"/>
        <v>0</v>
      </c>
      <c r="AD15">
        <f t="shared" si="35"/>
        <v>4</v>
      </c>
      <c r="AE15">
        <f t="shared" si="36"/>
        <v>69.281999999999996</v>
      </c>
      <c r="AF15">
        <f t="shared" si="37"/>
        <v>3</v>
      </c>
      <c r="AG15">
        <f t="shared" si="38"/>
        <v>69.281999999999996</v>
      </c>
      <c r="AH15">
        <f t="shared" si="39"/>
        <v>2</v>
      </c>
      <c r="AI15">
        <f t="shared" si="40"/>
        <v>0</v>
      </c>
      <c r="AJ15">
        <f t="shared" si="41"/>
        <v>1</v>
      </c>
      <c r="AK15">
        <f t="shared" si="42"/>
        <v>-69.281999999999996</v>
      </c>
      <c r="AL15">
        <f t="shared" si="43"/>
        <v>0</v>
      </c>
      <c r="AM15">
        <f t="shared" si="44"/>
        <v>-69.281999999999996</v>
      </c>
      <c r="AN15">
        <f t="shared" si="45"/>
        <v>-1</v>
      </c>
      <c r="AO15">
        <f t="shared" si="46"/>
        <v>0</v>
      </c>
    </row>
    <row r="16" spans="1:74">
      <c r="A16">
        <f t="shared" si="63"/>
        <v>11</v>
      </c>
      <c r="B16">
        <f t="shared" si="64"/>
        <v>20</v>
      </c>
      <c r="C16">
        <f t="shared" si="64"/>
        <v>80</v>
      </c>
      <c r="D16">
        <f t="shared" si="64"/>
        <v>12</v>
      </c>
      <c r="E16">
        <f t="shared" si="64"/>
        <v>2</v>
      </c>
      <c r="I16">
        <f t="shared" si="20"/>
        <v>660</v>
      </c>
      <c r="O16">
        <f t="shared" si="21"/>
        <v>11</v>
      </c>
      <c r="P16">
        <f t="shared" si="22"/>
        <v>-69.281999999999996</v>
      </c>
      <c r="R16">
        <f t="shared" si="23"/>
        <v>10</v>
      </c>
      <c r="S16">
        <f t="shared" si="24"/>
        <v>0</v>
      </c>
      <c r="T16">
        <f t="shared" si="25"/>
        <v>9</v>
      </c>
      <c r="U16">
        <f t="shared" si="26"/>
        <v>69.281999999999996</v>
      </c>
      <c r="V16">
        <f t="shared" si="27"/>
        <v>8</v>
      </c>
      <c r="W16">
        <f t="shared" si="28"/>
        <v>69.281999999999996</v>
      </c>
      <c r="X16">
        <f t="shared" si="29"/>
        <v>7</v>
      </c>
      <c r="Y16">
        <f t="shared" si="30"/>
        <v>0</v>
      </c>
      <c r="Z16">
        <f t="shared" si="31"/>
        <v>6</v>
      </c>
      <c r="AA16">
        <f t="shared" si="32"/>
        <v>-69.281999999999996</v>
      </c>
      <c r="AB16">
        <f t="shared" si="33"/>
        <v>5</v>
      </c>
      <c r="AC16">
        <f t="shared" si="34"/>
        <v>-69.281999999999996</v>
      </c>
      <c r="AD16">
        <f t="shared" si="35"/>
        <v>4</v>
      </c>
      <c r="AE16">
        <f t="shared" si="36"/>
        <v>0</v>
      </c>
      <c r="AF16">
        <f t="shared" si="37"/>
        <v>3</v>
      </c>
      <c r="AG16">
        <f t="shared" si="38"/>
        <v>69.281999999999996</v>
      </c>
      <c r="AH16">
        <f t="shared" si="39"/>
        <v>2</v>
      </c>
      <c r="AI16">
        <f t="shared" si="40"/>
        <v>69.281999999999996</v>
      </c>
      <c r="AJ16">
        <f t="shared" si="41"/>
        <v>1</v>
      </c>
      <c r="AK16">
        <f t="shared" si="42"/>
        <v>0</v>
      </c>
      <c r="AL16">
        <f t="shared" si="43"/>
        <v>0</v>
      </c>
      <c r="AM16">
        <f t="shared" si="44"/>
        <v>-69.281999999999996</v>
      </c>
      <c r="AN16">
        <f t="shared" si="45"/>
        <v>-1</v>
      </c>
      <c r="AO16">
        <f t="shared" si="46"/>
        <v>-69.281999999999996</v>
      </c>
    </row>
    <row r="17" spans="1:74">
      <c r="A17">
        <f t="shared" si="63"/>
        <v>12</v>
      </c>
      <c r="B17">
        <f t="shared" si="64"/>
        <v>20</v>
      </c>
      <c r="C17">
        <f t="shared" si="64"/>
        <v>80</v>
      </c>
      <c r="D17">
        <f t="shared" si="64"/>
        <v>12</v>
      </c>
      <c r="E17">
        <f t="shared" si="64"/>
        <v>2</v>
      </c>
      <c r="I17">
        <f t="shared" si="20"/>
        <v>720</v>
      </c>
      <c r="O17">
        <f t="shared" si="21"/>
        <v>11</v>
      </c>
      <c r="P17">
        <f t="shared" si="22"/>
        <v>-69.281999999999996</v>
      </c>
      <c r="R17">
        <f t="shared" si="23"/>
        <v>10</v>
      </c>
      <c r="S17">
        <f t="shared" si="24"/>
        <v>-69.281999999999996</v>
      </c>
      <c r="T17">
        <f t="shared" si="25"/>
        <v>9</v>
      </c>
      <c r="U17">
        <f t="shared" si="26"/>
        <v>0</v>
      </c>
      <c r="V17">
        <f t="shared" si="27"/>
        <v>8</v>
      </c>
      <c r="W17">
        <f t="shared" si="28"/>
        <v>69.281999999999996</v>
      </c>
      <c r="X17">
        <f t="shared" si="29"/>
        <v>7</v>
      </c>
      <c r="Y17">
        <f t="shared" si="30"/>
        <v>69.281999999999996</v>
      </c>
      <c r="Z17">
        <f t="shared" si="31"/>
        <v>6</v>
      </c>
      <c r="AA17">
        <f t="shared" si="32"/>
        <v>0</v>
      </c>
      <c r="AB17">
        <f t="shared" si="33"/>
        <v>5</v>
      </c>
      <c r="AC17">
        <f t="shared" si="34"/>
        <v>-69.281999999999996</v>
      </c>
      <c r="AD17">
        <f t="shared" si="35"/>
        <v>4</v>
      </c>
      <c r="AE17">
        <f t="shared" si="36"/>
        <v>-69.281999999999996</v>
      </c>
      <c r="AF17">
        <f t="shared" si="37"/>
        <v>3</v>
      </c>
      <c r="AG17">
        <f t="shared" si="38"/>
        <v>0</v>
      </c>
      <c r="AH17">
        <f t="shared" si="39"/>
        <v>2</v>
      </c>
      <c r="AI17">
        <f t="shared" si="40"/>
        <v>69.281999999999996</v>
      </c>
      <c r="AJ17">
        <f t="shared" si="41"/>
        <v>1</v>
      </c>
      <c r="AK17">
        <f t="shared" si="42"/>
        <v>69.281999999999996</v>
      </c>
      <c r="AL17">
        <f t="shared" si="43"/>
        <v>0</v>
      </c>
      <c r="AM17">
        <f t="shared" si="44"/>
        <v>0</v>
      </c>
      <c r="AN17">
        <f t="shared" si="45"/>
        <v>-1</v>
      </c>
      <c r="AO17">
        <f t="shared" si="46"/>
        <v>-69.281999999999996</v>
      </c>
    </row>
    <row r="18" spans="1:74">
      <c r="A18">
        <f t="shared" si="63"/>
        <v>13</v>
      </c>
      <c r="B18">
        <f t="shared" si="64"/>
        <v>20</v>
      </c>
      <c r="C18">
        <f t="shared" si="64"/>
        <v>80</v>
      </c>
      <c r="D18">
        <f t="shared" si="64"/>
        <v>12</v>
      </c>
      <c r="E18">
        <f t="shared" si="64"/>
        <v>2</v>
      </c>
      <c r="I18">
        <f t="shared" si="20"/>
        <v>60</v>
      </c>
      <c r="O18">
        <f t="shared" si="21"/>
        <v>11</v>
      </c>
      <c r="P18">
        <f t="shared" si="22"/>
        <v>0</v>
      </c>
      <c r="R18">
        <f t="shared" si="23"/>
        <v>10</v>
      </c>
      <c r="S18">
        <f t="shared" si="24"/>
        <v>-69.281999999999996</v>
      </c>
      <c r="T18">
        <f t="shared" si="25"/>
        <v>9</v>
      </c>
      <c r="U18">
        <f t="shared" si="26"/>
        <v>-69.281999999999996</v>
      </c>
      <c r="V18">
        <f t="shared" si="27"/>
        <v>8</v>
      </c>
      <c r="W18">
        <f t="shared" si="28"/>
        <v>0</v>
      </c>
      <c r="X18">
        <f t="shared" si="29"/>
        <v>7</v>
      </c>
      <c r="Y18">
        <f t="shared" si="30"/>
        <v>69.281999999999996</v>
      </c>
      <c r="Z18">
        <f t="shared" si="31"/>
        <v>6</v>
      </c>
      <c r="AA18">
        <f t="shared" si="32"/>
        <v>69.281999999999996</v>
      </c>
      <c r="AB18">
        <f t="shared" si="33"/>
        <v>5</v>
      </c>
      <c r="AC18">
        <f t="shared" si="34"/>
        <v>0</v>
      </c>
      <c r="AD18">
        <f t="shared" si="35"/>
        <v>4</v>
      </c>
      <c r="AE18">
        <f t="shared" si="36"/>
        <v>-69.281999999999996</v>
      </c>
      <c r="AF18">
        <f t="shared" si="37"/>
        <v>3</v>
      </c>
      <c r="AG18">
        <f t="shared" si="38"/>
        <v>-69.281999999999996</v>
      </c>
      <c r="AH18">
        <f t="shared" si="39"/>
        <v>2</v>
      </c>
      <c r="AI18">
        <f t="shared" si="40"/>
        <v>0</v>
      </c>
      <c r="AJ18">
        <f t="shared" si="41"/>
        <v>1</v>
      </c>
      <c r="AK18">
        <f t="shared" si="42"/>
        <v>69.281999999999996</v>
      </c>
      <c r="AL18">
        <f t="shared" si="43"/>
        <v>0</v>
      </c>
      <c r="AM18">
        <f t="shared" si="44"/>
        <v>69.281999999999996</v>
      </c>
      <c r="AN18">
        <f t="shared" si="45"/>
        <v>-1</v>
      </c>
      <c r="AO18">
        <f t="shared" si="46"/>
        <v>0</v>
      </c>
    </row>
    <row r="19" spans="1:74">
      <c r="A19">
        <f t="shared" si="63"/>
        <v>14</v>
      </c>
      <c r="B19">
        <f t="shared" si="64"/>
        <v>20</v>
      </c>
      <c r="C19">
        <f t="shared" si="64"/>
        <v>80</v>
      </c>
      <c r="D19">
        <f t="shared" si="64"/>
        <v>12</v>
      </c>
      <c r="E19">
        <f t="shared" si="64"/>
        <v>2</v>
      </c>
      <c r="I19">
        <f t="shared" si="20"/>
        <v>120</v>
      </c>
      <c r="O19">
        <f t="shared" si="21"/>
        <v>11</v>
      </c>
      <c r="P19">
        <f t="shared" si="22"/>
        <v>69.281999999999996</v>
      </c>
      <c r="R19">
        <f t="shared" si="23"/>
        <v>10</v>
      </c>
      <c r="S19">
        <f t="shared" si="24"/>
        <v>0</v>
      </c>
      <c r="T19">
        <f t="shared" si="25"/>
        <v>9</v>
      </c>
      <c r="U19">
        <f t="shared" si="26"/>
        <v>-69.281999999999996</v>
      </c>
      <c r="V19">
        <f t="shared" si="27"/>
        <v>8</v>
      </c>
      <c r="W19">
        <f t="shared" si="28"/>
        <v>-69.281999999999996</v>
      </c>
      <c r="X19">
        <f t="shared" si="29"/>
        <v>7</v>
      </c>
      <c r="Y19">
        <f t="shared" si="30"/>
        <v>0</v>
      </c>
      <c r="Z19">
        <f t="shared" si="31"/>
        <v>6</v>
      </c>
      <c r="AA19">
        <f t="shared" si="32"/>
        <v>69.281999999999996</v>
      </c>
      <c r="AB19">
        <f t="shared" si="33"/>
        <v>5</v>
      </c>
      <c r="AC19">
        <f t="shared" si="34"/>
        <v>69.281999999999996</v>
      </c>
      <c r="AD19">
        <f t="shared" si="35"/>
        <v>4</v>
      </c>
      <c r="AE19">
        <f t="shared" si="36"/>
        <v>0</v>
      </c>
      <c r="AF19">
        <f t="shared" si="37"/>
        <v>3</v>
      </c>
      <c r="AG19">
        <f t="shared" si="38"/>
        <v>-69.281999999999996</v>
      </c>
      <c r="AH19">
        <f t="shared" si="39"/>
        <v>2</v>
      </c>
      <c r="AI19">
        <f t="shared" si="40"/>
        <v>-69.281999999999996</v>
      </c>
      <c r="AJ19">
        <f t="shared" si="41"/>
        <v>1</v>
      </c>
      <c r="AK19">
        <f t="shared" si="42"/>
        <v>0</v>
      </c>
      <c r="AL19">
        <f t="shared" si="43"/>
        <v>0</v>
      </c>
      <c r="AM19">
        <f t="shared" si="44"/>
        <v>69.281999999999996</v>
      </c>
      <c r="AN19">
        <f t="shared" si="45"/>
        <v>-1</v>
      </c>
      <c r="AO19">
        <f t="shared" si="46"/>
        <v>69.281999999999996</v>
      </c>
    </row>
    <row r="20" spans="1:74">
      <c r="AQ20">
        <f>AQ11</f>
        <v>1</v>
      </c>
      <c r="AR20">
        <f t="shared" ref="AR20:BT20" si="68">AR11</f>
        <v>0</v>
      </c>
      <c r="AS20">
        <f t="shared" si="68"/>
        <v>20</v>
      </c>
      <c r="AT20">
        <f t="shared" si="68"/>
        <v>69.281999999999996</v>
      </c>
      <c r="AU20">
        <f t="shared" si="68"/>
        <v>0</v>
      </c>
      <c r="AV20">
        <f t="shared" si="68"/>
        <v>-69.281999999999996</v>
      </c>
      <c r="AW20">
        <f t="shared" si="68"/>
        <v>10</v>
      </c>
      <c r="AX20">
        <f t="shared" si="68"/>
        <v>-69.281999999999996</v>
      </c>
      <c r="AY20">
        <f t="shared" si="68"/>
        <v>-10</v>
      </c>
      <c r="AZ20">
        <f t="shared" si="68"/>
        <v>0</v>
      </c>
      <c r="BA20">
        <f t="shared" si="68"/>
        <v>0</v>
      </c>
      <c r="BB20">
        <f t="shared" si="68"/>
        <v>69.281999999999996</v>
      </c>
      <c r="BC20">
        <f t="shared" si="68"/>
        <v>10</v>
      </c>
      <c r="BD20">
        <f t="shared" si="68"/>
        <v>69.281999999999996</v>
      </c>
      <c r="BE20">
        <f t="shared" si="68"/>
        <v>-10</v>
      </c>
      <c r="BF20">
        <f t="shared" si="68"/>
        <v>0</v>
      </c>
      <c r="BG20">
        <f t="shared" si="68"/>
        <v>0</v>
      </c>
      <c r="BH20">
        <f t="shared" si="68"/>
        <v>-69.281999999999996</v>
      </c>
      <c r="BI20">
        <f t="shared" si="68"/>
        <v>10</v>
      </c>
      <c r="BJ20">
        <f t="shared" si="68"/>
        <v>-69.281999999999996</v>
      </c>
      <c r="BK20">
        <f t="shared" si="68"/>
        <v>-10</v>
      </c>
      <c r="BL20">
        <f t="shared" si="68"/>
        <v>0</v>
      </c>
      <c r="BM20">
        <f t="shared" si="68"/>
        <v>0</v>
      </c>
      <c r="BN20">
        <f t="shared" si="68"/>
        <v>69.281999999999996</v>
      </c>
      <c r="BO20">
        <f t="shared" si="68"/>
        <v>10</v>
      </c>
      <c r="BP20">
        <f t="shared" si="68"/>
        <v>69.281999999999996</v>
      </c>
      <c r="BQ20">
        <f t="shared" si="68"/>
        <v>-10</v>
      </c>
      <c r="BR20">
        <f t="shared" si="68"/>
        <v>0</v>
      </c>
      <c r="BS20">
        <f t="shared" si="68"/>
        <v>300</v>
      </c>
      <c r="BT20">
        <f t="shared" si="68"/>
        <v>-30</v>
      </c>
      <c r="BV20" t="s">
        <v>54</v>
      </c>
    </row>
    <row r="21" spans="1:74">
      <c r="AQ21">
        <f>AQ10</f>
        <v>1</v>
      </c>
      <c r="AR21">
        <f t="shared" ref="AR21:BT21" si="69">AR10</f>
        <v>0</v>
      </c>
      <c r="AS21">
        <f t="shared" si="69"/>
        <v>20</v>
      </c>
      <c r="AT21">
        <f t="shared" si="69"/>
        <v>0</v>
      </c>
      <c r="AU21">
        <f t="shared" si="69"/>
        <v>10</v>
      </c>
      <c r="AV21">
        <f t="shared" si="69"/>
        <v>-69.281999999999996</v>
      </c>
      <c r="AW21">
        <f t="shared" si="69"/>
        <v>-10</v>
      </c>
      <c r="AX21">
        <f t="shared" si="69"/>
        <v>0</v>
      </c>
      <c r="AY21">
        <f t="shared" si="69"/>
        <v>0</v>
      </c>
      <c r="AZ21">
        <f t="shared" si="69"/>
        <v>69.281999999999996</v>
      </c>
      <c r="BA21">
        <f t="shared" si="69"/>
        <v>10</v>
      </c>
      <c r="BB21">
        <f t="shared" si="69"/>
        <v>69.281999999999996</v>
      </c>
      <c r="BC21">
        <f t="shared" si="69"/>
        <v>-10</v>
      </c>
      <c r="BD21">
        <f t="shared" si="69"/>
        <v>0</v>
      </c>
      <c r="BE21">
        <f t="shared" si="69"/>
        <v>0</v>
      </c>
      <c r="BF21">
        <f t="shared" si="69"/>
        <v>-69.281999999999996</v>
      </c>
      <c r="BG21">
        <f t="shared" si="69"/>
        <v>10</v>
      </c>
      <c r="BH21">
        <f t="shared" si="69"/>
        <v>-69.281999999999996</v>
      </c>
      <c r="BI21">
        <f t="shared" si="69"/>
        <v>-10</v>
      </c>
      <c r="BJ21">
        <f t="shared" si="69"/>
        <v>0</v>
      </c>
      <c r="BK21">
        <f t="shared" si="69"/>
        <v>0</v>
      </c>
      <c r="BL21">
        <f t="shared" si="69"/>
        <v>69.281999999999996</v>
      </c>
      <c r="BM21">
        <f t="shared" si="69"/>
        <v>10</v>
      </c>
      <c r="BN21">
        <f t="shared" si="69"/>
        <v>69.281999999999996</v>
      </c>
      <c r="BO21">
        <f t="shared" si="69"/>
        <v>-10</v>
      </c>
      <c r="BP21">
        <f t="shared" si="69"/>
        <v>0</v>
      </c>
      <c r="BQ21">
        <f t="shared" si="69"/>
        <v>0</v>
      </c>
      <c r="BR21">
        <f t="shared" si="69"/>
        <v>-69.281999999999996</v>
      </c>
      <c r="BS21">
        <f t="shared" si="69"/>
        <v>300</v>
      </c>
      <c r="BT21">
        <f t="shared" si="69"/>
        <v>-30</v>
      </c>
    </row>
    <row r="22" spans="1:74">
      <c r="AQ22">
        <f>AQ9</f>
        <v>1</v>
      </c>
      <c r="AR22">
        <f t="shared" ref="AR22:BT22" si="70">AR9</f>
        <v>0</v>
      </c>
      <c r="AS22">
        <f t="shared" si="70"/>
        <v>20</v>
      </c>
      <c r="AT22">
        <f t="shared" si="70"/>
        <v>-69.281999999999996</v>
      </c>
      <c r="AU22">
        <f t="shared" si="70"/>
        <v>-10</v>
      </c>
      <c r="AV22">
        <f t="shared" si="70"/>
        <v>0</v>
      </c>
      <c r="AW22">
        <f t="shared" si="70"/>
        <v>0</v>
      </c>
      <c r="AX22">
        <f t="shared" si="70"/>
        <v>69.281999999999996</v>
      </c>
      <c r="AY22">
        <f t="shared" si="70"/>
        <v>10</v>
      </c>
      <c r="AZ22">
        <f t="shared" si="70"/>
        <v>69.281999999999996</v>
      </c>
      <c r="BA22">
        <f t="shared" si="70"/>
        <v>-10</v>
      </c>
      <c r="BB22">
        <f t="shared" si="70"/>
        <v>0</v>
      </c>
      <c r="BC22">
        <f t="shared" si="70"/>
        <v>0</v>
      </c>
      <c r="BD22">
        <f t="shared" si="70"/>
        <v>-69.281999999999996</v>
      </c>
      <c r="BE22">
        <f t="shared" si="70"/>
        <v>10</v>
      </c>
      <c r="BF22">
        <f t="shared" si="70"/>
        <v>-69.281999999999996</v>
      </c>
      <c r="BG22">
        <f t="shared" si="70"/>
        <v>-10</v>
      </c>
      <c r="BH22">
        <f t="shared" si="70"/>
        <v>0</v>
      </c>
      <c r="BI22">
        <f t="shared" si="70"/>
        <v>0</v>
      </c>
      <c r="BJ22">
        <f t="shared" si="70"/>
        <v>69.281999999999996</v>
      </c>
      <c r="BK22">
        <f t="shared" si="70"/>
        <v>10</v>
      </c>
      <c r="BL22">
        <f t="shared" si="70"/>
        <v>69.281999999999996</v>
      </c>
      <c r="BM22">
        <f t="shared" si="70"/>
        <v>-10</v>
      </c>
      <c r="BN22">
        <f t="shared" si="70"/>
        <v>0</v>
      </c>
      <c r="BO22">
        <f t="shared" si="70"/>
        <v>0</v>
      </c>
      <c r="BP22">
        <f t="shared" si="70"/>
        <v>-69.281999999999996</v>
      </c>
      <c r="BQ22">
        <f t="shared" si="70"/>
        <v>10</v>
      </c>
      <c r="BR22">
        <f t="shared" si="70"/>
        <v>-69.281999999999996</v>
      </c>
      <c r="BS22">
        <f t="shared" si="70"/>
        <v>300</v>
      </c>
      <c r="BT22">
        <f t="shared" si="70"/>
        <v>-30</v>
      </c>
    </row>
    <row r="23" spans="1:74">
      <c r="AQ23">
        <f>AQ8</f>
        <v>1</v>
      </c>
      <c r="AR23">
        <f t="shared" ref="AR23:BT23" si="71">AR8</f>
        <v>0</v>
      </c>
      <c r="AS23">
        <f t="shared" si="71"/>
        <v>20</v>
      </c>
      <c r="AT23">
        <f t="shared" si="71"/>
        <v>-69.281999999999996</v>
      </c>
      <c r="AU23">
        <f t="shared" si="71"/>
        <v>0</v>
      </c>
      <c r="AV23">
        <f t="shared" si="71"/>
        <v>69.281999999999996</v>
      </c>
      <c r="AW23">
        <f t="shared" si="71"/>
        <v>10</v>
      </c>
      <c r="AX23">
        <f t="shared" si="71"/>
        <v>69.281999999999996</v>
      </c>
      <c r="AY23">
        <f t="shared" si="71"/>
        <v>-10</v>
      </c>
      <c r="AZ23">
        <f t="shared" si="71"/>
        <v>0</v>
      </c>
      <c r="BA23">
        <f t="shared" si="71"/>
        <v>0</v>
      </c>
      <c r="BB23">
        <f t="shared" si="71"/>
        <v>-69.281999999999996</v>
      </c>
      <c r="BC23">
        <f t="shared" si="71"/>
        <v>10</v>
      </c>
      <c r="BD23">
        <f t="shared" si="71"/>
        <v>-69.281999999999996</v>
      </c>
      <c r="BE23">
        <f t="shared" si="71"/>
        <v>-10</v>
      </c>
      <c r="BF23">
        <f t="shared" si="71"/>
        <v>0</v>
      </c>
      <c r="BG23">
        <f t="shared" si="71"/>
        <v>0</v>
      </c>
      <c r="BH23">
        <f t="shared" si="71"/>
        <v>69.281999999999996</v>
      </c>
      <c r="BI23">
        <f t="shared" si="71"/>
        <v>10</v>
      </c>
      <c r="BJ23">
        <f t="shared" si="71"/>
        <v>69.281999999999996</v>
      </c>
      <c r="BK23">
        <f t="shared" si="71"/>
        <v>-10</v>
      </c>
      <c r="BL23">
        <f t="shared" si="71"/>
        <v>0</v>
      </c>
      <c r="BM23">
        <f t="shared" si="71"/>
        <v>0</v>
      </c>
      <c r="BN23">
        <f t="shared" si="71"/>
        <v>-69.281999999999996</v>
      </c>
      <c r="BO23">
        <f t="shared" si="71"/>
        <v>10</v>
      </c>
      <c r="BP23">
        <f t="shared" si="71"/>
        <v>-69.281999999999996</v>
      </c>
      <c r="BQ23">
        <f t="shared" si="71"/>
        <v>-10</v>
      </c>
      <c r="BR23">
        <f t="shared" si="71"/>
        <v>0</v>
      </c>
      <c r="BS23">
        <f t="shared" si="71"/>
        <v>300</v>
      </c>
      <c r="BT23">
        <f t="shared" si="71"/>
        <v>-30</v>
      </c>
    </row>
    <row r="24" spans="1:74">
      <c r="AQ24">
        <f>AQ7</f>
        <v>1</v>
      </c>
      <c r="AR24">
        <f t="shared" ref="AR24:BT24" si="72">AR7</f>
        <v>0</v>
      </c>
      <c r="AS24">
        <f t="shared" si="72"/>
        <v>20</v>
      </c>
      <c r="AT24">
        <f t="shared" si="72"/>
        <v>0</v>
      </c>
      <c r="AU24">
        <f t="shared" si="72"/>
        <v>10</v>
      </c>
      <c r="AV24">
        <f t="shared" si="72"/>
        <v>69.281999999999996</v>
      </c>
      <c r="AW24">
        <f t="shared" si="72"/>
        <v>-10</v>
      </c>
      <c r="AX24">
        <f t="shared" si="72"/>
        <v>0</v>
      </c>
      <c r="AY24">
        <f t="shared" si="72"/>
        <v>0</v>
      </c>
      <c r="AZ24">
        <f t="shared" si="72"/>
        <v>-69.281999999999996</v>
      </c>
      <c r="BA24">
        <f t="shared" si="72"/>
        <v>10</v>
      </c>
      <c r="BB24">
        <f t="shared" si="72"/>
        <v>-69.281999999999996</v>
      </c>
      <c r="BC24">
        <f t="shared" si="72"/>
        <v>-10</v>
      </c>
      <c r="BD24">
        <f t="shared" si="72"/>
        <v>0</v>
      </c>
      <c r="BE24">
        <f t="shared" si="72"/>
        <v>0</v>
      </c>
      <c r="BF24">
        <f t="shared" si="72"/>
        <v>69.281999999999996</v>
      </c>
      <c r="BG24">
        <f t="shared" si="72"/>
        <v>10</v>
      </c>
      <c r="BH24">
        <f t="shared" si="72"/>
        <v>69.281999999999996</v>
      </c>
      <c r="BI24">
        <f t="shared" si="72"/>
        <v>-10</v>
      </c>
      <c r="BJ24">
        <f t="shared" si="72"/>
        <v>0</v>
      </c>
      <c r="BK24">
        <f t="shared" si="72"/>
        <v>0</v>
      </c>
      <c r="BL24">
        <f t="shared" si="72"/>
        <v>-69.281999999999996</v>
      </c>
      <c r="BM24">
        <f t="shared" si="72"/>
        <v>10</v>
      </c>
      <c r="BN24">
        <f t="shared" si="72"/>
        <v>-69.281999999999996</v>
      </c>
      <c r="BO24">
        <f t="shared" si="72"/>
        <v>-10</v>
      </c>
      <c r="BP24">
        <f t="shared" si="72"/>
        <v>0</v>
      </c>
      <c r="BQ24">
        <f t="shared" si="72"/>
        <v>0</v>
      </c>
      <c r="BR24">
        <f t="shared" si="72"/>
        <v>69.281999999999996</v>
      </c>
      <c r="BS24">
        <f t="shared" si="72"/>
        <v>300</v>
      </c>
      <c r="BT24">
        <f t="shared" si="72"/>
        <v>-30</v>
      </c>
    </row>
    <row r="25" spans="1:74">
      <c r="AQ25">
        <f>AQ6</f>
        <v>1</v>
      </c>
      <c r="AR25">
        <f t="shared" ref="AR25:BT25" si="73">AR6</f>
        <v>0</v>
      </c>
      <c r="AS25">
        <f t="shared" si="73"/>
        <v>20</v>
      </c>
      <c r="AT25">
        <f t="shared" si="73"/>
        <v>69.281999999999996</v>
      </c>
      <c r="AU25">
        <f t="shared" si="73"/>
        <v>-10</v>
      </c>
      <c r="AV25">
        <f t="shared" si="73"/>
        <v>0</v>
      </c>
      <c r="AW25">
        <f t="shared" si="73"/>
        <v>0</v>
      </c>
      <c r="AX25">
        <f t="shared" si="73"/>
        <v>-69.281999999999996</v>
      </c>
      <c r="AY25">
        <f t="shared" si="73"/>
        <v>10</v>
      </c>
      <c r="AZ25">
        <f t="shared" si="73"/>
        <v>-69.281999999999996</v>
      </c>
      <c r="BA25">
        <f t="shared" si="73"/>
        <v>-10</v>
      </c>
      <c r="BB25">
        <f t="shared" si="73"/>
        <v>0</v>
      </c>
      <c r="BC25">
        <f t="shared" si="73"/>
        <v>0</v>
      </c>
      <c r="BD25">
        <f t="shared" si="73"/>
        <v>69.281999999999996</v>
      </c>
      <c r="BE25">
        <f t="shared" si="73"/>
        <v>10</v>
      </c>
      <c r="BF25">
        <f t="shared" si="73"/>
        <v>69.281999999999996</v>
      </c>
      <c r="BG25">
        <f t="shared" si="73"/>
        <v>-10</v>
      </c>
      <c r="BH25">
        <f t="shared" si="73"/>
        <v>0</v>
      </c>
      <c r="BI25">
        <f t="shared" si="73"/>
        <v>0</v>
      </c>
      <c r="BJ25">
        <f t="shared" si="73"/>
        <v>-69.281999999999996</v>
      </c>
      <c r="BK25">
        <f t="shared" si="73"/>
        <v>10</v>
      </c>
      <c r="BL25">
        <f t="shared" si="73"/>
        <v>-69.281999999999996</v>
      </c>
      <c r="BM25">
        <f t="shared" si="73"/>
        <v>-10</v>
      </c>
      <c r="BN25">
        <f t="shared" si="73"/>
        <v>0</v>
      </c>
      <c r="BO25">
        <f t="shared" si="73"/>
        <v>0</v>
      </c>
      <c r="BP25">
        <f t="shared" si="73"/>
        <v>69.281999999999996</v>
      </c>
      <c r="BQ25">
        <f t="shared" si="73"/>
        <v>10</v>
      </c>
      <c r="BR25">
        <f t="shared" si="73"/>
        <v>69.281999999999996</v>
      </c>
      <c r="BS25">
        <f t="shared" si="73"/>
        <v>300</v>
      </c>
      <c r="BT25">
        <f t="shared" si="73"/>
        <v>-30</v>
      </c>
    </row>
    <row r="28" spans="1:74">
      <c r="A28" s="6" t="s">
        <v>45</v>
      </c>
      <c r="B28">
        <v>20</v>
      </c>
    </row>
    <row r="29" spans="1:74">
      <c r="A29" t="s">
        <v>46</v>
      </c>
      <c r="B29">
        <v>80</v>
      </c>
    </row>
    <row r="30" spans="1:74">
      <c r="A30" t="s">
        <v>55</v>
      </c>
      <c r="B30">
        <v>12</v>
      </c>
      <c r="AB30" s="5" t="s">
        <v>56</v>
      </c>
    </row>
    <row r="31" spans="1:74">
      <c r="A31" t="s">
        <v>48</v>
      </c>
      <c r="B31">
        <v>2</v>
      </c>
      <c r="AB31">
        <f>MOD(A6-1+O6,D6)+1</f>
        <v>12</v>
      </c>
    </row>
    <row r="32" spans="1:74">
      <c r="A32" t="s">
        <v>57</v>
      </c>
      <c r="B32">
        <v>1</v>
      </c>
      <c r="C32" s="13" t="str">
        <f>IF(B32=1,"전진","후진")</f>
        <v>전진</v>
      </c>
    </row>
    <row r="33" spans="1:67">
      <c r="AB33" s="5" t="s">
        <v>58</v>
      </c>
      <c r="AO33">
        <v>12</v>
      </c>
      <c r="AP33">
        <v>11</v>
      </c>
      <c r="AQ33">
        <v>10</v>
      </c>
      <c r="AR33">
        <v>9</v>
      </c>
      <c r="AS33">
        <v>8</v>
      </c>
      <c r="AT33">
        <v>7</v>
      </c>
      <c r="AU33">
        <v>6</v>
      </c>
      <c r="AV33">
        <v>5</v>
      </c>
      <c r="AW33">
        <v>4</v>
      </c>
      <c r="AX33">
        <v>3</v>
      </c>
      <c r="AY33">
        <v>2</v>
      </c>
      <c r="AZ33">
        <v>1</v>
      </c>
      <c r="BA33">
        <v>0</v>
      </c>
    </row>
    <row r="34" spans="1:67">
      <c r="A34" t="s">
        <v>44</v>
      </c>
      <c r="B34" t="s">
        <v>45</v>
      </c>
      <c r="C34" t="s">
        <v>46</v>
      </c>
      <c r="D34" t="s">
        <v>47</v>
      </c>
      <c r="E34" t="s">
        <v>48</v>
      </c>
      <c r="G34" t="s">
        <v>59</v>
      </c>
      <c r="M34" t="s">
        <v>60</v>
      </c>
      <c r="N34" t="s">
        <v>61</v>
      </c>
      <c r="AB34" t="s">
        <v>62</v>
      </c>
      <c r="AO34" t="s">
        <v>63</v>
      </c>
      <c r="BE34" t="s">
        <v>64</v>
      </c>
    </row>
    <row r="35" spans="1:67">
      <c r="A35" s="12">
        <v>0</v>
      </c>
      <c r="B35" s="12">
        <f>B28</f>
        <v>20</v>
      </c>
      <c r="C35" s="12">
        <f>B29</f>
        <v>80</v>
      </c>
      <c r="D35" s="12">
        <f>B30</f>
        <v>12</v>
      </c>
      <c r="E35" s="12">
        <f>B31</f>
        <v>2</v>
      </c>
      <c r="G35">
        <f>D35/E35</f>
        <v>6</v>
      </c>
      <c r="M35">
        <f>B32</f>
        <v>1</v>
      </c>
      <c r="N35">
        <f>IF(M35=1,D35,0)</f>
        <v>12</v>
      </c>
      <c r="O35" s="2">
        <f>MOD(A36-1+(N35-M35),D36)</f>
        <v>11</v>
      </c>
      <c r="P35">
        <f>O35-M35</f>
        <v>10</v>
      </c>
      <c r="Q35">
        <f>P35-M35</f>
        <v>9</v>
      </c>
      <c r="R35">
        <f>Q35-M35</f>
        <v>8</v>
      </c>
      <c r="S35">
        <f>R35-M35</f>
        <v>7</v>
      </c>
      <c r="T35">
        <f>S35-M35</f>
        <v>6</v>
      </c>
      <c r="U35">
        <f>T35-M35</f>
        <v>5</v>
      </c>
      <c r="V35">
        <f>U35-M35</f>
        <v>4</v>
      </c>
      <c r="W35">
        <f>V35-M35</f>
        <v>3</v>
      </c>
      <c r="X35">
        <f>W35-M35</f>
        <v>2</v>
      </c>
      <c r="Y35">
        <f>X35-1</f>
        <v>1</v>
      </c>
      <c r="Z35">
        <f>Y35-M35</f>
        <v>0</v>
      </c>
      <c r="AB35">
        <f>RADIANS((O35+1)/D35*(360*E35))</f>
        <v>12.566370614359172</v>
      </c>
      <c r="AC35">
        <f>RADIANS((P35+1)/D35*(360*E35))</f>
        <v>11.519173063162574</v>
      </c>
      <c r="AD35">
        <f>RADIANS((Q35+1)/D35*(360*E35))</f>
        <v>10.471975511965978</v>
      </c>
      <c r="AE35">
        <f>RADIANS((R35+1)/D35*(360*E35))</f>
        <v>9.4247779607693793</v>
      </c>
      <c r="AF35">
        <f>RADIANS((S35+1)/D35*(360*E35))</f>
        <v>8.3775804095727811</v>
      </c>
      <c r="AG35">
        <f>RADIANS((T35+1)/D35*(360*E35))</f>
        <v>7.3303828583761845</v>
      </c>
      <c r="AH35">
        <f>RADIANS((U35+1)/D35*(360*E35))</f>
        <v>6.2831853071795862</v>
      </c>
      <c r="AI35">
        <f>RADIANS((V35+1)/D35*(360*E35))</f>
        <v>5.2359877559829888</v>
      </c>
      <c r="AJ35">
        <f>RADIANS((W35+1)/D35*(360*E35))</f>
        <v>4.1887902047863905</v>
      </c>
      <c r="AK35">
        <f>RADIANS((X35+1)/D35*(360*E35))</f>
        <v>3.1415926535897931</v>
      </c>
      <c r="AL35">
        <f>RADIANS((Y35+1)/D35*(360*E35))</f>
        <v>2.0943951023931953</v>
      </c>
      <c r="AM35">
        <f>RADIANS((Z35+1)/D35*(360*E35))</f>
        <v>1.0471975511965976</v>
      </c>
      <c r="AO35">
        <f>SIN(AB35)</f>
        <v>-4.90059381963448E-16</v>
      </c>
      <c r="AP35">
        <f t="shared" ref="AP35:AW35" si="74">SIN(AC35)</f>
        <v>-0.86602540378443915</v>
      </c>
      <c r="AQ35">
        <f t="shared" si="74"/>
        <v>-0.86602540378443871</v>
      </c>
      <c r="AR35">
        <f t="shared" si="74"/>
        <v>3.67544536472586E-16</v>
      </c>
      <c r="AS35">
        <f t="shared" si="74"/>
        <v>0.86602540378443915</v>
      </c>
      <c r="AT35">
        <f t="shared" si="74"/>
        <v>0.86602540378443882</v>
      </c>
      <c r="AU35">
        <f t="shared" si="74"/>
        <v>-2.45029690981724E-16</v>
      </c>
      <c r="AV35">
        <f t="shared" si="74"/>
        <v>-0.8660254037844386</v>
      </c>
      <c r="AW35">
        <f t="shared" si="74"/>
        <v>-0.86602540378443837</v>
      </c>
      <c r="AX35">
        <f t="shared" ref="AX35" si="75">SIN(AK35)</f>
        <v>1.22514845490862E-16</v>
      </c>
      <c r="AY35">
        <f t="shared" ref="AY35" si="76">SIN(AL35)</f>
        <v>0.86602540378443871</v>
      </c>
      <c r="AZ35">
        <f t="shared" ref="AZ35" si="77">SIN(AM35)</f>
        <v>0.8660254037844386</v>
      </c>
      <c r="BA35">
        <f t="shared" ref="BA35" si="78">SIN(AN35)</f>
        <v>0</v>
      </c>
    </row>
    <row r="36" spans="1:67">
      <c r="A36">
        <f>A35+1</f>
        <v>1</v>
      </c>
      <c r="B36">
        <f>B35</f>
        <v>20</v>
      </c>
      <c r="C36">
        <f>C35</f>
        <v>80</v>
      </c>
      <c r="D36">
        <f>D35</f>
        <v>12</v>
      </c>
      <c r="E36">
        <f>E35</f>
        <v>2</v>
      </c>
      <c r="G36">
        <f>G35</f>
        <v>6</v>
      </c>
      <c r="H36">
        <f>G36-A36+1</f>
        <v>6</v>
      </c>
      <c r="I36">
        <f>IF(A36&lt;=G36,A36-1,0)</f>
        <v>0</v>
      </c>
      <c r="K36">
        <f>H36/D36*(360*E36)</f>
        <v>360</v>
      </c>
      <c r="L36">
        <f>(MOD(A36-1,D36)+1)/D36*(360*E36)</f>
        <v>60</v>
      </c>
      <c r="M36">
        <f>M35</f>
        <v>1</v>
      </c>
      <c r="N36">
        <f>IF(M36=1,D36,0)</f>
        <v>12</v>
      </c>
      <c r="O36" s="2">
        <f>O35</f>
        <v>11</v>
      </c>
      <c r="P36" s="2">
        <f t="shared" ref="P36:Z36" si="79">P35</f>
        <v>10</v>
      </c>
      <c r="Q36" s="2">
        <f t="shared" si="79"/>
        <v>9</v>
      </c>
      <c r="R36" s="2">
        <f t="shared" si="79"/>
        <v>8</v>
      </c>
      <c r="S36" s="2">
        <f t="shared" si="79"/>
        <v>7</v>
      </c>
      <c r="T36" s="2">
        <f t="shared" si="79"/>
        <v>6</v>
      </c>
      <c r="U36" s="2">
        <f t="shared" si="79"/>
        <v>5</v>
      </c>
      <c r="V36" s="2">
        <f t="shared" si="79"/>
        <v>4</v>
      </c>
      <c r="W36" s="2">
        <f t="shared" si="79"/>
        <v>3</v>
      </c>
      <c r="X36" s="2">
        <f t="shared" si="79"/>
        <v>2</v>
      </c>
      <c r="Y36" s="2">
        <f t="shared" si="79"/>
        <v>1</v>
      </c>
      <c r="Z36" s="2">
        <f t="shared" si="79"/>
        <v>0</v>
      </c>
      <c r="AB36">
        <f>RADIANS((O36+1)/D36*(360*E36))</f>
        <v>12.566370614359172</v>
      </c>
      <c r="AC36">
        <f>RADIANS((P36+1)/D36*(360*E36))</f>
        <v>11.519173063162574</v>
      </c>
      <c r="AD36">
        <f>RADIANS((Q36+1)/D36*(360*E36))</f>
        <v>10.471975511965978</v>
      </c>
      <c r="AE36">
        <f>RADIANS((R36+1)/D36*(360*E36))</f>
        <v>9.4247779607693793</v>
      </c>
      <c r="AF36">
        <f>RADIANS((S36+1)/D36*(360*E36))</f>
        <v>8.3775804095727811</v>
      </c>
      <c r="AG36">
        <f>RADIANS((T36+1)/D36*(360*E36))</f>
        <v>7.3303828583761845</v>
      </c>
      <c r="AH36">
        <f>RADIANS((U36+1)/D36*(360*E36))</f>
        <v>6.2831853071795862</v>
      </c>
      <c r="AI36">
        <f>RADIANS((V36+1)/D36*(360*E36))</f>
        <v>5.2359877559829888</v>
      </c>
      <c r="AJ36">
        <f>RADIANS((W36+1)/D36*(360*E36))</f>
        <v>4.1887902047863905</v>
      </c>
      <c r="AK36">
        <f>RADIANS((X36+1)/D36*(360*E36))</f>
        <v>3.1415926535897931</v>
      </c>
      <c r="AL36">
        <f>RADIANS((Y36+1)/D36*(360*E36))</f>
        <v>2.0943951023931953</v>
      </c>
      <c r="AM36">
        <f>RADIANS((Z36+1)/D36*(360*E36))</f>
        <v>1.0471975511965976</v>
      </c>
      <c r="AO36">
        <f t="shared" ref="AO36:AO50" si="80">SIN(AB36)</f>
        <v>-4.90059381963448E-16</v>
      </c>
      <c r="AP36">
        <f t="shared" ref="AP36:AP50" si="81">SIN(AC36)</f>
        <v>-0.86602540378443915</v>
      </c>
      <c r="AQ36">
        <f t="shared" ref="AQ36:AQ50" si="82">SIN(AD36)</f>
        <v>-0.86602540378443871</v>
      </c>
      <c r="AR36">
        <f t="shared" ref="AR36:AR50" si="83">SIN(AE36)</f>
        <v>3.67544536472586E-16</v>
      </c>
      <c r="AS36">
        <f t="shared" ref="AS36:AS50" si="84">SIN(AF36)</f>
        <v>0.86602540378443915</v>
      </c>
      <c r="AT36">
        <f t="shared" ref="AT36:AT50" si="85">SIN(AG36)</f>
        <v>0.86602540378443882</v>
      </c>
      <c r="AU36">
        <f t="shared" ref="AU36:AU50" si="86">SIN(AH36)</f>
        <v>-2.45029690981724E-16</v>
      </c>
      <c r="AV36">
        <f t="shared" ref="AV36:AV50" si="87">SIN(AI36)</f>
        <v>-0.8660254037844386</v>
      </c>
      <c r="AW36">
        <f t="shared" ref="AW36:AW50" si="88">SIN(AJ36)</f>
        <v>-0.86602540378443837</v>
      </c>
      <c r="AX36">
        <f t="shared" ref="AX36:AX50" si="89">SIN(AK36)</f>
        <v>1.22514845490862E-16</v>
      </c>
      <c r="AY36">
        <f t="shared" ref="AY36:AY50" si="90">SIN(AL36)</f>
        <v>0.86602540378443871</v>
      </c>
      <c r="AZ36">
        <f t="shared" ref="AZ36:AZ50" si="91">SIN(AM36)</f>
        <v>0.8660254037844386</v>
      </c>
      <c r="BA36">
        <f t="shared" ref="BA36:BA50" si="92">SIN(AN36)</f>
        <v>0</v>
      </c>
      <c r="BE36">
        <f>ROUND(SIN(AO36) * C36,3)</f>
        <v>0</v>
      </c>
      <c r="BM36" s="5">
        <f>IF(I6&lt;=360,1,0)</f>
        <v>1</v>
      </c>
      <c r="BN36">
        <f>0</f>
        <v>0</v>
      </c>
      <c r="BO36">
        <f>B36</f>
        <v>20</v>
      </c>
    </row>
    <row r="37" spans="1:67">
      <c r="A37">
        <f>A36+1</f>
        <v>2</v>
      </c>
      <c r="B37">
        <f>B36</f>
        <v>20</v>
      </c>
      <c r="C37">
        <f>C36</f>
        <v>80</v>
      </c>
      <c r="D37">
        <f>D36</f>
        <v>12</v>
      </c>
      <c r="E37">
        <f>E36</f>
        <v>2</v>
      </c>
      <c r="G37">
        <f t="shared" ref="G37:G50" si="93">G36</f>
        <v>6</v>
      </c>
      <c r="H37">
        <f t="shared" ref="H37:H45" si="94">G37-A37+1</f>
        <v>5</v>
      </c>
      <c r="I37">
        <f t="shared" ref="I37:I44" si="95">IF(A37&lt;=G37,A37-1,0)</f>
        <v>1</v>
      </c>
      <c r="K37">
        <f>H37/D37*(360*E37)</f>
        <v>300</v>
      </c>
      <c r="L37">
        <f>(MOD(A37-1,D37)+1)/D37*(360*E37)</f>
        <v>120</v>
      </c>
      <c r="M37">
        <f t="shared" ref="M37:M44" si="96">M36</f>
        <v>1</v>
      </c>
      <c r="N37">
        <f>IF(M37=1,D37,0)</f>
        <v>12</v>
      </c>
      <c r="O37" s="2">
        <f t="shared" ref="O37:O50" si="97">O36</f>
        <v>11</v>
      </c>
      <c r="P37" s="2">
        <f t="shared" ref="P37:P50" si="98">P36</f>
        <v>10</v>
      </c>
      <c r="Q37" s="2">
        <f t="shared" ref="Q37:Q50" si="99">Q36</f>
        <v>9</v>
      </c>
      <c r="R37" s="2">
        <f t="shared" ref="R37:R50" si="100">R36</f>
        <v>8</v>
      </c>
      <c r="S37" s="2">
        <f t="shared" ref="S37:S50" si="101">S36</f>
        <v>7</v>
      </c>
      <c r="T37" s="2">
        <f t="shared" ref="T37:T50" si="102">T36</f>
        <v>6</v>
      </c>
      <c r="U37" s="2">
        <f t="shared" ref="U37:U50" si="103">U36</f>
        <v>5</v>
      </c>
      <c r="V37" s="2">
        <f t="shared" ref="V37:V50" si="104">V36</f>
        <v>4</v>
      </c>
      <c r="W37" s="2">
        <f t="shared" ref="W37:W50" si="105">W36</f>
        <v>3</v>
      </c>
      <c r="X37" s="2">
        <f t="shared" ref="X37:X50" si="106">X36</f>
        <v>2</v>
      </c>
      <c r="Y37" s="2">
        <f t="shared" ref="Y37:Y50" si="107">Y36</f>
        <v>1</v>
      </c>
      <c r="Z37" s="2">
        <f t="shared" ref="Z37:Z50" si="108">Z36</f>
        <v>0</v>
      </c>
      <c r="AB37">
        <f t="shared" ref="AB37:AB50" si="109">RADIANS((O37+1)/D37*(360*E37))</f>
        <v>12.566370614359172</v>
      </c>
      <c r="AC37">
        <f t="shared" ref="AC37:AC50" si="110">RADIANS((P37+1)/D37*(360*E37))</f>
        <v>11.519173063162574</v>
      </c>
      <c r="AD37">
        <f t="shared" ref="AD37:AD50" si="111">RADIANS((Q37+1)/D37*(360*E37))</f>
        <v>10.471975511965978</v>
      </c>
      <c r="AE37">
        <f t="shared" ref="AE37:AE50" si="112">RADIANS((R37+1)/D37*(360*E37))</f>
        <v>9.4247779607693793</v>
      </c>
      <c r="AF37">
        <f t="shared" ref="AF37:AF50" si="113">RADIANS((S37+1)/D37*(360*E37))</f>
        <v>8.3775804095727811</v>
      </c>
      <c r="AG37">
        <f t="shared" ref="AG37:AG50" si="114">RADIANS((T37+1)/D37*(360*E37))</f>
        <v>7.3303828583761845</v>
      </c>
      <c r="AH37">
        <f t="shared" ref="AH37:AH50" si="115">RADIANS((U37+1)/D37*(360*E37))</f>
        <v>6.2831853071795862</v>
      </c>
      <c r="AI37">
        <f t="shared" ref="AI37:AI50" si="116">RADIANS((V37+1)/D37*(360*E37))</f>
        <v>5.2359877559829888</v>
      </c>
      <c r="AJ37">
        <f t="shared" ref="AJ37:AJ50" si="117">RADIANS((W37+1)/D37*(360*E37))</f>
        <v>4.1887902047863905</v>
      </c>
      <c r="AK37">
        <f t="shared" ref="AK37:AK50" si="118">RADIANS((X37+1)/D37*(360*E37))</f>
        <v>3.1415926535897931</v>
      </c>
      <c r="AL37">
        <f t="shared" ref="AL37:AL50" si="119">RADIANS((Y37+1)/D37*(360*E37))</f>
        <v>2.0943951023931953</v>
      </c>
      <c r="AM37">
        <f t="shared" ref="AM37:AM50" si="120">RADIANS((Z37+1)/D37*(360*E37))</f>
        <v>1.0471975511965976</v>
      </c>
      <c r="AO37">
        <f t="shared" si="80"/>
        <v>-4.90059381963448E-16</v>
      </c>
      <c r="AP37">
        <f t="shared" si="81"/>
        <v>-0.86602540378443915</v>
      </c>
      <c r="AQ37">
        <f t="shared" si="82"/>
        <v>-0.86602540378443871</v>
      </c>
      <c r="AR37">
        <f t="shared" si="83"/>
        <v>3.67544536472586E-16</v>
      </c>
      <c r="AS37">
        <f t="shared" si="84"/>
        <v>0.86602540378443915</v>
      </c>
      <c r="AT37">
        <f t="shared" si="85"/>
        <v>0.86602540378443882</v>
      </c>
      <c r="AU37">
        <f t="shared" si="86"/>
        <v>-2.45029690981724E-16</v>
      </c>
      <c r="AV37">
        <f t="shared" si="87"/>
        <v>-0.8660254037844386</v>
      </c>
      <c r="AW37">
        <f t="shared" si="88"/>
        <v>-0.86602540378443837</v>
      </c>
      <c r="AX37">
        <f t="shared" si="89"/>
        <v>1.22514845490862E-16</v>
      </c>
      <c r="AY37">
        <f t="shared" si="90"/>
        <v>0.86602540378443871</v>
      </c>
      <c r="AZ37">
        <f t="shared" si="91"/>
        <v>0.8660254037844386</v>
      </c>
      <c r="BA37">
        <f t="shared" si="92"/>
        <v>0</v>
      </c>
      <c r="BM37" s="5">
        <f>IF(I7&lt;=360,1,0)</f>
        <v>1</v>
      </c>
      <c r="BN37">
        <f>0</f>
        <v>0</v>
      </c>
      <c r="BO37">
        <f>B37</f>
        <v>20</v>
      </c>
    </row>
    <row r="38" spans="1:67">
      <c r="A38">
        <f t="shared" ref="A38:A50" si="121">A37+1</f>
        <v>3</v>
      </c>
      <c r="B38">
        <f t="shared" ref="B38:E44" si="122">B37</f>
        <v>20</v>
      </c>
      <c r="C38">
        <f t="shared" si="122"/>
        <v>80</v>
      </c>
      <c r="D38">
        <f t="shared" si="122"/>
        <v>12</v>
      </c>
      <c r="E38">
        <f t="shared" si="122"/>
        <v>2</v>
      </c>
      <c r="G38">
        <f t="shared" si="93"/>
        <v>6</v>
      </c>
      <c r="H38">
        <f t="shared" si="94"/>
        <v>4</v>
      </c>
      <c r="I38">
        <f t="shared" si="95"/>
        <v>2</v>
      </c>
      <c r="K38">
        <f>H38/D38*(360*E38)</f>
        <v>240</v>
      </c>
      <c r="L38">
        <f>(MOD(A38-1,D38)+1)/D38*(360*E38)</f>
        <v>180</v>
      </c>
      <c r="M38">
        <f t="shared" si="96"/>
        <v>1</v>
      </c>
      <c r="N38">
        <f>IF(M38=1,D38,0)</f>
        <v>12</v>
      </c>
      <c r="O38" s="2">
        <f t="shared" si="97"/>
        <v>11</v>
      </c>
      <c r="P38" s="2">
        <f t="shared" si="98"/>
        <v>10</v>
      </c>
      <c r="Q38" s="2">
        <f t="shared" si="99"/>
        <v>9</v>
      </c>
      <c r="R38" s="2">
        <f t="shared" si="100"/>
        <v>8</v>
      </c>
      <c r="S38" s="2">
        <f t="shared" si="101"/>
        <v>7</v>
      </c>
      <c r="T38" s="2">
        <f t="shared" si="102"/>
        <v>6</v>
      </c>
      <c r="U38" s="2">
        <f t="shared" si="103"/>
        <v>5</v>
      </c>
      <c r="V38" s="2">
        <f t="shared" si="104"/>
        <v>4</v>
      </c>
      <c r="W38" s="2">
        <f t="shared" si="105"/>
        <v>3</v>
      </c>
      <c r="X38" s="2">
        <f t="shared" si="106"/>
        <v>2</v>
      </c>
      <c r="Y38" s="2">
        <f t="shared" si="107"/>
        <v>1</v>
      </c>
      <c r="Z38" s="2">
        <f t="shared" si="108"/>
        <v>0</v>
      </c>
      <c r="AB38">
        <f t="shared" si="109"/>
        <v>12.566370614359172</v>
      </c>
      <c r="AC38">
        <f t="shared" si="110"/>
        <v>11.519173063162574</v>
      </c>
      <c r="AD38">
        <f t="shared" si="111"/>
        <v>10.471975511965978</v>
      </c>
      <c r="AE38">
        <f t="shared" si="112"/>
        <v>9.4247779607693793</v>
      </c>
      <c r="AF38">
        <f t="shared" si="113"/>
        <v>8.3775804095727811</v>
      </c>
      <c r="AG38">
        <f t="shared" si="114"/>
        <v>7.3303828583761845</v>
      </c>
      <c r="AH38">
        <f t="shared" si="115"/>
        <v>6.2831853071795862</v>
      </c>
      <c r="AI38">
        <f t="shared" si="116"/>
        <v>5.2359877559829888</v>
      </c>
      <c r="AJ38">
        <f t="shared" si="117"/>
        <v>4.1887902047863905</v>
      </c>
      <c r="AK38">
        <f t="shared" si="118"/>
        <v>3.1415926535897931</v>
      </c>
      <c r="AL38">
        <f t="shared" si="119"/>
        <v>2.0943951023931953</v>
      </c>
      <c r="AM38">
        <f t="shared" si="120"/>
        <v>1.0471975511965976</v>
      </c>
      <c r="AO38">
        <f t="shared" si="80"/>
        <v>-4.90059381963448E-16</v>
      </c>
      <c r="AP38">
        <f t="shared" si="81"/>
        <v>-0.86602540378443915</v>
      </c>
      <c r="AQ38">
        <f t="shared" si="82"/>
        <v>-0.86602540378443871</v>
      </c>
      <c r="AR38">
        <f t="shared" si="83"/>
        <v>3.67544536472586E-16</v>
      </c>
      <c r="AS38">
        <f t="shared" si="84"/>
        <v>0.86602540378443915</v>
      </c>
      <c r="AT38">
        <f t="shared" si="85"/>
        <v>0.86602540378443882</v>
      </c>
      <c r="AU38">
        <f t="shared" si="86"/>
        <v>-2.45029690981724E-16</v>
      </c>
      <c r="AV38">
        <f t="shared" si="87"/>
        <v>-0.8660254037844386</v>
      </c>
      <c r="AW38">
        <f t="shared" si="88"/>
        <v>-0.86602540378443837</v>
      </c>
      <c r="AX38">
        <f t="shared" si="89"/>
        <v>1.22514845490862E-16</v>
      </c>
      <c r="AY38">
        <f t="shared" si="90"/>
        <v>0.86602540378443871</v>
      </c>
      <c r="AZ38">
        <f t="shared" si="91"/>
        <v>0.8660254037844386</v>
      </c>
      <c r="BA38">
        <f t="shared" si="92"/>
        <v>0</v>
      </c>
      <c r="BM38" s="5">
        <f>IF(I8&lt;=360,1,0)</f>
        <v>1</v>
      </c>
      <c r="BN38">
        <f>0</f>
        <v>0</v>
      </c>
      <c r="BO38">
        <f>B38</f>
        <v>20</v>
      </c>
    </row>
    <row r="39" spans="1:67">
      <c r="A39">
        <f t="shared" si="121"/>
        <v>4</v>
      </c>
      <c r="B39">
        <f t="shared" si="122"/>
        <v>20</v>
      </c>
      <c r="C39">
        <f t="shared" si="122"/>
        <v>80</v>
      </c>
      <c r="D39">
        <f t="shared" si="122"/>
        <v>12</v>
      </c>
      <c r="E39">
        <f t="shared" si="122"/>
        <v>2</v>
      </c>
      <c r="G39">
        <f t="shared" si="93"/>
        <v>6</v>
      </c>
      <c r="H39">
        <f t="shared" si="94"/>
        <v>3</v>
      </c>
      <c r="I39">
        <f t="shared" si="95"/>
        <v>3</v>
      </c>
      <c r="K39">
        <f>H39/D39*(360*E39)</f>
        <v>180</v>
      </c>
      <c r="L39">
        <f>(MOD(A39-1,D39)+1)/D39*(360*E39)</f>
        <v>240</v>
      </c>
      <c r="M39">
        <f t="shared" si="96"/>
        <v>1</v>
      </c>
      <c r="N39">
        <f>IF(M39=1,D39,0)</f>
        <v>12</v>
      </c>
      <c r="O39" s="2">
        <f t="shared" si="97"/>
        <v>11</v>
      </c>
      <c r="P39" s="2">
        <f t="shared" si="98"/>
        <v>10</v>
      </c>
      <c r="Q39" s="2">
        <f t="shared" si="99"/>
        <v>9</v>
      </c>
      <c r="R39" s="2">
        <f t="shared" si="100"/>
        <v>8</v>
      </c>
      <c r="S39" s="2">
        <f t="shared" si="101"/>
        <v>7</v>
      </c>
      <c r="T39" s="2">
        <f t="shared" si="102"/>
        <v>6</v>
      </c>
      <c r="U39" s="2">
        <f t="shared" si="103"/>
        <v>5</v>
      </c>
      <c r="V39" s="2">
        <f t="shared" si="104"/>
        <v>4</v>
      </c>
      <c r="W39" s="2">
        <f t="shared" si="105"/>
        <v>3</v>
      </c>
      <c r="X39" s="2">
        <f t="shared" si="106"/>
        <v>2</v>
      </c>
      <c r="Y39" s="2">
        <f t="shared" si="107"/>
        <v>1</v>
      </c>
      <c r="Z39" s="2">
        <f t="shared" si="108"/>
        <v>0</v>
      </c>
      <c r="AB39">
        <f t="shared" si="109"/>
        <v>12.566370614359172</v>
      </c>
      <c r="AC39">
        <f t="shared" si="110"/>
        <v>11.519173063162574</v>
      </c>
      <c r="AD39">
        <f t="shared" si="111"/>
        <v>10.471975511965978</v>
      </c>
      <c r="AE39">
        <f t="shared" si="112"/>
        <v>9.4247779607693793</v>
      </c>
      <c r="AF39">
        <f t="shared" si="113"/>
        <v>8.3775804095727811</v>
      </c>
      <c r="AG39">
        <f t="shared" si="114"/>
        <v>7.3303828583761845</v>
      </c>
      <c r="AH39">
        <f t="shared" si="115"/>
        <v>6.2831853071795862</v>
      </c>
      <c r="AI39">
        <f t="shared" si="116"/>
        <v>5.2359877559829888</v>
      </c>
      <c r="AJ39">
        <f t="shared" si="117"/>
        <v>4.1887902047863905</v>
      </c>
      <c r="AK39">
        <f t="shared" si="118"/>
        <v>3.1415926535897931</v>
      </c>
      <c r="AL39">
        <f t="shared" si="119"/>
        <v>2.0943951023931953</v>
      </c>
      <c r="AM39">
        <f t="shared" si="120"/>
        <v>1.0471975511965976</v>
      </c>
      <c r="AO39">
        <f t="shared" si="80"/>
        <v>-4.90059381963448E-16</v>
      </c>
      <c r="AP39">
        <f t="shared" si="81"/>
        <v>-0.86602540378443915</v>
      </c>
      <c r="AQ39">
        <f t="shared" si="82"/>
        <v>-0.86602540378443871</v>
      </c>
      <c r="AR39">
        <f t="shared" si="83"/>
        <v>3.67544536472586E-16</v>
      </c>
      <c r="AS39">
        <f t="shared" si="84"/>
        <v>0.86602540378443915</v>
      </c>
      <c r="AT39">
        <f t="shared" si="85"/>
        <v>0.86602540378443882</v>
      </c>
      <c r="AU39">
        <f t="shared" si="86"/>
        <v>-2.45029690981724E-16</v>
      </c>
      <c r="AV39">
        <f t="shared" si="87"/>
        <v>-0.8660254037844386</v>
      </c>
      <c r="AW39">
        <f t="shared" si="88"/>
        <v>-0.86602540378443837</v>
      </c>
      <c r="AX39">
        <f t="shared" si="89"/>
        <v>1.22514845490862E-16</v>
      </c>
      <c r="AY39">
        <f t="shared" si="90"/>
        <v>0.86602540378443871</v>
      </c>
      <c r="AZ39">
        <f t="shared" si="91"/>
        <v>0.8660254037844386</v>
      </c>
      <c r="BA39">
        <f t="shared" si="92"/>
        <v>0</v>
      </c>
      <c r="BM39" s="5">
        <f>IF(I9&lt;=360,1,0)</f>
        <v>1</v>
      </c>
      <c r="BN39">
        <f>0</f>
        <v>0</v>
      </c>
      <c r="BO39">
        <f>B39</f>
        <v>20</v>
      </c>
    </row>
    <row r="40" spans="1:67">
      <c r="A40">
        <f t="shared" si="121"/>
        <v>5</v>
      </c>
      <c r="B40">
        <f t="shared" si="122"/>
        <v>20</v>
      </c>
      <c r="C40">
        <f t="shared" si="122"/>
        <v>80</v>
      </c>
      <c r="D40">
        <f t="shared" si="122"/>
        <v>12</v>
      </c>
      <c r="E40">
        <f t="shared" si="122"/>
        <v>2</v>
      </c>
      <c r="G40">
        <f t="shared" si="93"/>
        <v>6</v>
      </c>
      <c r="H40">
        <f t="shared" si="94"/>
        <v>2</v>
      </c>
      <c r="I40">
        <f t="shared" si="95"/>
        <v>4</v>
      </c>
      <c r="K40">
        <f>H40/D40*(360*E40)</f>
        <v>120</v>
      </c>
      <c r="L40">
        <f>(MOD(A40-1,D40)+1)/D40*(360*E40)</f>
        <v>300</v>
      </c>
      <c r="M40">
        <f t="shared" si="96"/>
        <v>1</v>
      </c>
      <c r="N40">
        <f>IF(M40=1,D40,0)</f>
        <v>12</v>
      </c>
      <c r="O40" s="2">
        <f t="shared" si="97"/>
        <v>11</v>
      </c>
      <c r="P40" s="2">
        <f t="shared" si="98"/>
        <v>10</v>
      </c>
      <c r="Q40" s="2">
        <f t="shared" si="99"/>
        <v>9</v>
      </c>
      <c r="R40" s="2">
        <f t="shared" si="100"/>
        <v>8</v>
      </c>
      <c r="S40" s="2">
        <f t="shared" si="101"/>
        <v>7</v>
      </c>
      <c r="T40" s="2">
        <f t="shared" si="102"/>
        <v>6</v>
      </c>
      <c r="U40" s="2">
        <f t="shared" si="103"/>
        <v>5</v>
      </c>
      <c r="V40" s="2">
        <f t="shared" si="104"/>
        <v>4</v>
      </c>
      <c r="W40" s="2">
        <f t="shared" si="105"/>
        <v>3</v>
      </c>
      <c r="X40" s="2">
        <f t="shared" si="106"/>
        <v>2</v>
      </c>
      <c r="Y40" s="2">
        <f t="shared" si="107"/>
        <v>1</v>
      </c>
      <c r="Z40" s="2">
        <f t="shared" si="108"/>
        <v>0</v>
      </c>
      <c r="AB40">
        <f t="shared" si="109"/>
        <v>12.566370614359172</v>
      </c>
      <c r="AC40">
        <f t="shared" si="110"/>
        <v>11.519173063162574</v>
      </c>
      <c r="AD40">
        <f t="shared" si="111"/>
        <v>10.471975511965978</v>
      </c>
      <c r="AE40">
        <f t="shared" si="112"/>
        <v>9.4247779607693793</v>
      </c>
      <c r="AF40">
        <f t="shared" si="113"/>
        <v>8.3775804095727811</v>
      </c>
      <c r="AG40">
        <f t="shared" si="114"/>
        <v>7.3303828583761845</v>
      </c>
      <c r="AH40">
        <f t="shared" si="115"/>
        <v>6.2831853071795862</v>
      </c>
      <c r="AI40">
        <f t="shared" si="116"/>
        <v>5.2359877559829888</v>
      </c>
      <c r="AJ40">
        <f t="shared" si="117"/>
        <v>4.1887902047863905</v>
      </c>
      <c r="AK40">
        <f t="shared" si="118"/>
        <v>3.1415926535897931</v>
      </c>
      <c r="AL40">
        <f t="shared" si="119"/>
        <v>2.0943951023931953</v>
      </c>
      <c r="AM40">
        <f t="shared" si="120"/>
        <v>1.0471975511965976</v>
      </c>
      <c r="AO40">
        <f t="shared" si="80"/>
        <v>-4.90059381963448E-16</v>
      </c>
      <c r="AP40">
        <f t="shared" si="81"/>
        <v>-0.86602540378443915</v>
      </c>
      <c r="AQ40">
        <f t="shared" si="82"/>
        <v>-0.86602540378443871</v>
      </c>
      <c r="AR40">
        <f t="shared" si="83"/>
        <v>3.67544536472586E-16</v>
      </c>
      <c r="AS40">
        <f t="shared" si="84"/>
        <v>0.86602540378443915</v>
      </c>
      <c r="AT40">
        <f t="shared" si="85"/>
        <v>0.86602540378443882</v>
      </c>
      <c r="AU40">
        <f t="shared" si="86"/>
        <v>-2.45029690981724E-16</v>
      </c>
      <c r="AV40">
        <f t="shared" si="87"/>
        <v>-0.8660254037844386</v>
      </c>
      <c r="AW40">
        <f t="shared" si="88"/>
        <v>-0.86602540378443837</v>
      </c>
      <c r="AX40">
        <f t="shared" si="89"/>
        <v>1.22514845490862E-16</v>
      </c>
      <c r="AY40">
        <f t="shared" si="90"/>
        <v>0.86602540378443871</v>
      </c>
      <c r="AZ40">
        <f t="shared" si="91"/>
        <v>0.8660254037844386</v>
      </c>
      <c r="BA40">
        <f t="shared" si="92"/>
        <v>0</v>
      </c>
      <c r="BM40" s="5">
        <f>IF(I10&lt;=360,1,0)</f>
        <v>1</v>
      </c>
      <c r="BN40">
        <f>0</f>
        <v>0</v>
      </c>
      <c r="BO40">
        <f>B40</f>
        <v>20</v>
      </c>
    </row>
    <row r="41" spans="1:67">
      <c r="A41">
        <f t="shared" si="121"/>
        <v>6</v>
      </c>
      <c r="B41">
        <f t="shared" si="122"/>
        <v>20</v>
      </c>
      <c r="C41">
        <f t="shared" si="122"/>
        <v>80</v>
      </c>
      <c r="D41">
        <f t="shared" si="122"/>
        <v>12</v>
      </c>
      <c r="E41">
        <f t="shared" si="122"/>
        <v>2</v>
      </c>
      <c r="G41">
        <f t="shared" si="93"/>
        <v>6</v>
      </c>
      <c r="H41">
        <f t="shared" si="94"/>
        <v>1</v>
      </c>
      <c r="I41">
        <f t="shared" si="95"/>
        <v>5</v>
      </c>
      <c r="K41">
        <f>H41/D41*(360*E41)</f>
        <v>60</v>
      </c>
      <c r="L41">
        <f>(MOD(A41-1,D41)+1)/D41*(360*E41)</f>
        <v>360</v>
      </c>
      <c r="M41">
        <f t="shared" si="96"/>
        <v>1</v>
      </c>
      <c r="N41">
        <f>IF(M41=1,D41,0)</f>
        <v>12</v>
      </c>
      <c r="O41" s="2">
        <f t="shared" si="97"/>
        <v>11</v>
      </c>
      <c r="P41" s="2">
        <f t="shared" si="98"/>
        <v>10</v>
      </c>
      <c r="Q41" s="2">
        <f t="shared" si="99"/>
        <v>9</v>
      </c>
      <c r="R41" s="2">
        <f t="shared" si="100"/>
        <v>8</v>
      </c>
      <c r="S41" s="2">
        <f t="shared" si="101"/>
        <v>7</v>
      </c>
      <c r="T41" s="2">
        <f t="shared" si="102"/>
        <v>6</v>
      </c>
      <c r="U41" s="2">
        <f t="shared" si="103"/>
        <v>5</v>
      </c>
      <c r="V41" s="2">
        <f t="shared" si="104"/>
        <v>4</v>
      </c>
      <c r="W41" s="2">
        <f t="shared" si="105"/>
        <v>3</v>
      </c>
      <c r="X41" s="2">
        <f t="shared" si="106"/>
        <v>2</v>
      </c>
      <c r="Y41" s="2">
        <f t="shared" si="107"/>
        <v>1</v>
      </c>
      <c r="Z41" s="2">
        <f t="shared" si="108"/>
        <v>0</v>
      </c>
      <c r="AB41">
        <f t="shared" si="109"/>
        <v>12.566370614359172</v>
      </c>
      <c r="AC41">
        <f t="shared" si="110"/>
        <v>11.519173063162574</v>
      </c>
      <c r="AD41">
        <f t="shared" si="111"/>
        <v>10.471975511965978</v>
      </c>
      <c r="AE41">
        <f t="shared" si="112"/>
        <v>9.4247779607693793</v>
      </c>
      <c r="AF41">
        <f t="shared" si="113"/>
        <v>8.3775804095727811</v>
      </c>
      <c r="AG41">
        <f t="shared" si="114"/>
        <v>7.3303828583761845</v>
      </c>
      <c r="AH41">
        <f t="shared" si="115"/>
        <v>6.2831853071795862</v>
      </c>
      <c r="AI41">
        <f t="shared" si="116"/>
        <v>5.2359877559829888</v>
      </c>
      <c r="AJ41">
        <f t="shared" si="117"/>
        <v>4.1887902047863905</v>
      </c>
      <c r="AK41">
        <f t="shared" si="118"/>
        <v>3.1415926535897931</v>
      </c>
      <c r="AL41">
        <f t="shared" si="119"/>
        <v>2.0943951023931953</v>
      </c>
      <c r="AM41">
        <f t="shared" si="120"/>
        <v>1.0471975511965976</v>
      </c>
      <c r="AO41">
        <f t="shared" si="80"/>
        <v>-4.90059381963448E-16</v>
      </c>
      <c r="AP41">
        <f t="shared" si="81"/>
        <v>-0.86602540378443915</v>
      </c>
      <c r="AQ41">
        <f t="shared" si="82"/>
        <v>-0.86602540378443871</v>
      </c>
      <c r="AR41">
        <f t="shared" si="83"/>
        <v>3.67544536472586E-16</v>
      </c>
      <c r="AS41">
        <f t="shared" si="84"/>
        <v>0.86602540378443915</v>
      </c>
      <c r="AT41">
        <f t="shared" si="85"/>
        <v>0.86602540378443882</v>
      </c>
      <c r="AU41">
        <f t="shared" si="86"/>
        <v>-2.45029690981724E-16</v>
      </c>
      <c r="AV41">
        <f t="shared" si="87"/>
        <v>-0.8660254037844386</v>
      </c>
      <c r="AW41">
        <f t="shared" si="88"/>
        <v>-0.86602540378443837</v>
      </c>
      <c r="AX41">
        <f t="shared" si="89"/>
        <v>1.22514845490862E-16</v>
      </c>
      <c r="AY41">
        <f t="shared" si="90"/>
        <v>0.86602540378443871</v>
      </c>
      <c r="AZ41">
        <f t="shared" si="91"/>
        <v>0.8660254037844386</v>
      </c>
      <c r="BA41">
        <f t="shared" si="92"/>
        <v>0</v>
      </c>
      <c r="BM41" s="5">
        <f>IF(I11&lt;=360,1,0)</f>
        <v>1</v>
      </c>
      <c r="BN41">
        <f>0</f>
        <v>0</v>
      </c>
      <c r="BO41">
        <f>B41</f>
        <v>20</v>
      </c>
    </row>
    <row r="42" spans="1:67">
      <c r="A42">
        <f t="shared" si="121"/>
        <v>7</v>
      </c>
      <c r="B42">
        <f t="shared" si="122"/>
        <v>20</v>
      </c>
      <c r="C42">
        <f t="shared" si="122"/>
        <v>80</v>
      </c>
      <c r="D42">
        <f t="shared" si="122"/>
        <v>12</v>
      </c>
      <c r="E42">
        <f t="shared" si="122"/>
        <v>2</v>
      </c>
      <c r="G42">
        <f t="shared" si="93"/>
        <v>6</v>
      </c>
      <c r="H42">
        <f t="shared" si="94"/>
        <v>0</v>
      </c>
      <c r="I42">
        <f t="shared" si="95"/>
        <v>0</v>
      </c>
      <c r="K42">
        <f>H42/D42*(360*E42)</f>
        <v>0</v>
      </c>
      <c r="L42">
        <f>(MOD(A42-1,D42)+1)/D42*(360*E42)</f>
        <v>420</v>
      </c>
      <c r="M42">
        <f t="shared" si="96"/>
        <v>1</v>
      </c>
      <c r="N42">
        <f>IF(M42=1,D42,0)</f>
        <v>12</v>
      </c>
      <c r="O42" s="2">
        <f t="shared" si="97"/>
        <v>11</v>
      </c>
      <c r="P42" s="2">
        <f t="shared" si="98"/>
        <v>10</v>
      </c>
      <c r="Q42" s="2">
        <f t="shared" si="99"/>
        <v>9</v>
      </c>
      <c r="R42" s="2">
        <f t="shared" si="100"/>
        <v>8</v>
      </c>
      <c r="S42" s="2">
        <f t="shared" si="101"/>
        <v>7</v>
      </c>
      <c r="T42" s="2">
        <f t="shared" si="102"/>
        <v>6</v>
      </c>
      <c r="U42" s="2">
        <f t="shared" si="103"/>
        <v>5</v>
      </c>
      <c r="V42" s="2">
        <f t="shared" si="104"/>
        <v>4</v>
      </c>
      <c r="W42" s="2">
        <f t="shared" si="105"/>
        <v>3</v>
      </c>
      <c r="X42" s="2">
        <f t="shared" si="106"/>
        <v>2</v>
      </c>
      <c r="Y42" s="2">
        <f t="shared" si="107"/>
        <v>1</v>
      </c>
      <c r="Z42" s="2">
        <f t="shared" si="108"/>
        <v>0</v>
      </c>
      <c r="AB42">
        <f t="shared" si="109"/>
        <v>12.566370614359172</v>
      </c>
      <c r="AC42">
        <f t="shared" si="110"/>
        <v>11.519173063162574</v>
      </c>
      <c r="AD42">
        <f t="shared" si="111"/>
        <v>10.471975511965978</v>
      </c>
      <c r="AE42">
        <f t="shared" si="112"/>
        <v>9.4247779607693793</v>
      </c>
      <c r="AF42">
        <f t="shared" si="113"/>
        <v>8.3775804095727811</v>
      </c>
      <c r="AG42">
        <f t="shared" si="114"/>
        <v>7.3303828583761845</v>
      </c>
      <c r="AH42">
        <f t="shared" si="115"/>
        <v>6.2831853071795862</v>
      </c>
      <c r="AI42">
        <f t="shared" si="116"/>
        <v>5.2359877559829888</v>
      </c>
      <c r="AJ42">
        <f t="shared" si="117"/>
        <v>4.1887902047863905</v>
      </c>
      <c r="AK42">
        <f t="shared" si="118"/>
        <v>3.1415926535897931</v>
      </c>
      <c r="AL42">
        <f t="shared" si="119"/>
        <v>2.0943951023931953</v>
      </c>
      <c r="AM42">
        <f t="shared" si="120"/>
        <v>1.0471975511965976</v>
      </c>
      <c r="AO42">
        <f t="shared" si="80"/>
        <v>-4.90059381963448E-16</v>
      </c>
      <c r="AP42">
        <f t="shared" si="81"/>
        <v>-0.86602540378443915</v>
      </c>
      <c r="AQ42">
        <f t="shared" si="82"/>
        <v>-0.86602540378443871</v>
      </c>
      <c r="AR42">
        <f t="shared" si="83"/>
        <v>3.67544536472586E-16</v>
      </c>
      <c r="AS42">
        <f t="shared" si="84"/>
        <v>0.86602540378443915</v>
      </c>
      <c r="AT42">
        <f t="shared" si="85"/>
        <v>0.86602540378443882</v>
      </c>
      <c r="AU42">
        <f t="shared" si="86"/>
        <v>-2.45029690981724E-16</v>
      </c>
      <c r="AV42">
        <f t="shared" si="87"/>
        <v>-0.8660254037844386</v>
      </c>
      <c r="AW42">
        <f t="shared" si="88"/>
        <v>-0.86602540378443837</v>
      </c>
      <c r="AX42">
        <f t="shared" si="89"/>
        <v>1.22514845490862E-16</v>
      </c>
      <c r="AY42">
        <f t="shared" si="90"/>
        <v>0.86602540378443871</v>
      </c>
      <c r="AZ42">
        <f t="shared" si="91"/>
        <v>0.8660254037844386</v>
      </c>
      <c r="BA42">
        <f t="shared" si="92"/>
        <v>0</v>
      </c>
      <c r="BM42" s="5">
        <f>IF(I12&lt;=360,1,0)</f>
        <v>0</v>
      </c>
      <c r="BN42">
        <f>0</f>
        <v>0</v>
      </c>
      <c r="BO42">
        <f>B42</f>
        <v>20</v>
      </c>
    </row>
    <row r="43" spans="1:67">
      <c r="A43">
        <f t="shared" si="121"/>
        <v>8</v>
      </c>
      <c r="B43">
        <f t="shared" si="122"/>
        <v>20</v>
      </c>
      <c r="C43">
        <f t="shared" si="122"/>
        <v>80</v>
      </c>
      <c r="D43">
        <f t="shared" si="122"/>
        <v>12</v>
      </c>
      <c r="E43">
        <f t="shared" si="122"/>
        <v>2</v>
      </c>
      <c r="G43">
        <f t="shared" si="93"/>
        <v>6</v>
      </c>
      <c r="H43">
        <f t="shared" si="94"/>
        <v>-1</v>
      </c>
      <c r="I43">
        <f t="shared" si="95"/>
        <v>0</v>
      </c>
      <c r="K43">
        <f>H43/D43*(360*E43)</f>
        <v>-60</v>
      </c>
      <c r="L43">
        <f>(MOD(A43-1,D43)+1)/D43*(360*E43)</f>
        <v>480</v>
      </c>
      <c r="M43">
        <f t="shared" si="96"/>
        <v>1</v>
      </c>
      <c r="N43">
        <f>IF(M43=1,D43,0)</f>
        <v>12</v>
      </c>
      <c r="O43" s="2">
        <f t="shared" si="97"/>
        <v>11</v>
      </c>
      <c r="P43" s="2">
        <f t="shared" si="98"/>
        <v>10</v>
      </c>
      <c r="Q43" s="2">
        <f t="shared" si="99"/>
        <v>9</v>
      </c>
      <c r="R43" s="2">
        <f t="shared" si="100"/>
        <v>8</v>
      </c>
      <c r="S43" s="2">
        <f t="shared" si="101"/>
        <v>7</v>
      </c>
      <c r="T43" s="2">
        <f t="shared" si="102"/>
        <v>6</v>
      </c>
      <c r="U43" s="2">
        <f t="shared" si="103"/>
        <v>5</v>
      </c>
      <c r="V43" s="2">
        <f t="shared" si="104"/>
        <v>4</v>
      </c>
      <c r="W43" s="2">
        <f t="shared" si="105"/>
        <v>3</v>
      </c>
      <c r="X43" s="2">
        <f t="shared" si="106"/>
        <v>2</v>
      </c>
      <c r="Y43" s="2">
        <f t="shared" si="107"/>
        <v>1</v>
      </c>
      <c r="Z43" s="2">
        <f t="shared" si="108"/>
        <v>0</v>
      </c>
      <c r="AB43">
        <f t="shared" si="109"/>
        <v>12.566370614359172</v>
      </c>
      <c r="AC43">
        <f t="shared" si="110"/>
        <v>11.519173063162574</v>
      </c>
      <c r="AD43">
        <f t="shared" si="111"/>
        <v>10.471975511965978</v>
      </c>
      <c r="AE43">
        <f t="shared" si="112"/>
        <v>9.4247779607693793</v>
      </c>
      <c r="AF43">
        <f t="shared" si="113"/>
        <v>8.3775804095727811</v>
      </c>
      <c r="AG43">
        <f t="shared" si="114"/>
        <v>7.3303828583761845</v>
      </c>
      <c r="AH43">
        <f t="shared" si="115"/>
        <v>6.2831853071795862</v>
      </c>
      <c r="AI43">
        <f t="shared" si="116"/>
        <v>5.2359877559829888</v>
      </c>
      <c r="AJ43">
        <f t="shared" si="117"/>
        <v>4.1887902047863905</v>
      </c>
      <c r="AK43">
        <f t="shared" si="118"/>
        <v>3.1415926535897931</v>
      </c>
      <c r="AL43">
        <f t="shared" si="119"/>
        <v>2.0943951023931953</v>
      </c>
      <c r="AM43">
        <f t="shared" si="120"/>
        <v>1.0471975511965976</v>
      </c>
      <c r="AO43">
        <f t="shared" si="80"/>
        <v>-4.90059381963448E-16</v>
      </c>
      <c r="AP43">
        <f t="shared" si="81"/>
        <v>-0.86602540378443915</v>
      </c>
      <c r="AQ43">
        <f t="shared" si="82"/>
        <v>-0.86602540378443871</v>
      </c>
      <c r="AR43">
        <f t="shared" si="83"/>
        <v>3.67544536472586E-16</v>
      </c>
      <c r="AS43">
        <f t="shared" si="84"/>
        <v>0.86602540378443915</v>
      </c>
      <c r="AT43">
        <f t="shared" si="85"/>
        <v>0.86602540378443882</v>
      </c>
      <c r="AU43">
        <f t="shared" si="86"/>
        <v>-2.45029690981724E-16</v>
      </c>
      <c r="AV43">
        <f t="shared" si="87"/>
        <v>-0.8660254037844386</v>
      </c>
      <c r="AW43">
        <f t="shared" si="88"/>
        <v>-0.86602540378443837</v>
      </c>
      <c r="AX43">
        <f t="shared" si="89"/>
        <v>1.22514845490862E-16</v>
      </c>
      <c r="AY43">
        <f t="shared" si="90"/>
        <v>0.86602540378443871</v>
      </c>
      <c r="AZ43">
        <f t="shared" si="91"/>
        <v>0.8660254037844386</v>
      </c>
      <c r="BA43">
        <f t="shared" si="92"/>
        <v>0</v>
      </c>
      <c r="BM43" s="5">
        <f>IF(I13&lt;=360,1,0)</f>
        <v>0</v>
      </c>
      <c r="BN43">
        <f>0</f>
        <v>0</v>
      </c>
      <c r="BO43">
        <f>B43</f>
        <v>20</v>
      </c>
    </row>
    <row r="44" spans="1:67">
      <c r="A44">
        <f t="shared" si="121"/>
        <v>9</v>
      </c>
      <c r="B44">
        <f t="shared" si="122"/>
        <v>20</v>
      </c>
      <c r="C44">
        <f t="shared" si="122"/>
        <v>80</v>
      </c>
      <c r="D44">
        <f t="shared" si="122"/>
        <v>12</v>
      </c>
      <c r="E44">
        <f t="shared" si="122"/>
        <v>2</v>
      </c>
      <c r="G44">
        <f t="shared" si="93"/>
        <v>6</v>
      </c>
      <c r="H44">
        <f t="shared" si="94"/>
        <v>-2</v>
      </c>
      <c r="I44">
        <f t="shared" si="95"/>
        <v>0</v>
      </c>
      <c r="K44">
        <f>H44/D44*(360*E44)</f>
        <v>-120</v>
      </c>
      <c r="L44">
        <f>(MOD(A44-1,D44)+1)/D44*(360*E44)</f>
        <v>540</v>
      </c>
      <c r="M44">
        <f t="shared" si="96"/>
        <v>1</v>
      </c>
      <c r="N44">
        <f>IF(M44=1,D44,0)</f>
        <v>12</v>
      </c>
      <c r="O44" s="2">
        <f t="shared" si="97"/>
        <v>11</v>
      </c>
      <c r="P44" s="2">
        <f t="shared" si="98"/>
        <v>10</v>
      </c>
      <c r="Q44" s="2">
        <f t="shared" si="99"/>
        <v>9</v>
      </c>
      <c r="R44" s="2">
        <f t="shared" si="100"/>
        <v>8</v>
      </c>
      <c r="S44" s="2">
        <f t="shared" si="101"/>
        <v>7</v>
      </c>
      <c r="T44" s="2">
        <f t="shared" si="102"/>
        <v>6</v>
      </c>
      <c r="U44" s="2">
        <f t="shared" si="103"/>
        <v>5</v>
      </c>
      <c r="V44" s="2">
        <f t="shared" si="104"/>
        <v>4</v>
      </c>
      <c r="W44" s="2">
        <f t="shared" si="105"/>
        <v>3</v>
      </c>
      <c r="X44" s="2">
        <f t="shared" si="106"/>
        <v>2</v>
      </c>
      <c r="Y44" s="2">
        <f t="shared" si="107"/>
        <v>1</v>
      </c>
      <c r="Z44" s="2">
        <f t="shared" si="108"/>
        <v>0</v>
      </c>
      <c r="AB44">
        <f t="shared" si="109"/>
        <v>12.566370614359172</v>
      </c>
      <c r="AC44">
        <f t="shared" si="110"/>
        <v>11.519173063162574</v>
      </c>
      <c r="AD44">
        <f t="shared" si="111"/>
        <v>10.471975511965978</v>
      </c>
      <c r="AE44">
        <f t="shared" si="112"/>
        <v>9.4247779607693793</v>
      </c>
      <c r="AF44">
        <f t="shared" si="113"/>
        <v>8.3775804095727811</v>
      </c>
      <c r="AG44">
        <f t="shared" si="114"/>
        <v>7.3303828583761845</v>
      </c>
      <c r="AH44">
        <f t="shared" si="115"/>
        <v>6.2831853071795862</v>
      </c>
      <c r="AI44">
        <f t="shared" si="116"/>
        <v>5.2359877559829888</v>
      </c>
      <c r="AJ44">
        <f t="shared" si="117"/>
        <v>4.1887902047863905</v>
      </c>
      <c r="AK44">
        <f t="shared" si="118"/>
        <v>3.1415926535897931</v>
      </c>
      <c r="AL44">
        <f t="shared" si="119"/>
        <v>2.0943951023931953</v>
      </c>
      <c r="AM44">
        <f t="shared" si="120"/>
        <v>1.0471975511965976</v>
      </c>
      <c r="AO44">
        <f t="shared" si="80"/>
        <v>-4.90059381963448E-16</v>
      </c>
      <c r="AP44">
        <f t="shared" si="81"/>
        <v>-0.86602540378443915</v>
      </c>
      <c r="AQ44">
        <f t="shared" si="82"/>
        <v>-0.86602540378443871</v>
      </c>
      <c r="AR44">
        <f t="shared" si="83"/>
        <v>3.67544536472586E-16</v>
      </c>
      <c r="AS44">
        <f t="shared" si="84"/>
        <v>0.86602540378443915</v>
      </c>
      <c r="AT44">
        <f t="shared" si="85"/>
        <v>0.86602540378443882</v>
      </c>
      <c r="AU44">
        <f t="shared" si="86"/>
        <v>-2.45029690981724E-16</v>
      </c>
      <c r="AV44">
        <f t="shared" si="87"/>
        <v>-0.8660254037844386</v>
      </c>
      <c r="AW44">
        <f t="shared" si="88"/>
        <v>-0.86602540378443837</v>
      </c>
      <c r="AX44">
        <f t="shared" si="89"/>
        <v>1.22514845490862E-16</v>
      </c>
      <c r="AY44">
        <f t="shared" si="90"/>
        <v>0.86602540378443871</v>
      </c>
      <c r="AZ44">
        <f t="shared" si="91"/>
        <v>0.8660254037844386</v>
      </c>
      <c r="BA44">
        <f t="shared" si="92"/>
        <v>0</v>
      </c>
      <c r="BM44" s="5">
        <f>IF(I14&lt;=360,1,0)</f>
        <v>0</v>
      </c>
      <c r="BN44">
        <f>0</f>
        <v>0</v>
      </c>
      <c r="BO44">
        <f>B44</f>
        <v>20</v>
      </c>
    </row>
    <row r="45" spans="1:67">
      <c r="A45">
        <f t="shared" si="121"/>
        <v>10</v>
      </c>
      <c r="B45">
        <f t="shared" ref="B45:E45" si="123">B44</f>
        <v>20</v>
      </c>
      <c r="C45">
        <f t="shared" si="123"/>
        <v>80</v>
      </c>
      <c r="D45">
        <f t="shared" si="123"/>
        <v>12</v>
      </c>
      <c r="E45">
        <f t="shared" si="123"/>
        <v>2</v>
      </c>
      <c r="G45">
        <f t="shared" si="93"/>
        <v>6</v>
      </c>
      <c r="H45">
        <f t="shared" ref="H45:H50" si="124">G45-A45+1</f>
        <v>-3</v>
      </c>
      <c r="I45">
        <f t="shared" ref="I45:I50" si="125">IF(A45&lt;=G45,A45-1,0)</f>
        <v>0</v>
      </c>
      <c r="K45">
        <f>H45/D45*(360*E45)</f>
        <v>-180</v>
      </c>
      <c r="L45">
        <f>(MOD(A45-1,D45)+1)/D45*(360*E45)</f>
        <v>600</v>
      </c>
      <c r="M45">
        <f t="shared" ref="M45:M50" si="126">M44</f>
        <v>1</v>
      </c>
      <c r="N45">
        <f>IF(M45=1,D45,0)</f>
        <v>12</v>
      </c>
      <c r="O45" s="2">
        <f t="shared" si="97"/>
        <v>11</v>
      </c>
      <c r="P45" s="2">
        <f t="shared" si="98"/>
        <v>10</v>
      </c>
      <c r="Q45" s="2">
        <f t="shared" si="99"/>
        <v>9</v>
      </c>
      <c r="R45" s="2">
        <f t="shared" si="100"/>
        <v>8</v>
      </c>
      <c r="S45" s="2">
        <f t="shared" si="101"/>
        <v>7</v>
      </c>
      <c r="T45" s="2">
        <f t="shared" si="102"/>
        <v>6</v>
      </c>
      <c r="U45" s="2">
        <f t="shared" si="103"/>
        <v>5</v>
      </c>
      <c r="V45" s="2">
        <f t="shared" si="104"/>
        <v>4</v>
      </c>
      <c r="W45" s="2">
        <f t="shared" si="105"/>
        <v>3</v>
      </c>
      <c r="X45" s="2">
        <f t="shared" si="106"/>
        <v>2</v>
      </c>
      <c r="Y45" s="2">
        <f t="shared" si="107"/>
        <v>1</v>
      </c>
      <c r="Z45" s="2">
        <f t="shared" si="108"/>
        <v>0</v>
      </c>
      <c r="AB45">
        <f t="shared" si="109"/>
        <v>12.566370614359172</v>
      </c>
      <c r="AC45">
        <f t="shared" si="110"/>
        <v>11.519173063162574</v>
      </c>
      <c r="AD45">
        <f t="shared" si="111"/>
        <v>10.471975511965978</v>
      </c>
      <c r="AE45">
        <f t="shared" si="112"/>
        <v>9.4247779607693793</v>
      </c>
      <c r="AF45">
        <f t="shared" si="113"/>
        <v>8.3775804095727811</v>
      </c>
      <c r="AG45">
        <f t="shared" si="114"/>
        <v>7.3303828583761845</v>
      </c>
      <c r="AH45">
        <f t="shared" si="115"/>
        <v>6.2831853071795862</v>
      </c>
      <c r="AI45">
        <f t="shared" si="116"/>
        <v>5.2359877559829888</v>
      </c>
      <c r="AJ45">
        <f t="shared" si="117"/>
        <v>4.1887902047863905</v>
      </c>
      <c r="AK45">
        <f t="shared" si="118"/>
        <v>3.1415926535897931</v>
      </c>
      <c r="AL45">
        <f t="shared" si="119"/>
        <v>2.0943951023931953</v>
      </c>
      <c r="AM45">
        <f t="shared" si="120"/>
        <v>1.0471975511965976</v>
      </c>
      <c r="AO45">
        <f t="shared" si="80"/>
        <v>-4.90059381963448E-16</v>
      </c>
      <c r="AP45">
        <f t="shared" si="81"/>
        <v>-0.86602540378443915</v>
      </c>
      <c r="AQ45">
        <f t="shared" si="82"/>
        <v>-0.86602540378443871</v>
      </c>
      <c r="AR45">
        <f t="shared" si="83"/>
        <v>3.67544536472586E-16</v>
      </c>
      <c r="AS45">
        <f t="shared" si="84"/>
        <v>0.86602540378443915</v>
      </c>
      <c r="AT45">
        <f t="shared" si="85"/>
        <v>0.86602540378443882</v>
      </c>
      <c r="AU45">
        <f t="shared" si="86"/>
        <v>-2.45029690981724E-16</v>
      </c>
      <c r="AV45">
        <f t="shared" si="87"/>
        <v>-0.8660254037844386</v>
      </c>
      <c r="AW45">
        <f t="shared" si="88"/>
        <v>-0.86602540378443837</v>
      </c>
      <c r="AX45">
        <f t="shared" si="89"/>
        <v>1.22514845490862E-16</v>
      </c>
      <c r="AY45">
        <f t="shared" si="90"/>
        <v>0.86602540378443871</v>
      </c>
      <c r="AZ45">
        <f t="shared" si="91"/>
        <v>0.8660254037844386</v>
      </c>
      <c r="BA45">
        <f t="shared" si="92"/>
        <v>0</v>
      </c>
      <c r="BM45" s="5">
        <f>IF(I15&lt;=360,1,0)</f>
        <v>0</v>
      </c>
      <c r="BN45">
        <f>0</f>
        <v>0</v>
      </c>
      <c r="BO45">
        <f>B45</f>
        <v>20</v>
      </c>
    </row>
    <row r="46" spans="1:67">
      <c r="A46">
        <f t="shared" si="121"/>
        <v>11</v>
      </c>
      <c r="B46">
        <f t="shared" ref="B46:E46" si="127">B45</f>
        <v>20</v>
      </c>
      <c r="C46">
        <f t="shared" si="127"/>
        <v>80</v>
      </c>
      <c r="D46">
        <f t="shared" si="127"/>
        <v>12</v>
      </c>
      <c r="E46">
        <f t="shared" si="127"/>
        <v>2</v>
      </c>
      <c r="G46">
        <f t="shared" si="93"/>
        <v>6</v>
      </c>
      <c r="H46">
        <f t="shared" si="124"/>
        <v>-4</v>
      </c>
      <c r="I46">
        <f t="shared" si="125"/>
        <v>0</v>
      </c>
      <c r="K46">
        <f>H46/D46*(360*E46)</f>
        <v>-240</v>
      </c>
      <c r="L46">
        <f>(MOD(A46-1,D46)+1)/D46*(360*E46)</f>
        <v>660</v>
      </c>
      <c r="M46">
        <f t="shared" si="126"/>
        <v>1</v>
      </c>
      <c r="N46">
        <f>IF(M46=1,D46,0)</f>
        <v>12</v>
      </c>
      <c r="O46" s="2">
        <f t="shared" si="97"/>
        <v>11</v>
      </c>
      <c r="P46" s="2">
        <f t="shared" si="98"/>
        <v>10</v>
      </c>
      <c r="Q46" s="2">
        <f t="shared" si="99"/>
        <v>9</v>
      </c>
      <c r="R46" s="2">
        <f t="shared" si="100"/>
        <v>8</v>
      </c>
      <c r="S46" s="2">
        <f t="shared" si="101"/>
        <v>7</v>
      </c>
      <c r="T46" s="2">
        <f t="shared" si="102"/>
        <v>6</v>
      </c>
      <c r="U46" s="2">
        <f t="shared" si="103"/>
        <v>5</v>
      </c>
      <c r="V46" s="2">
        <f t="shared" si="104"/>
        <v>4</v>
      </c>
      <c r="W46" s="2">
        <f t="shared" si="105"/>
        <v>3</v>
      </c>
      <c r="X46" s="2">
        <f t="shared" si="106"/>
        <v>2</v>
      </c>
      <c r="Y46" s="2">
        <f t="shared" si="107"/>
        <v>1</v>
      </c>
      <c r="Z46" s="2">
        <f t="shared" si="108"/>
        <v>0</v>
      </c>
      <c r="AB46">
        <f t="shared" si="109"/>
        <v>12.566370614359172</v>
      </c>
      <c r="AC46">
        <f t="shared" si="110"/>
        <v>11.519173063162574</v>
      </c>
      <c r="AD46">
        <f t="shared" si="111"/>
        <v>10.471975511965978</v>
      </c>
      <c r="AE46">
        <f t="shared" si="112"/>
        <v>9.4247779607693793</v>
      </c>
      <c r="AF46">
        <f t="shared" si="113"/>
        <v>8.3775804095727811</v>
      </c>
      <c r="AG46">
        <f t="shared" si="114"/>
        <v>7.3303828583761845</v>
      </c>
      <c r="AH46">
        <f t="shared" si="115"/>
        <v>6.2831853071795862</v>
      </c>
      <c r="AI46">
        <f t="shared" si="116"/>
        <v>5.2359877559829888</v>
      </c>
      <c r="AJ46">
        <f t="shared" si="117"/>
        <v>4.1887902047863905</v>
      </c>
      <c r="AK46">
        <f t="shared" si="118"/>
        <v>3.1415926535897931</v>
      </c>
      <c r="AL46">
        <f t="shared" si="119"/>
        <v>2.0943951023931953</v>
      </c>
      <c r="AM46">
        <f t="shared" si="120"/>
        <v>1.0471975511965976</v>
      </c>
      <c r="AO46">
        <f t="shared" si="80"/>
        <v>-4.90059381963448E-16</v>
      </c>
      <c r="AP46">
        <f t="shared" si="81"/>
        <v>-0.86602540378443915</v>
      </c>
      <c r="AQ46">
        <f t="shared" si="82"/>
        <v>-0.86602540378443871</v>
      </c>
      <c r="AR46">
        <f t="shared" si="83"/>
        <v>3.67544536472586E-16</v>
      </c>
      <c r="AS46">
        <f t="shared" si="84"/>
        <v>0.86602540378443915</v>
      </c>
      <c r="AT46">
        <f t="shared" si="85"/>
        <v>0.86602540378443882</v>
      </c>
      <c r="AU46">
        <f t="shared" si="86"/>
        <v>-2.45029690981724E-16</v>
      </c>
      <c r="AV46">
        <f t="shared" si="87"/>
        <v>-0.8660254037844386</v>
      </c>
      <c r="AW46">
        <f t="shared" si="88"/>
        <v>-0.86602540378443837</v>
      </c>
      <c r="AX46">
        <f t="shared" si="89"/>
        <v>1.22514845490862E-16</v>
      </c>
      <c r="AY46">
        <f t="shared" si="90"/>
        <v>0.86602540378443871</v>
      </c>
      <c r="AZ46">
        <f t="shared" si="91"/>
        <v>0.8660254037844386</v>
      </c>
      <c r="BA46">
        <f t="shared" si="92"/>
        <v>0</v>
      </c>
      <c r="BM46" s="5">
        <f>IF(I16&lt;=360,1,0)</f>
        <v>0</v>
      </c>
      <c r="BN46">
        <f>0</f>
        <v>0</v>
      </c>
      <c r="BO46">
        <f>B46</f>
        <v>20</v>
      </c>
    </row>
    <row r="47" spans="1:67">
      <c r="A47">
        <f t="shared" si="121"/>
        <v>12</v>
      </c>
      <c r="B47">
        <f t="shared" ref="B47:E47" si="128">B46</f>
        <v>20</v>
      </c>
      <c r="C47">
        <f t="shared" si="128"/>
        <v>80</v>
      </c>
      <c r="D47">
        <f t="shared" si="128"/>
        <v>12</v>
      </c>
      <c r="E47">
        <f t="shared" si="128"/>
        <v>2</v>
      </c>
      <c r="G47">
        <f t="shared" si="93"/>
        <v>6</v>
      </c>
      <c r="H47">
        <f t="shared" si="124"/>
        <v>-5</v>
      </c>
      <c r="I47">
        <f t="shared" si="125"/>
        <v>0</v>
      </c>
      <c r="K47">
        <f>H47/D47*(360*E47)</f>
        <v>-300</v>
      </c>
      <c r="L47">
        <f>(MOD(A47-1,D47)+1)/D47*(360*E47)</f>
        <v>720</v>
      </c>
      <c r="M47">
        <f t="shared" si="126"/>
        <v>1</v>
      </c>
      <c r="N47">
        <f>IF(M47=1,D47,0)</f>
        <v>12</v>
      </c>
      <c r="O47" s="2">
        <f t="shared" si="97"/>
        <v>11</v>
      </c>
      <c r="P47" s="2">
        <f t="shared" si="98"/>
        <v>10</v>
      </c>
      <c r="Q47" s="2">
        <f t="shared" si="99"/>
        <v>9</v>
      </c>
      <c r="R47" s="2">
        <f t="shared" si="100"/>
        <v>8</v>
      </c>
      <c r="S47" s="2">
        <f t="shared" si="101"/>
        <v>7</v>
      </c>
      <c r="T47" s="2">
        <f t="shared" si="102"/>
        <v>6</v>
      </c>
      <c r="U47" s="2">
        <f t="shared" si="103"/>
        <v>5</v>
      </c>
      <c r="V47" s="2">
        <f t="shared" si="104"/>
        <v>4</v>
      </c>
      <c r="W47" s="2">
        <f t="shared" si="105"/>
        <v>3</v>
      </c>
      <c r="X47" s="2">
        <f t="shared" si="106"/>
        <v>2</v>
      </c>
      <c r="Y47" s="2">
        <f t="shared" si="107"/>
        <v>1</v>
      </c>
      <c r="Z47" s="2">
        <f t="shared" si="108"/>
        <v>0</v>
      </c>
      <c r="AB47">
        <f t="shared" si="109"/>
        <v>12.566370614359172</v>
      </c>
      <c r="AC47">
        <f t="shared" si="110"/>
        <v>11.519173063162574</v>
      </c>
      <c r="AD47">
        <f t="shared" si="111"/>
        <v>10.471975511965978</v>
      </c>
      <c r="AE47">
        <f t="shared" si="112"/>
        <v>9.4247779607693793</v>
      </c>
      <c r="AF47">
        <f t="shared" si="113"/>
        <v>8.3775804095727811</v>
      </c>
      <c r="AG47">
        <f t="shared" si="114"/>
        <v>7.3303828583761845</v>
      </c>
      <c r="AH47">
        <f t="shared" si="115"/>
        <v>6.2831853071795862</v>
      </c>
      <c r="AI47">
        <f t="shared" si="116"/>
        <v>5.2359877559829888</v>
      </c>
      <c r="AJ47">
        <f t="shared" si="117"/>
        <v>4.1887902047863905</v>
      </c>
      <c r="AK47">
        <f t="shared" si="118"/>
        <v>3.1415926535897931</v>
      </c>
      <c r="AL47">
        <f t="shared" si="119"/>
        <v>2.0943951023931953</v>
      </c>
      <c r="AM47">
        <f t="shared" si="120"/>
        <v>1.0471975511965976</v>
      </c>
      <c r="AO47">
        <f t="shared" si="80"/>
        <v>-4.90059381963448E-16</v>
      </c>
      <c r="AP47">
        <f t="shared" si="81"/>
        <v>-0.86602540378443915</v>
      </c>
      <c r="AQ47">
        <f t="shared" si="82"/>
        <v>-0.86602540378443871</v>
      </c>
      <c r="AR47">
        <f t="shared" si="83"/>
        <v>3.67544536472586E-16</v>
      </c>
      <c r="AS47">
        <f t="shared" si="84"/>
        <v>0.86602540378443915</v>
      </c>
      <c r="AT47">
        <f t="shared" si="85"/>
        <v>0.86602540378443882</v>
      </c>
      <c r="AU47">
        <f t="shared" si="86"/>
        <v>-2.45029690981724E-16</v>
      </c>
      <c r="AV47">
        <f t="shared" si="87"/>
        <v>-0.8660254037844386</v>
      </c>
      <c r="AW47">
        <f t="shared" si="88"/>
        <v>-0.86602540378443837</v>
      </c>
      <c r="AX47">
        <f t="shared" si="89"/>
        <v>1.22514845490862E-16</v>
      </c>
      <c r="AY47">
        <f t="shared" si="90"/>
        <v>0.86602540378443871</v>
      </c>
      <c r="AZ47">
        <f t="shared" si="91"/>
        <v>0.8660254037844386</v>
      </c>
      <c r="BA47">
        <f t="shared" si="92"/>
        <v>0</v>
      </c>
      <c r="BM47" s="5">
        <f>IF(I17&lt;=360,1,0)</f>
        <v>0</v>
      </c>
      <c r="BN47">
        <f>0</f>
        <v>0</v>
      </c>
      <c r="BO47">
        <f>B47</f>
        <v>20</v>
      </c>
    </row>
    <row r="48" spans="1:67">
      <c r="A48">
        <f t="shared" si="121"/>
        <v>13</v>
      </c>
      <c r="B48">
        <f t="shared" ref="B48:E48" si="129">B47</f>
        <v>20</v>
      </c>
      <c r="C48">
        <f t="shared" si="129"/>
        <v>80</v>
      </c>
      <c r="D48">
        <f t="shared" si="129"/>
        <v>12</v>
      </c>
      <c r="E48">
        <f t="shared" si="129"/>
        <v>2</v>
      </c>
      <c r="G48">
        <f t="shared" si="93"/>
        <v>6</v>
      </c>
      <c r="H48">
        <f t="shared" si="124"/>
        <v>-6</v>
      </c>
      <c r="I48">
        <f t="shared" si="125"/>
        <v>0</v>
      </c>
      <c r="K48">
        <f>H48/D48*(360*E48)</f>
        <v>-360</v>
      </c>
      <c r="L48">
        <f>(MOD(A48-1,D48)+1)/D48*(360*E48)</f>
        <v>60</v>
      </c>
      <c r="M48">
        <f t="shared" si="126"/>
        <v>1</v>
      </c>
      <c r="N48">
        <f>IF(M48=1,D48,0)</f>
        <v>12</v>
      </c>
      <c r="O48" s="2">
        <f t="shared" si="97"/>
        <v>11</v>
      </c>
      <c r="P48" s="2">
        <f t="shared" si="98"/>
        <v>10</v>
      </c>
      <c r="Q48" s="2">
        <f t="shared" si="99"/>
        <v>9</v>
      </c>
      <c r="R48" s="2">
        <f t="shared" si="100"/>
        <v>8</v>
      </c>
      <c r="S48" s="2">
        <f t="shared" si="101"/>
        <v>7</v>
      </c>
      <c r="T48" s="2">
        <f t="shared" si="102"/>
        <v>6</v>
      </c>
      <c r="U48" s="2">
        <f t="shared" si="103"/>
        <v>5</v>
      </c>
      <c r="V48" s="2">
        <f t="shared" si="104"/>
        <v>4</v>
      </c>
      <c r="W48" s="2">
        <f t="shared" si="105"/>
        <v>3</v>
      </c>
      <c r="X48" s="2">
        <f t="shared" si="106"/>
        <v>2</v>
      </c>
      <c r="Y48" s="2">
        <f t="shared" si="107"/>
        <v>1</v>
      </c>
      <c r="Z48" s="2">
        <f t="shared" si="108"/>
        <v>0</v>
      </c>
      <c r="AB48">
        <f t="shared" si="109"/>
        <v>12.566370614359172</v>
      </c>
      <c r="AC48">
        <f t="shared" si="110"/>
        <v>11.519173063162574</v>
      </c>
      <c r="AD48">
        <f t="shared" si="111"/>
        <v>10.471975511965978</v>
      </c>
      <c r="AE48">
        <f t="shared" si="112"/>
        <v>9.4247779607693793</v>
      </c>
      <c r="AF48">
        <f t="shared" si="113"/>
        <v>8.3775804095727811</v>
      </c>
      <c r="AG48">
        <f t="shared" si="114"/>
        <v>7.3303828583761845</v>
      </c>
      <c r="AH48">
        <f t="shared" si="115"/>
        <v>6.2831853071795862</v>
      </c>
      <c r="AI48">
        <f t="shared" si="116"/>
        <v>5.2359877559829888</v>
      </c>
      <c r="AJ48">
        <f t="shared" si="117"/>
        <v>4.1887902047863905</v>
      </c>
      <c r="AK48">
        <f t="shared" si="118"/>
        <v>3.1415926535897931</v>
      </c>
      <c r="AL48">
        <f t="shared" si="119"/>
        <v>2.0943951023931953</v>
      </c>
      <c r="AM48">
        <f t="shared" si="120"/>
        <v>1.0471975511965976</v>
      </c>
      <c r="AO48">
        <f t="shared" si="80"/>
        <v>-4.90059381963448E-16</v>
      </c>
      <c r="AP48">
        <f t="shared" si="81"/>
        <v>-0.86602540378443915</v>
      </c>
      <c r="AQ48">
        <f t="shared" si="82"/>
        <v>-0.86602540378443871</v>
      </c>
      <c r="AR48">
        <f t="shared" si="83"/>
        <v>3.67544536472586E-16</v>
      </c>
      <c r="AS48">
        <f t="shared" si="84"/>
        <v>0.86602540378443915</v>
      </c>
      <c r="AT48">
        <f t="shared" si="85"/>
        <v>0.86602540378443882</v>
      </c>
      <c r="AU48">
        <f t="shared" si="86"/>
        <v>-2.45029690981724E-16</v>
      </c>
      <c r="AV48">
        <f t="shared" si="87"/>
        <v>-0.8660254037844386</v>
      </c>
      <c r="AW48">
        <f t="shared" si="88"/>
        <v>-0.86602540378443837</v>
      </c>
      <c r="AX48">
        <f t="shared" si="89"/>
        <v>1.22514845490862E-16</v>
      </c>
      <c r="AY48">
        <f t="shared" si="90"/>
        <v>0.86602540378443871</v>
      </c>
      <c r="AZ48">
        <f t="shared" si="91"/>
        <v>0.8660254037844386</v>
      </c>
      <c r="BA48">
        <f t="shared" si="92"/>
        <v>0</v>
      </c>
      <c r="BM48" s="5">
        <f>IF(I18&lt;=360,1,0)</f>
        <v>1</v>
      </c>
      <c r="BN48">
        <f>0</f>
        <v>0</v>
      </c>
      <c r="BO48">
        <f>B48</f>
        <v>20</v>
      </c>
    </row>
    <row r="49" spans="1:67">
      <c r="A49">
        <f t="shared" si="121"/>
        <v>14</v>
      </c>
      <c r="B49">
        <f t="shared" ref="B49:E49" si="130">B48</f>
        <v>20</v>
      </c>
      <c r="C49">
        <f t="shared" si="130"/>
        <v>80</v>
      </c>
      <c r="D49">
        <f t="shared" si="130"/>
        <v>12</v>
      </c>
      <c r="E49">
        <f t="shared" si="130"/>
        <v>2</v>
      </c>
      <c r="G49">
        <f t="shared" si="93"/>
        <v>6</v>
      </c>
      <c r="H49">
        <f t="shared" si="124"/>
        <v>-7</v>
      </c>
      <c r="I49">
        <f t="shared" si="125"/>
        <v>0</v>
      </c>
      <c r="K49">
        <f>H49/D49*(360*E49)</f>
        <v>-420</v>
      </c>
      <c r="L49">
        <f>(MOD(A49-1,D49)+1)/D49*(360*E49)</f>
        <v>120</v>
      </c>
      <c r="M49">
        <f t="shared" si="126"/>
        <v>1</v>
      </c>
      <c r="N49">
        <f>IF(M49=1,D49,0)</f>
        <v>12</v>
      </c>
      <c r="O49" s="2">
        <f t="shared" si="97"/>
        <v>11</v>
      </c>
      <c r="P49" s="2">
        <f t="shared" si="98"/>
        <v>10</v>
      </c>
      <c r="Q49" s="2">
        <f t="shared" si="99"/>
        <v>9</v>
      </c>
      <c r="R49" s="2">
        <f t="shared" si="100"/>
        <v>8</v>
      </c>
      <c r="S49" s="2">
        <f t="shared" si="101"/>
        <v>7</v>
      </c>
      <c r="T49" s="2">
        <f t="shared" si="102"/>
        <v>6</v>
      </c>
      <c r="U49" s="2">
        <f t="shared" si="103"/>
        <v>5</v>
      </c>
      <c r="V49" s="2">
        <f t="shared" si="104"/>
        <v>4</v>
      </c>
      <c r="W49" s="2">
        <f t="shared" si="105"/>
        <v>3</v>
      </c>
      <c r="X49" s="2">
        <f t="shared" si="106"/>
        <v>2</v>
      </c>
      <c r="Y49" s="2">
        <f t="shared" si="107"/>
        <v>1</v>
      </c>
      <c r="Z49" s="2">
        <f t="shared" si="108"/>
        <v>0</v>
      </c>
      <c r="AB49">
        <f t="shared" si="109"/>
        <v>12.566370614359172</v>
      </c>
      <c r="AC49">
        <f t="shared" si="110"/>
        <v>11.519173063162574</v>
      </c>
      <c r="AD49">
        <f t="shared" si="111"/>
        <v>10.471975511965978</v>
      </c>
      <c r="AE49">
        <f t="shared" si="112"/>
        <v>9.4247779607693793</v>
      </c>
      <c r="AF49">
        <f t="shared" si="113"/>
        <v>8.3775804095727811</v>
      </c>
      <c r="AG49">
        <f t="shared" si="114"/>
        <v>7.3303828583761845</v>
      </c>
      <c r="AH49">
        <f t="shared" si="115"/>
        <v>6.2831853071795862</v>
      </c>
      <c r="AI49">
        <f t="shared" si="116"/>
        <v>5.2359877559829888</v>
      </c>
      <c r="AJ49">
        <f t="shared" si="117"/>
        <v>4.1887902047863905</v>
      </c>
      <c r="AK49">
        <f t="shared" si="118"/>
        <v>3.1415926535897931</v>
      </c>
      <c r="AL49">
        <f t="shared" si="119"/>
        <v>2.0943951023931953</v>
      </c>
      <c r="AM49">
        <f t="shared" si="120"/>
        <v>1.0471975511965976</v>
      </c>
      <c r="AO49">
        <f t="shared" si="80"/>
        <v>-4.90059381963448E-16</v>
      </c>
      <c r="AP49">
        <f t="shared" si="81"/>
        <v>-0.86602540378443915</v>
      </c>
      <c r="AQ49">
        <f t="shared" si="82"/>
        <v>-0.86602540378443871</v>
      </c>
      <c r="AR49">
        <f t="shared" si="83"/>
        <v>3.67544536472586E-16</v>
      </c>
      <c r="AS49">
        <f t="shared" si="84"/>
        <v>0.86602540378443915</v>
      </c>
      <c r="AT49">
        <f t="shared" si="85"/>
        <v>0.86602540378443882</v>
      </c>
      <c r="AU49">
        <f t="shared" si="86"/>
        <v>-2.45029690981724E-16</v>
      </c>
      <c r="AV49">
        <f t="shared" si="87"/>
        <v>-0.8660254037844386</v>
      </c>
      <c r="AW49">
        <f t="shared" si="88"/>
        <v>-0.86602540378443837</v>
      </c>
      <c r="AX49">
        <f t="shared" si="89"/>
        <v>1.22514845490862E-16</v>
      </c>
      <c r="AY49">
        <f t="shared" si="90"/>
        <v>0.86602540378443871</v>
      </c>
      <c r="AZ49">
        <f t="shared" si="91"/>
        <v>0.8660254037844386</v>
      </c>
      <c r="BA49">
        <f t="shared" si="92"/>
        <v>0</v>
      </c>
      <c r="BM49" s="5">
        <f>IF(I19&lt;=360,1,0)</f>
        <v>1</v>
      </c>
      <c r="BN49">
        <f>0</f>
        <v>0</v>
      </c>
      <c r="BO49">
        <f>B49</f>
        <v>20</v>
      </c>
    </row>
    <row r="50" spans="1:67">
      <c r="A50">
        <f t="shared" si="121"/>
        <v>15</v>
      </c>
      <c r="B50">
        <f t="shared" ref="B50:E50" si="131">B49</f>
        <v>20</v>
      </c>
      <c r="C50">
        <f t="shared" si="131"/>
        <v>80</v>
      </c>
      <c r="D50">
        <f t="shared" si="131"/>
        <v>12</v>
      </c>
      <c r="E50">
        <f t="shared" si="131"/>
        <v>2</v>
      </c>
      <c r="G50">
        <f t="shared" si="93"/>
        <v>6</v>
      </c>
      <c r="H50">
        <f t="shared" si="124"/>
        <v>-8</v>
      </c>
      <c r="I50">
        <f t="shared" si="125"/>
        <v>0</v>
      </c>
      <c r="K50">
        <f>H50/D50*(360*E50)</f>
        <v>-480</v>
      </c>
      <c r="L50">
        <f>(MOD(A50-1,D50)+1)/D50*(360*E50)</f>
        <v>180</v>
      </c>
      <c r="M50">
        <f t="shared" si="126"/>
        <v>1</v>
      </c>
      <c r="N50">
        <f>IF(M50=1,D50,0)</f>
        <v>12</v>
      </c>
      <c r="O50" s="2">
        <f t="shared" si="97"/>
        <v>11</v>
      </c>
      <c r="P50" s="2">
        <f t="shared" si="98"/>
        <v>10</v>
      </c>
      <c r="Q50" s="2">
        <f t="shared" si="99"/>
        <v>9</v>
      </c>
      <c r="R50" s="2">
        <f t="shared" si="100"/>
        <v>8</v>
      </c>
      <c r="S50" s="2">
        <f t="shared" si="101"/>
        <v>7</v>
      </c>
      <c r="T50" s="2">
        <f t="shared" si="102"/>
        <v>6</v>
      </c>
      <c r="U50" s="2">
        <f t="shared" si="103"/>
        <v>5</v>
      </c>
      <c r="V50" s="2">
        <f t="shared" si="104"/>
        <v>4</v>
      </c>
      <c r="W50" s="2">
        <f t="shared" si="105"/>
        <v>3</v>
      </c>
      <c r="X50" s="2">
        <f t="shared" si="106"/>
        <v>2</v>
      </c>
      <c r="Y50" s="2">
        <f t="shared" si="107"/>
        <v>1</v>
      </c>
      <c r="Z50" s="2">
        <f t="shared" si="108"/>
        <v>0</v>
      </c>
      <c r="AB50">
        <f t="shared" si="109"/>
        <v>12.566370614359172</v>
      </c>
      <c r="AC50">
        <f t="shared" si="110"/>
        <v>11.519173063162574</v>
      </c>
      <c r="AD50">
        <f t="shared" si="111"/>
        <v>10.471975511965978</v>
      </c>
      <c r="AE50">
        <f t="shared" si="112"/>
        <v>9.4247779607693793</v>
      </c>
      <c r="AF50">
        <f t="shared" si="113"/>
        <v>8.3775804095727811</v>
      </c>
      <c r="AG50">
        <f t="shared" si="114"/>
        <v>7.3303828583761845</v>
      </c>
      <c r="AH50">
        <f t="shared" si="115"/>
        <v>6.2831853071795862</v>
      </c>
      <c r="AI50">
        <f t="shared" si="116"/>
        <v>5.2359877559829888</v>
      </c>
      <c r="AJ50">
        <f t="shared" si="117"/>
        <v>4.1887902047863905</v>
      </c>
      <c r="AK50">
        <f t="shared" si="118"/>
        <v>3.1415926535897931</v>
      </c>
      <c r="AL50">
        <f t="shared" si="119"/>
        <v>2.0943951023931953</v>
      </c>
      <c r="AM50">
        <f t="shared" si="120"/>
        <v>1.0471975511965976</v>
      </c>
      <c r="AO50">
        <f t="shared" si="80"/>
        <v>-4.90059381963448E-16</v>
      </c>
      <c r="AP50">
        <f t="shared" si="81"/>
        <v>-0.86602540378443915</v>
      </c>
      <c r="AQ50">
        <f t="shared" si="82"/>
        <v>-0.86602540378443871</v>
      </c>
      <c r="AR50">
        <f t="shared" si="83"/>
        <v>3.67544536472586E-16</v>
      </c>
      <c r="AS50">
        <f t="shared" si="84"/>
        <v>0.86602540378443915</v>
      </c>
      <c r="AT50">
        <f t="shared" si="85"/>
        <v>0.86602540378443882</v>
      </c>
      <c r="AU50">
        <f t="shared" si="86"/>
        <v>-2.45029690981724E-16</v>
      </c>
      <c r="AV50">
        <f t="shared" si="87"/>
        <v>-0.8660254037844386</v>
      </c>
      <c r="AW50">
        <f t="shared" si="88"/>
        <v>-0.86602540378443837</v>
      </c>
      <c r="AX50">
        <f t="shared" si="89"/>
        <v>1.22514845490862E-16</v>
      </c>
      <c r="AY50">
        <f t="shared" si="90"/>
        <v>0.86602540378443871</v>
      </c>
      <c r="AZ50">
        <f t="shared" si="91"/>
        <v>0.8660254037844386</v>
      </c>
      <c r="BA50">
        <f t="shared" si="92"/>
        <v>0</v>
      </c>
      <c r="BM50" s="5">
        <f>IF(I20&lt;=360,1,0)</f>
        <v>1</v>
      </c>
      <c r="BN50">
        <f>0</f>
        <v>0</v>
      </c>
      <c r="BO50">
        <f>B50</f>
        <v>20</v>
      </c>
    </row>
  </sheetData>
  <dataValidations count="1">
    <dataValidation type="list" allowBlank="1" showInputMessage="1" showErrorMessage="1" sqref="O3" xr:uid="{28CF39E6-6911-4635-8F0B-ABADDDBFEDEC}">
      <formula1>"1,-1"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4A74-4FA9-486A-8037-4A9DEF286C2D}">
  <dimension ref="A1:AM1000"/>
  <sheetViews>
    <sheetView workbookViewId="0">
      <selection activeCell="B16" sqref="B16"/>
    </sheetView>
  </sheetViews>
  <sheetFormatPr defaultRowHeight="16.5"/>
  <sheetData>
    <row r="1" spans="1:39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</row>
    <row r="2" spans="1:39">
      <c r="A2">
        <v>1</v>
      </c>
      <c r="B2">
        <v>0</v>
      </c>
      <c r="C2">
        <v>-35</v>
      </c>
      <c r="D2">
        <v>10</v>
      </c>
      <c r="E2">
        <v>30</v>
      </c>
      <c r="F2">
        <v>-20</v>
      </c>
      <c r="G2">
        <v>30</v>
      </c>
      <c r="H2">
        <v>0</v>
      </c>
      <c r="I2">
        <v>30</v>
      </c>
      <c r="J2">
        <v>0</v>
      </c>
      <c r="K2">
        <v>-30</v>
      </c>
      <c r="L2">
        <v>10</v>
      </c>
      <c r="M2">
        <v>-30</v>
      </c>
      <c r="N2">
        <v>-20</v>
      </c>
      <c r="O2">
        <v>-30</v>
      </c>
      <c r="P2">
        <v>0</v>
      </c>
      <c r="Q2">
        <v>-30</v>
      </c>
      <c r="R2">
        <v>0</v>
      </c>
      <c r="S2">
        <v>30</v>
      </c>
      <c r="T2">
        <v>10</v>
      </c>
      <c r="U2">
        <v>30</v>
      </c>
      <c r="V2">
        <v>-20</v>
      </c>
      <c r="W2">
        <v>30</v>
      </c>
      <c r="X2">
        <v>0</v>
      </c>
      <c r="Y2">
        <v>30</v>
      </c>
      <c r="Z2">
        <v>0</v>
      </c>
      <c r="AA2">
        <v>-30</v>
      </c>
      <c r="AB2">
        <v>1000</v>
      </c>
      <c r="AC2">
        <v>-100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>
      <c r="A3">
        <v>1</v>
      </c>
      <c r="B3">
        <v>0</v>
      </c>
      <c r="C3">
        <v>-55</v>
      </c>
      <c r="D3">
        <v>0</v>
      </c>
      <c r="E3">
        <v>30</v>
      </c>
      <c r="F3">
        <v>10</v>
      </c>
      <c r="G3">
        <v>30</v>
      </c>
      <c r="H3">
        <v>-20</v>
      </c>
      <c r="I3">
        <v>30</v>
      </c>
      <c r="J3">
        <v>0</v>
      </c>
      <c r="K3">
        <v>30</v>
      </c>
      <c r="L3">
        <v>0</v>
      </c>
      <c r="M3">
        <v>-30</v>
      </c>
      <c r="N3">
        <v>10</v>
      </c>
      <c r="O3">
        <v>-30</v>
      </c>
      <c r="P3">
        <v>-20</v>
      </c>
      <c r="Q3">
        <v>-30</v>
      </c>
      <c r="R3">
        <v>0</v>
      </c>
      <c r="S3">
        <v>-30</v>
      </c>
      <c r="T3">
        <v>0</v>
      </c>
      <c r="U3">
        <v>30</v>
      </c>
      <c r="V3">
        <v>10</v>
      </c>
      <c r="W3">
        <v>30</v>
      </c>
      <c r="X3">
        <v>-20</v>
      </c>
      <c r="Y3">
        <v>30</v>
      </c>
      <c r="Z3">
        <v>0</v>
      </c>
      <c r="AA3">
        <v>30</v>
      </c>
      <c r="AB3">
        <v>1000</v>
      </c>
      <c r="AC3">
        <v>-100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>
        <v>1</v>
      </c>
      <c r="B4">
        <v>0</v>
      </c>
      <c r="C4">
        <v>-18</v>
      </c>
      <c r="D4">
        <v>0</v>
      </c>
      <c r="E4">
        <v>-30</v>
      </c>
      <c r="F4">
        <v>0</v>
      </c>
      <c r="G4">
        <v>30</v>
      </c>
      <c r="H4">
        <v>10</v>
      </c>
      <c r="I4">
        <v>30</v>
      </c>
      <c r="J4">
        <v>-20</v>
      </c>
      <c r="K4">
        <v>30</v>
      </c>
      <c r="L4">
        <v>0</v>
      </c>
      <c r="M4">
        <v>30</v>
      </c>
      <c r="N4">
        <v>0</v>
      </c>
      <c r="O4">
        <v>-30</v>
      </c>
      <c r="P4">
        <v>10</v>
      </c>
      <c r="Q4">
        <v>-30</v>
      </c>
      <c r="R4">
        <v>-20</v>
      </c>
      <c r="S4">
        <v>-30</v>
      </c>
      <c r="T4">
        <v>0</v>
      </c>
      <c r="U4">
        <v>-30</v>
      </c>
      <c r="V4">
        <v>0</v>
      </c>
      <c r="W4">
        <v>30</v>
      </c>
      <c r="X4">
        <v>10</v>
      </c>
      <c r="Y4">
        <v>30</v>
      </c>
      <c r="Z4">
        <v>-20</v>
      </c>
      <c r="AA4">
        <v>30</v>
      </c>
      <c r="AB4">
        <v>1000</v>
      </c>
      <c r="AC4">
        <v>-100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>
      <c r="A5">
        <v>1</v>
      </c>
      <c r="B5">
        <v>10</v>
      </c>
      <c r="C5">
        <v>10</v>
      </c>
      <c r="D5">
        <v>-20</v>
      </c>
      <c r="E5">
        <v>-30</v>
      </c>
      <c r="F5">
        <v>0</v>
      </c>
      <c r="G5">
        <v>-30</v>
      </c>
      <c r="H5">
        <v>0</v>
      </c>
      <c r="I5">
        <v>30</v>
      </c>
      <c r="J5">
        <v>10</v>
      </c>
      <c r="K5">
        <v>30</v>
      </c>
      <c r="L5">
        <v>-20</v>
      </c>
      <c r="M5">
        <v>30</v>
      </c>
      <c r="N5">
        <v>0</v>
      </c>
      <c r="O5">
        <v>30</v>
      </c>
      <c r="P5">
        <v>0</v>
      </c>
      <c r="Q5">
        <v>-30</v>
      </c>
      <c r="R5">
        <v>10</v>
      </c>
      <c r="S5">
        <v>-30</v>
      </c>
      <c r="T5">
        <v>-20</v>
      </c>
      <c r="U5">
        <v>-30</v>
      </c>
      <c r="V5">
        <v>0</v>
      </c>
      <c r="W5">
        <v>-30</v>
      </c>
      <c r="X5">
        <v>0</v>
      </c>
      <c r="Y5">
        <v>30</v>
      </c>
      <c r="Z5">
        <v>10</v>
      </c>
      <c r="AA5">
        <v>30</v>
      </c>
      <c r="AB5">
        <v>1000</v>
      </c>
      <c r="AC5">
        <v>-100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>
      <c r="A6">
        <v>1</v>
      </c>
      <c r="B6">
        <v>0</v>
      </c>
      <c r="C6">
        <v>35</v>
      </c>
      <c r="D6">
        <v>10</v>
      </c>
      <c r="E6">
        <v>-30</v>
      </c>
      <c r="F6">
        <v>-20</v>
      </c>
      <c r="G6">
        <v>-30</v>
      </c>
      <c r="H6">
        <v>0</v>
      </c>
      <c r="I6">
        <v>-30</v>
      </c>
      <c r="J6">
        <v>0</v>
      </c>
      <c r="K6">
        <v>30</v>
      </c>
      <c r="L6">
        <v>10</v>
      </c>
      <c r="M6">
        <v>30</v>
      </c>
      <c r="N6">
        <v>-20</v>
      </c>
      <c r="O6">
        <v>30</v>
      </c>
      <c r="P6">
        <v>0</v>
      </c>
      <c r="Q6">
        <v>30</v>
      </c>
      <c r="R6">
        <v>0</v>
      </c>
      <c r="S6">
        <v>-30</v>
      </c>
      <c r="T6">
        <v>10</v>
      </c>
      <c r="U6">
        <v>-30</v>
      </c>
      <c r="V6">
        <v>-20</v>
      </c>
      <c r="W6">
        <v>-30</v>
      </c>
      <c r="X6">
        <v>0</v>
      </c>
      <c r="Y6">
        <v>-30</v>
      </c>
      <c r="Z6">
        <v>0</v>
      </c>
      <c r="AA6">
        <v>30</v>
      </c>
      <c r="AB6">
        <v>1000</v>
      </c>
      <c r="AC6">
        <v>-100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>
        <v>1</v>
      </c>
      <c r="B7">
        <v>0</v>
      </c>
      <c r="C7">
        <v>55</v>
      </c>
      <c r="D7">
        <v>0</v>
      </c>
      <c r="E7">
        <v>-30</v>
      </c>
      <c r="F7">
        <v>10</v>
      </c>
      <c r="G7">
        <v>-30</v>
      </c>
      <c r="H7">
        <v>-20</v>
      </c>
      <c r="I7">
        <v>-30</v>
      </c>
      <c r="J7">
        <v>0</v>
      </c>
      <c r="K7">
        <v>-30</v>
      </c>
      <c r="L7">
        <v>0</v>
      </c>
      <c r="M7">
        <v>30</v>
      </c>
      <c r="N7">
        <v>10</v>
      </c>
      <c r="O7">
        <v>30</v>
      </c>
      <c r="P7">
        <v>-20</v>
      </c>
      <c r="Q7">
        <v>30</v>
      </c>
      <c r="R7">
        <v>0</v>
      </c>
      <c r="S7">
        <v>30</v>
      </c>
      <c r="T7">
        <v>0</v>
      </c>
      <c r="U7">
        <v>-30</v>
      </c>
      <c r="V7">
        <v>10</v>
      </c>
      <c r="W7">
        <v>-30</v>
      </c>
      <c r="X7">
        <v>-20</v>
      </c>
      <c r="Y7">
        <v>-30</v>
      </c>
      <c r="Z7">
        <v>0</v>
      </c>
      <c r="AA7">
        <v>-30</v>
      </c>
      <c r="AB7">
        <v>1000</v>
      </c>
      <c r="AC7">
        <v>-100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>
        <v>1</v>
      </c>
      <c r="B8">
        <v>0</v>
      </c>
      <c r="C8">
        <v>18</v>
      </c>
      <c r="D8">
        <v>0</v>
      </c>
      <c r="E8">
        <v>30</v>
      </c>
      <c r="F8">
        <v>0</v>
      </c>
      <c r="G8">
        <v>-30</v>
      </c>
      <c r="H8">
        <v>10</v>
      </c>
      <c r="I8">
        <v>-30</v>
      </c>
      <c r="J8">
        <v>-20</v>
      </c>
      <c r="K8">
        <v>-30</v>
      </c>
      <c r="L8">
        <v>0</v>
      </c>
      <c r="M8">
        <v>-30</v>
      </c>
      <c r="N8">
        <v>0</v>
      </c>
      <c r="O8">
        <v>30</v>
      </c>
      <c r="P8">
        <v>10</v>
      </c>
      <c r="Q8">
        <v>30</v>
      </c>
      <c r="R8">
        <v>-20</v>
      </c>
      <c r="S8">
        <v>30</v>
      </c>
      <c r="T8">
        <v>0</v>
      </c>
      <c r="U8">
        <v>30</v>
      </c>
      <c r="V8">
        <v>0</v>
      </c>
      <c r="W8">
        <v>-30</v>
      </c>
      <c r="X8">
        <v>10</v>
      </c>
      <c r="Y8">
        <v>-30</v>
      </c>
      <c r="Z8">
        <v>-20</v>
      </c>
      <c r="AA8">
        <v>-30</v>
      </c>
      <c r="AB8">
        <v>1000</v>
      </c>
      <c r="AC8">
        <v>-100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>
        <v>1</v>
      </c>
      <c r="B9">
        <v>10</v>
      </c>
      <c r="C9">
        <v>-10</v>
      </c>
      <c r="D9">
        <v>-20</v>
      </c>
      <c r="E9">
        <v>30</v>
      </c>
      <c r="F9">
        <v>0</v>
      </c>
      <c r="G9">
        <v>30</v>
      </c>
      <c r="H9">
        <v>0</v>
      </c>
      <c r="I9">
        <v>-30</v>
      </c>
      <c r="J9">
        <v>10</v>
      </c>
      <c r="K9">
        <v>-30</v>
      </c>
      <c r="L9">
        <v>-20</v>
      </c>
      <c r="M9">
        <v>-30</v>
      </c>
      <c r="N9">
        <v>0</v>
      </c>
      <c r="O9">
        <v>-30</v>
      </c>
      <c r="P9">
        <v>0</v>
      </c>
      <c r="Q9">
        <v>30</v>
      </c>
      <c r="R9">
        <v>10</v>
      </c>
      <c r="S9">
        <v>30</v>
      </c>
      <c r="T9">
        <v>-20</v>
      </c>
      <c r="U9">
        <v>30</v>
      </c>
      <c r="V9">
        <v>0</v>
      </c>
      <c r="W9">
        <v>30</v>
      </c>
      <c r="X9">
        <v>0</v>
      </c>
      <c r="Y9">
        <v>-30</v>
      </c>
      <c r="Z9">
        <v>10</v>
      </c>
      <c r="AA9">
        <v>-30</v>
      </c>
      <c r="AB9">
        <v>1000</v>
      </c>
      <c r="AC9">
        <v>-100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>
      <c r="A10">
        <v>0</v>
      </c>
      <c r="B10">
        <v>0</v>
      </c>
      <c r="C10">
        <v>-35</v>
      </c>
      <c r="D10">
        <v>10</v>
      </c>
      <c r="E10">
        <v>30</v>
      </c>
      <c r="F10">
        <v>-20</v>
      </c>
      <c r="G10">
        <v>30</v>
      </c>
      <c r="H10">
        <v>0</v>
      </c>
      <c r="I10">
        <v>30</v>
      </c>
      <c r="J10">
        <v>0</v>
      </c>
      <c r="K10">
        <v>-30</v>
      </c>
      <c r="L10">
        <v>0</v>
      </c>
      <c r="M10">
        <v>-30</v>
      </c>
      <c r="N10">
        <v>0</v>
      </c>
      <c r="O10">
        <v>-30</v>
      </c>
      <c r="P10">
        <v>0</v>
      </c>
      <c r="Q10">
        <v>-30</v>
      </c>
      <c r="R10">
        <v>0</v>
      </c>
      <c r="S10">
        <v>30</v>
      </c>
      <c r="T10">
        <v>10</v>
      </c>
      <c r="U10">
        <v>30</v>
      </c>
      <c r="V10">
        <v>-20</v>
      </c>
      <c r="W10">
        <v>30</v>
      </c>
      <c r="X10">
        <v>0</v>
      </c>
      <c r="Y10">
        <v>30</v>
      </c>
      <c r="Z10">
        <v>0</v>
      </c>
      <c r="AA10">
        <v>-30</v>
      </c>
      <c r="AB10">
        <v>1000</v>
      </c>
      <c r="AC10">
        <v>-100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>
      <c r="A11">
        <v>0</v>
      </c>
      <c r="B11">
        <v>0</v>
      </c>
      <c r="C11">
        <v>-35</v>
      </c>
      <c r="D11">
        <v>0</v>
      </c>
      <c r="E11">
        <v>30</v>
      </c>
      <c r="F11">
        <v>0</v>
      </c>
      <c r="G11">
        <v>30</v>
      </c>
      <c r="H11">
        <v>0</v>
      </c>
      <c r="I11">
        <v>30</v>
      </c>
      <c r="J11">
        <v>0</v>
      </c>
      <c r="K11">
        <v>-30</v>
      </c>
      <c r="L11">
        <v>0</v>
      </c>
      <c r="M11">
        <v>-30</v>
      </c>
      <c r="N11">
        <v>0</v>
      </c>
      <c r="O11">
        <v>-30</v>
      </c>
      <c r="P11">
        <v>0</v>
      </c>
      <c r="Q11">
        <v>-30</v>
      </c>
      <c r="R11">
        <v>0</v>
      </c>
      <c r="S11">
        <v>-30</v>
      </c>
      <c r="T11">
        <v>0</v>
      </c>
      <c r="U11">
        <v>30</v>
      </c>
      <c r="V11">
        <v>10</v>
      </c>
      <c r="W11">
        <v>30</v>
      </c>
      <c r="X11">
        <v>-20</v>
      </c>
      <c r="Y11">
        <v>30</v>
      </c>
      <c r="Z11">
        <v>0</v>
      </c>
      <c r="AA11">
        <v>30</v>
      </c>
      <c r="AB11">
        <v>1000</v>
      </c>
      <c r="AC11">
        <v>-100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>
        <v>0</v>
      </c>
      <c r="B12">
        <v>0</v>
      </c>
      <c r="C12">
        <v>-35</v>
      </c>
      <c r="D12">
        <v>0</v>
      </c>
      <c r="E12">
        <v>30</v>
      </c>
      <c r="F12">
        <v>0</v>
      </c>
      <c r="G12">
        <v>30</v>
      </c>
      <c r="H12">
        <v>0</v>
      </c>
      <c r="I12">
        <v>30</v>
      </c>
      <c r="J12">
        <v>0</v>
      </c>
      <c r="K12">
        <v>-30</v>
      </c>
      <c r="L12">
        <v>0</v>
      </c>
      <c r="M12">
        <v>-30</v>
      </c>
      <c r="N12">
        <v>0</v>
      </c>
      <c r="O12">
        <v>-30</v>
      </c>
      <c r="P12">
        <v>0</v>
      </c>
      <c r="Q12">
        <v>-30</v>
      </c>
      <c r="R12">
        <v>0</v>
      </c>
      <c r="S12">
        <v>-30</v>
      </c>
      <c r="T12">
        <v>0</v>
      </c>
      <c r="U12">
        <v>-30</v>
      </c>
      <c r="V12">
        <v>0</v>
      </c>
      <c r="W12">
        <v>30</v>
      </c>
      <c r="X12">
        <v>0</v>
      </c>
      <c r="Y12">
        <v>30</v>
      </c>
      <c r="Z12">
        <v>0</v>
      </c>
      <c r="AA12">
        <v>30</v>
      </c>
      <c r="AB12">
        <v>1000</v>
      </c>
      <c r="AC12">
        <v>-100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1000</v>
      </c>
      <c r="AC13">
        <v>-100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1000</v>
      </c>
      <c r="AC14">
        <v>-100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1000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1000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1000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1000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1000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1000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1000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1000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1000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1000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1000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1000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1000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1000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1000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1000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1000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1000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1000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1000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1000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1000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1000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1000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1000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1000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1000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1000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1000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1000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1000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1000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1000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1000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1000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1000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1000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1000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1000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1000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1000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1000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1000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1000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1000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1000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1000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1000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1000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1000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1000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1000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1000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1000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1000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1000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1000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1000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1000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1000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1000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1000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1000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1000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1000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1000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1000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1000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1000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1000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1000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1000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1000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1000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1000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1000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1000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1000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1000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1000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1000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1000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1000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1000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1000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1000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1000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1000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1000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1000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1000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1000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1000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1000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1000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39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1000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1000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1000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</row>
    <row r="118" spans="1:39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1000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1000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1000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39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1000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1000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1000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39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1000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1000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1000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1000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</row>
    <row r="128" spans="1:39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1000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</row>
    <row r="129" spans="1:39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1000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1000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1000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1000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1000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1000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1000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1000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1000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1000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1000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1000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1000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1000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1000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1000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</row>
    <row r="145" spans="1:39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1000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</row>
    <row r="146" spans="1:39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1000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1000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1000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</row>
    <row r="149" spans="1:39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1000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</row>
    <row r="150" spans="1:39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1000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</row>
    <row r="151" spans="1:39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1000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1000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1000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1000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</row>
    <row r="155" spans="1:39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1000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</row>
    <row r="156" spans="1:39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1000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</row>
    <row r="157" spans="1:39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1000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1000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1000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1000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</row>
    <row r="161" spans="1:39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1000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39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1000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39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1000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39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1000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</row>
    <row r="165" spans="1:39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1000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</row>
    <row r="166" spans="1:39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1000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</row>
    <row r="167" spans="1:39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1000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1000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</row>
    <row r="169" spans="1:39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1000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</row>
    <row r="170" spans="1:39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1000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1000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1000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1000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</row>
    <row r="174" spans="1:39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1000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1000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1000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1000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1000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1000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1000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1000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1000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1000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1000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1000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</row>
    <row r="186" spans="1:39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1000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1000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1000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1000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1000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1000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1000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1000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1000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1000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1000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</row>
    <row r="197" spans="1:39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1000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</row>
    <row r="198" spans="1:39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1000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1000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1000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1000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1000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1000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1000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1000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1000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1000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1000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1000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1000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</row>
    <row r="211" spans="1:39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1000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39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1000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1000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</row>
    <row r="214" spans="1:39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1000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</row>
    <row r="215" spans="1:39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1000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1000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</row>
    <row r="217" spans="1:39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1000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</row>
    <row r="218" spans="1:39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1000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</row>
    <row r="219" spans="1:39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1000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1000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1000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</row>
    <row r="222" spans="1:39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1000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</row>
    <row r="223" spans="1:39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1000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</row>
    <row r="224" spans="1:39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1000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</row>
    <row r="225" spans="1:39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1000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39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1000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</row>
    <row r="227" spans="1:39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1000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</row>
    <row r="228" spans="1:39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1000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</row>
    <row r="229" spans="1:39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1000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</row>
    <row r="230" spans="1:39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1000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</row>
    <row r="231" spans="1:39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1000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</row>
    <row r="232" spans="1:39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1000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</row>
    <row r="233" spans="1:39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1000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39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1000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1000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1000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</row>
    <row r="237" spans="1:39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1000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</row>
    <row r="238" spans="1:39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1000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</row>
    <row r="239" spans="1:39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1000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1000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1000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</row>
    <row r="242" spans="1:39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1000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</row>
    <row r="243" spans="1:39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1000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</row>
    <row r="244" spans="1:39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1000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</row>
    <row r="245" spans="1:39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1000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39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1000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</row>
    <row r="247" spans="1:39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1000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</row>
    <row r="248" spans="1:39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1000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</row>
    <row r="249" spans="1:39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1000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1000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1000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39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1000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1000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39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1000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</row>
    <row r="255" spans="1:39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1000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</row>
    <row r="256" spans="1:39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1000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1000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</row>
    <row r="258" spans="1:39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1000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</row>
    <row r="259" spans="1:39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1000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</row>
    <row r="260" spans="1:39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1000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</row>
    <row r="261" spans="1:39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1000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</row>
    <row r="262" spans="1:39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1000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</row>
    <row r="263" spans="1:39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1000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</row>
    <row r="264" spans="1:39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1000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</row>
    <row r="265" spans="1:39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1000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</row>
    <row r="266" spans="1:39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1000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</row>
    <row r="267" spans="1:39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1000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</row>
    <row r="268" spans="1:39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1000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</row>
    <row r="269" spans="1:39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1000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</row>
    <row r="270" spans="1:39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1000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1000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1000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</row>
    <row r="273" spans="1:39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1000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1000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</row>
    <row r="275" spans="1:39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1000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1000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1000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</row>
    <row r="278" spans="1:39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1000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</row>
    <row r="279" spans="1:39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1000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</row>
    <row r="280" spans="1:39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1000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</row>
    <row r="281" spans="1:39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1000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</row>
    <row r="282" spans="1:39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1000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</row>
    <row r="283" spans="1:39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1000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</row>
    <row r="284" spans="1:39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1000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1000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</row>
    <row r="286" spans="1:39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1000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</row>
    <row r="287" spans="1:39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1000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</row>
    <row r="288" spans="1:39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1000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1000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</row>
    <row r="290" spans="1:39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1000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1000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</row>
    <row r="292" spans="1:39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1000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</row>
    <row r="293" spans="1:39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1000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</row>
    <row r="294" spans="1:39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1000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</row>
    <row r="295" spans="1:39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1000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</row>
    <row r="296" spans="1:39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1000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</row>
    <row r="297" spans="1:39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1000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</row>
    <row r="298" spans="1:39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1000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</row>
    <row r="299" spans="1:39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1000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</row>
    <row r="300" spans="1:39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1000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</row>
    <row r="301" spans="1:39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1000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</row>
    <row r="302" spans="1:39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1000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</row>
    <row r="303" spans="1:39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1000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</row>
    <row r="304" spans="1:39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1000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</row>
    <row r="305" spans="1:39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1000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</row>
    <row r="306" spans="1:39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1000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</row>
    <row r="307" spans="1:39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1000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</row>
    <row r="308" spans="1:39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1000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</row>
    <row r="309" spans="1:39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1000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</row>
    <row r="310" spans="1:39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1000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</row>
    <row r="311" spans="1:39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1000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</row>
    <row r="312" spans="1:39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1000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</row>
    <row r="313" spans="1:39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1000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</row>
    <row r="314" spans="1:39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1000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</row>
    <row r="315" spans="1:39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1000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</row>
    <row r="316" spans="1:39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1000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</row>
    <row r="317" spans="1:39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1000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</row>
    <row r="318" spans="1:39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1000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</row>
    <row r="319" spans="1:39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1000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</row>
    <row r="320" spans="1:39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1000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</row>
    <row r="321" spans="1:39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1000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</row>
    <row r="322" spans="1:39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1000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</row>
    <row r="323" spans="1:39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1000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</row>
    <row r="324" spans="1:39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1000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</row>
    <row r="325" spans="1:39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1000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</row>
    <row r="326" spans="1:39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1000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</row>
    <row r="327" spans="1:39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1000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</row>
    <row r="328" spans="1:39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1000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</row>
    <row r="329" spans="1:39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1000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</row>
    <row r="330" spans="1:39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1000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</row>
    <row r="331" spans="1:39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1000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</row>
    <row r="332" spans="1:39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1000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</row>
    <row r="333" spans="1:39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1000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</row>
    <row r="334" spans="1:39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1000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</row>
    <row r="335" spans="1:39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1000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</row>
    <row r="336" spans="1:39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1000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</row>
    <row r="337" spans="1:39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1000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</row>
    <row r="338" spans="1:39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1000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1000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</row>
    <row r="340" spans="1:39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1000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</row>
    <row r="341" spans="1:39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1000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</row>
    <row r="342" spans="1:39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1000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</row>
    <row r="343" spans="1:39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1000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</row>
    <row r="344" spans="1:39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1000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</row>
    <row r="345" spans="1:39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1000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</row>
    <row r="346" spans="1:39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1000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1000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1000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</row>
    <row r="349" spans="1:39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1000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1000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1000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</row>
    <row r="352" spans="1:39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1000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1000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1000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1000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1000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</row>
    <row r="357" spans="1:39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1000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1000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1000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</row>
    <row r="360" spans="1:39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1000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1000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1000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1000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1000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1000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</row>
    <row r="366" spans="1:39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1000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1000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</row>
    <row r="368" spans="1:39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1000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</row>
    <row r="369" spans="1:39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1000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</row>
    <row r="370" spans="1:39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1000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1000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</row>
    <row r="372" spans="1:39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1000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1000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</row>
    <row r="374" spans="1:39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1000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</row>
    <row r="375" spans="1:39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1000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1000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</row>
    <row r="377" spans="1:39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1000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</row>
    <row r="378" spans="1:39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1000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</row>
    <row r="379" spans="1:39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1000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</row>
    <row r="380" spans="1:39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1000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</row>
    <row r="381" spans="1:39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1000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</row>
    <row r="382" spans="1:39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1000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</row>
    <row r="383" spans="1:39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1000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</row>
    <row r="384" spans="1:39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1000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</row>
    <row r="385" spans="1:39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1000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</row>
    <row r="386" spans="1:39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1000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</row>
    <row r="387" spans="1:39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1000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</row>
    <row r="388" spans="1:39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1000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1000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</row>
    <row r="390" spans="1:39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1000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</row>
    <row r="391" spans="1:39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1000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</row>
    <row r="392" spans="1:39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1000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</row>
    <row r="393" spans="1:39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1000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</row>
    <row r="394" spans="1:39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1000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</row>
    <row r="395" spans="1:39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1000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</row>
    <row r="396" spans="1:39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1000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</row>
    <row r="397" spans="1:39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1000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</row>
    <row r="398" spans="1:39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1000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</row>
    <row r="399" spans="1:39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1000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</row>
    <row r="400" spans="1:39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1000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</row>
    <row r="401" spans="1:39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1000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</row>
    <row r="402" spans="1:39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1000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</row>
    <row r="403" spans="1:39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1000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</row>
    <row r="404" spans="1:39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1000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</row>
    <row r="405" spans="1:39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1000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</row>
    <row r="406" spans="1:39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1000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</row>
    <row r="407" spans="1:39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1000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</row>
    <row r="408" spans="1:39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1000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</row>
    <row r="409" spans="1:39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1000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</row>
    <row r="410" spans="1:39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1000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</row>
    <row r="411" spans="1:39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1000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</row>
    <row r="412" spans="1:39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1000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</row>
    <row r="413" spans="1:39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1000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</row>
    <row r="414" spans="1:39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1000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</row>
    <row r="415" spans="1:39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1000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</row>
    <row r="416" spans="1:39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1000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</row>
    <row r="417" spans="1:39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1000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</row>
    <row r="418" spans="1:39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1000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</row>
    <row r="419" spans="1:39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1000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</row>
    <row r="420" spans="1:39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1000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</row>
    <row r="421" spans="1:39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1000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</row>
    <row r="422" spans="1:39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1000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</row>
    <row r="423" spans="1:39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1000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</row>
    <row r="424" spans="1:39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1000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</row>
    <row r="425" spans="1:39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1000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</row>
    <row r="426" spans="1:39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1000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</row>
    <row r="427" spans="1:39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1000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</row>
    <row r="428" spans="1:39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1000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</row>
    <row r="429" spans="1:39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1000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</row>
    <row r="430" spans="1:39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1000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</row>
    <row r="431" spans="1:39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1000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</row>
    <row r="432" spans="1:39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1000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</row>
    <row r="433" spans="1:39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1000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</row>
    <row r="434" spans="1:39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1000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</row>
    <row r="435" spans="1:39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1000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</row>
    <row r="436" spans="1:39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1000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</row>
    <row r="437" spans="1:39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1000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</row>
    <row r="438" spans="1:39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1000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</row>
    <row r="439" spans="1:39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1000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</row>
    <row r="440" spans="1:39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1000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</row>
    <row r="441" spans="1:39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1000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</row>
    <row r="442" spans="1:39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1000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</row>
    <row r="443" spans="1:39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1000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</row>
    <row r="444" spans="1:39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1000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</row>
    <row r="445" spans="1:39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1000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</row>
    <row r="446" spans="1:39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1000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</row>
    <row r="447" spans="1:39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1000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</row>
    <row r="448" spans="1:39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1000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</row>
    <row r="449" spans="1:39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1000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</row>
    <row r="450" spans="1:39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1000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</row>
    <row r="451" spans="1:39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1000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</row>
    <row r="452" spans="1:39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1000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</row>
    <row r="453" spans="1:39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1000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</row>
    <row r="454" spans="1:39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1000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</row>
    <row r="455" spans="1:39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1000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</row>
    <row r="456" spans="1:39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1000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</row>
    <row r="457" spans="1:39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1000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</row>
    <row r="458" spans="1:39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1000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</row>
    <row r="459" spans="1:39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1000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</row>
    <row r="460" spans="1:39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1000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</row>
    <row r="461" spans="1:39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1000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</row>
    <row r="462" spans="1:39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1000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</row>
    <row r="463" spans="1:39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1000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</row>
    <row r="464" spans="1:39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1000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</row>
    <row r="465" spans="1:39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1000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</row>
    <row r="466" spans="1:39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1000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</row>
    <row r="467" spans="1:39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1000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</row>
    <row r="468" spans="1:39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1000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</row>
    <row r="469" spans="1:39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1000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</row>
    <row r="470" spans="1:39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1000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</row>
    <row r="471" spans="1:39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1000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</row>
    <row r="472" spans="1:39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1000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</row>
    <row r="473" spans="1:39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1000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</row>
    <row r="474" spans="1:39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1000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</row>
    <row r="475" spans="1:39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1000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</row>
    <row r="476" spans="1:39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1000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</row>
    <row r="477" spans="1:39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1000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</row>
    <row r="478" spans="1:39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1000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</row>
    <row r="479" spans="1:39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1000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</row>
    <row r="480" spans="1:39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1000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</row>
    <row r="481" spans="1:39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1000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</row>
    <row r="482" spans="1:39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1000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</row>
    <row r="483" spans="1:39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1000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</row>
    <row r="484" spans="1:39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1000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</row>
    <row r="485" spans="1:39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1000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</row>
    <row r="486" spans="1:39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1000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</row>
    <row r="487" spans="1:39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1000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</row>
    <row r="488" spans="1:39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1000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</row>
    <row r="489" spans="1:39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1000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</row>
    <row r="490" spans="1:39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1000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</row>
    <row r="491" spans="1:39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1000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</row>
    <row r="492" spans="1:39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1000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</row>
    <row r="493" spans="1:39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1000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</row>
    <row r="494" spans="1:39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1000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</row>
    <row r="495" spans="1:39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1000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</row>
    <row r="496" spans="1:39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1000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</row>
    <row r="497" spans="1:39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1000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</row>
    <row r="498" spans="1:39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1000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</row>
    <row r="499" spans="1:39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1000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</row>
    <row r="500" spans="1:39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1000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</row>
    <row r="501" spans="1:39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1000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</row>
    <row r="502" spans="1:39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1000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</row>
    <row r="503" spans="1:39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1000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</row>
    <row r="504" spans="1:39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1000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</row>
    <row r="505" spans="1:39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1000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</row>
    <row r="506" spans="1:39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1000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</row>
    <row r="507" spans="1:39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1000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</row>
    <row r="508" spans="1:39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1000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</row>
    <row r="509" spans="1:39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1000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</row>
    <row r="510" spans="1:39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1000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</row>
    <row r="511" spans="1:39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1000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</row>
    <row r="512" spans="1:39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1000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</row>
    <row r="513" spans="1:39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1000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</row>
    <row r="514" spans="1:39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1000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</row>
    <row r="515" spans="1:39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1000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</row>
    <row r="516" spans="1:39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1000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</row>
    <row r="517" spans="1:39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1000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</row>
    <row r="518" spans="1:39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1000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</row>
    <row r="519" spans="1:39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1000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</row>
    <row r="520" spans="1:39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1000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</row>
    <row r="521" spans="1:39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1000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</row>
    <row r="522" spans="1:39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1000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</row>
    <row r="523" spans="1:39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1000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</row>
    <row r="524" spans="1:39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1000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</row>
    <row r="525" spans="1:39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1000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</row>
    <row r="526" spans="1:39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1000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</row>
    <row r="527" spans="1:39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1000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</row>
    <row r="528" spans="1:39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1000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</row>
    <row r="529" spans="1:39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1000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</row>
    <row r="530" spans="1:39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1000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</row>
    <row r="531" spans="1:39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1000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</row>
    <row r="532" spans="1:39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1000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</row>
    <row r="533" spans="1:39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1000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</row>
    <row r="534" spans="1:39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1000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</row>
    <row r="535" spans="1:39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1000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</row>
    <row r="536" spans="1:39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1000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</row>
    <row r="537" spans="1:39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1000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</row>
    <row r="538" spans="1:39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1000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</row>
    <row r="539" spans="1:39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1000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</row>
    <row r="540" spans="1:39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1000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</row>
    <row r="541" spans="1:39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1000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</row>
    <row r="542" spans="1:39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1000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</row>
    <row r="543" spans="1:39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1000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</row>
    <row r="544" spans="1:39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1000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</row>
    <row r="545" spans="1:39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1000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</row>
    <row r="546" spans="1:39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1000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</row>
    <row r="547" spans="1:39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1000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</row>
    <row r="548" spans="1:39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1000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</row>
    <row r="549" spans="1:39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1000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</row>
    <row r="550" spans="1:39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1000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</row>
    <row r="551" spans="1:39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1000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</row>
    <row r="552" spans="1:39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1000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</row>
    <row r="553" spans="1:39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1000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</row>
    <row r="554" spans="1:39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1000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</row>
    <row r="555" spans="1:39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1000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</row>
    <row r="556" spans="1:39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1000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</row>
    <row r="557" spans="1:39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1000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</row>
    <row r="558" spans="1:39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1000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</row>
    <row r="559" spans="1:39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1000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</row>
    <row r="560" spans="1:39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1000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</row>
    <row r="561" spans="1:39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1000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</row>
    <row r="562" spans="1:39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1000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</row>
    <row r="563" spans="1:39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1000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</row>
    <row r="564" spans="1:39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1000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</row>
    <row r="565" spans="1:39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1000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</row>
    <row r="566" spans="1:39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1000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</row>
    <row r="567" spans="1:39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1000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</row>
    <row r="568" spans="1:39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1000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</row>
    <row r="569" spans="1:39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1000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</row>
    <row r="570" spans="1:39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1000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</row>
    <row r="571" spans="1:39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1000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</row>
    <row r="572" spans="1:39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1000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</row>
    <row r="573" spans="1:39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1000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</row>
    <row r="574" spans="1:39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1000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</row>
    <row r="575" spans="1:39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1000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</row>
    <row r="576" spans="1:39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1000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</row>
    <row r="577" spans="1:39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1000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</row>
    <row r="578" spans="1:39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1000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</row>
    <row r="579" spans="1:39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1000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</row>
    <row r="580" spans="1:39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1000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</row>
    <row r="581" spans="1:39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1000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</row>
    <row r="582" spans="1:39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1000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</row>
    <row r="583" spans="1:39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1000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</row>
    <row r="584" spans="1:39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1000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</row>
    <row r="585" spans="1:39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1000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</row>
    <row r="586" spans="1:39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1000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</row>
    <row r="587" spans="1:39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1000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</row>
    <row r="588" spans="1:39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1000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</row>
    <row r="589" spans="1:39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1000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</row>
    <row r="590" spans="1:39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1000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</row>
    <row r="591" spans="1:39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1000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</row>
    <row r="592" spans="1:39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1000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</row>
    <row r="593" spans="1:39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1000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</row>
    <row r="594" spans="1:39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1000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</row>
    <row r="595" spans="1:39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1000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</row>
    <row r="596" spans="1:39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1000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</row>
    <row r="597" spans="1:39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1000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</row>
    <row r="598" spans="1:39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1000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</row>
    <row r="599" spans="1:39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1000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</row>
    <row r="600" spans="1:39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1000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</row>
    <row r="601" spans="1:39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1000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</row>
    <row r="602" spans="1:39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1000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</row>
    <row r="603" spans="1:39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1000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</row>
    <row r="604" spans="1:39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1000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</row>
    <row r="605" spans="1:39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1000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</row>
    <row r="606" spans="1:39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1000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</row>
    <row r="607" spans="1:39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1000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</row>
    <row r="608" spans="1:39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1000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</row>
    <row r="609" spans="1:39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1000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</row>
    <row r="610" spans="1:39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1000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</row>
    <row r="611" spans="1:39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1000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</row>
    <row r="612" spans="1:39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1000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</row>
    <row r="613" spans="1:39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1000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</row>
    <row r="614" spans="1:39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1000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</row>
    <row r="615" spans="1:39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1000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</row>
    <row r="616" spans="1:39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1000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</row>
    <row r="617" spans="1:39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1000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</row>
    <row r="618" spans="1:39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1000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</row>
    <row r="619" spans="1:39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1000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</row>
    <row r="620" spans="1:39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1000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</row>
    <row r="621" spans="1:39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1000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</row>
    <row r="622" spans="1:39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1000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</row>
    <row r="623" spans="1:39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1000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</row>
    <row r="624" spans="1:39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1000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</row>
    <row r="625" spans="1:39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1000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</row>
    <row r="626" spans="1:39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1000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</row>
    <row r="627" spans="1:39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1000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</row>
    <row r="628" spans="1:39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1000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</row>
    <row r="629" spans="1:39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1000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</row>
    <row r="630" spans="1:39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1000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</row>
    <row r="631" spans="1:39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1000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</row>
    <row r="632" spans="1:39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1000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</row>
    <row r="633" spans="1:39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1000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</row>
    <row r="634" spans="1:39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1000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</row>
    <row r="635" spans="1:39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1000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</row>
    <row r="636" spans="1:39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1000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</row>
    <row r="637" spans="1:39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1000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</row>
    <row r="638" spans="1:39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1000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</row>
    <row r="639" spans="1:39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1000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</row>
    <row r="640" spans="1:39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1000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</row>
    <row r="641" spans="1:39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1000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</row>
    <row r="642" spans="1:39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1000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</row>
    <row r="643" spans="1:39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1000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</row>
    <row r="644" spans="1:39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1000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</row>
    <row r="645" spans="1:39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1000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</row>
    <row r="646" spans="1:39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1000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</row>
    <row r="647" spans="1:39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1000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</row>
    <row r="648" spans="1:39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1000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</row>
    <row r="649" spans="1:39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1000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</row>
    <row r="650" spans="1:39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1000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</row>
    <row r="651" spans="1:39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1000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</row>
    <row r="652" spans="1:39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1000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</row>
    <row r="653" spans="1:39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1000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</row>
    <row r="654" spans="1:39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1000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</row>
    <row r="655" spans="1:39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1000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</row>
    <row r="656" spans="1:39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1000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</row>
    <row r="657" spans="1:39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1000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</row>
    <row r="658" spans="1:39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1000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</row>
    <row r="659" spans="1:39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1000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</row>
    <row r="660" spans="1:39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1000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</row>
    <row r="661" spans="1:39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1000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</row>
    <row r="662" spans="1:39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1000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</row>
    <row r="663" spans="1:39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1000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</row>
    <row r="664" spans="1:39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1000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</row>
    <row r="665" spans="1:39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1000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</row>
    <row r="666" spans="1:39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1000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</row>
    <row r="667" spans="1:39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1000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</row>
    <row r="668" spans="1:39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1000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</row>
    <row r="669" spans="1:39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1000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</row>
    <row r="670" spans="1:39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1000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</row>
    <row r="671" spans="1:39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1000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</row>
    <row r="672" spans="1:39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1000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</row>
    <row r="673" spans="1:39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1000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</row>
    <row r="674" spans="1:39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1000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</row>
    <row r="675" spans="1:39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1000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</row>
    <row r="676" spans="1:39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1000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</row>
    <row r="677" spans="1:39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1000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</row>
    <row r="678" spans="1:39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1000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</row>
    <row r="679" spans="1:39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1000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</row>
    <row r="680" spans="1:39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1000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</row>
    <row r="681" spans="1:39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1000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</row>
    <row r="682" spans="1:39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1000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</row>
    <row r="683" spans="1:39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1000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</row>
    <row r="684" spans="1:39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1000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</row>
    <row r="685" spans="1:39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1000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</row>
    <row r="686" spans="1:39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1000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</row>
    <row r="687" spans="1:39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1000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</row>
    <row r="688" spans="1:39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1000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</row>
    <row r="689" spans="1:39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1000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</row>
    <row r="690" spans="1:39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1000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</row>
    <row r="691" spans="1:39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1000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</row>
    <row r="692" spans="1:39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1000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</row>
    <row r="693" spans="1:39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1000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</row>
    <row r="694" spans="1:39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1000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</row>
    <row r="695" spans="1:39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1000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</row>
    <row r="696" spans="1:39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1000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</row>
    <row r="697" spans="1:39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1000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</row>
    <row r="698" spans="1:39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1000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</row>
    <row r="699" spans="1:39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1000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</row>
    <row r="700" spans="1:39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1000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</row>
    <row r="701" spans="1:39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1000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</row>
    <row r="702" spans="1:39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1000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</row>
    <row r="703" spans="1:39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1000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</row>
    <row r="704" spans="1:39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1000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</row>
    <row r="705" spans="1:39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1000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</row>
    <row r="706" spans="1:39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1000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</row>
    <row r="707" spans="1:39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1000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</row>
    <row r="708" spans="1:39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1000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</row>
    <row r="709" spans="1:39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1000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</row>
    <row r="710" spans="1:39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1000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</row>
    <row r="711" spans="1:39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1000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</row>
    <row r="712" spans="1:39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1000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</row>
    <row r="713" spans="1:39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1000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</row>
    <row r="714" spans="1:39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1000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</row>
    <row r="715" spans="1:39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1000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</row>
    <row r="716" spans="1:39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1000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</row>
    <row r="717" spans="1:39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1000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</row>
    <row r="718" spans="1:39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1000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</row>
    <row r="719" spans="1:39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1000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</row>
    <row r="720" spans="1:39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1000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</row>
    <row r="721" spans="1:39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1000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</row>
    <row r="722" spans="1:39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1000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</row>
    <row r="723" spans="1:39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1000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</row>
    <row r="724" spans="1:39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1000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</row>
    <row r="725" spans="1:39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1000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</row>
    <row r="726" spans="1:39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1000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</row>
    <row r="727" spans="1:39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1000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</row>
    <row r="728" spans="1:39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1000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</row>
    <row r="729" spans="1:39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1000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</row>
    <row r="730" spans="1:39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1000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</row>
    <row r="731" spans="1:39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1000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</row>
    <row r="732" spans="1:39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1000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</row>
    <row r="733" spans="1:39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1000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</row>
    <row r="734" spans="1:39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1000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</row>
    <row r="735" spans="1:39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1000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</row>
    <row r="736" spans="1:39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1000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</row>
    <row r="737" spans="1:39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1000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</row>
    <row r="738" spans="1:39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1000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</row>
    <row r="739" spans="1:39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1000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</row>
    <row r="740" spans="1:39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1000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</row>
    <row r="741" spans="1:39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1000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</row>
    <row r="742" spans="1:39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1000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</row>
    <row r="743" spans="1:39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1000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</row>
    <row r="744" spans="1:39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1000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</row>
    <row r="745" spans="1:39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1000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</row>
    <row r="746" spans="1:39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1000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</row>
    <row r="747" spans="1:39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1000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</row>
    <row r="748" spans="1:39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1000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</row>
    <row r="749" spans="1:39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1000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</row>
    <row r="750" spans="1:39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1000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</row>
    <row r="751" spans="1:39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1000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</row>
    <row r="752" spans="1:39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1000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</row>
    <row r="753" spans="1:39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1000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</row>
    <row r="754" spans="1:39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1000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</row>
    <row r="755" spans="1:39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1000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</row>
    <row r="756" spans="1:39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1000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</row>
    <row r="757" spans="1:39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1000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</row>
    <row r="758" spans="1:39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1000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</row>
    <row r="759" spans="1:39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1000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</row>
    <row r="760" spans="1:39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1000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</row>
    <row r="761" spans="1:39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1000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</row>
    <row r="762" spans="1:39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1000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</row>
    <row r="763" spans="1:39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1000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</row>
    <row r="764" spans="1:39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1000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</row>
    <row r="765" spans="1:39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1000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</row>
    <row r="766" spans="1:39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1000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</row>
    <row r="767" spans="1:39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1000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</row>
    <row r="768" spans="1:39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1000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</row>
    <row r="769" spans="1:39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1000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</row>
    <row r="770" spans="1:39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1000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</row>
    <row r="771" spans="1:39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1000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</row>
    <row r="772" spans="1:39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1000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</row>
    <row r="773" spans="1:39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1000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</row>
    <row r="774" spans="1:39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1000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</row>
    <row r="775" spans="1:39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1000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</row>
    <row r="776" spans="1:39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1000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</row>
    <row r="777" spans="1:39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1000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</row>
    <row r="778" spans="1:39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1000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</row>
    <row r="779" spans="1:39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1000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</row>
    <row r="780" spans="1:39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1000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</row>
    <row r="781" spans="1:39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1000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</row>
    <row r="782" spans="1:39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1000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</row>
    <row r="783" spans="1:39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1000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</row>
    <row r="784" spans="1:39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1000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</row>
    <row r="785" spans="1:39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1000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</row>
    <row r="786" spans="1:39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1000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</row>
    <row r="787" spans="1:39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1000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</row>
    <row r="788" spans="1:39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1000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</row>
    <row r="789" spans="1:39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1000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</row>
    <row r="790" spans="1:39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1000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</row>
    <row r="791" spans="1:39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1000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</row>
    <row r="792" spans="1:39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1000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</row>
    <row r="793" spans="1:39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1000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</row>
    <row r="794" spans="1:39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1000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</row>
    <row r="795" spans="1:39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1000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</row>
    <row r="796" spans="1:39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1000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</row>
    <row r="797" spans="1:39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1000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</row>
    <row r="798" spans="1:39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1000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</row>
    <row r="799" spans="1:39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1000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</row>
    <row r="800" spans="1:39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1000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</row>
    <row r="801" spans="1:39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1000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</row>
    <row r="802" spans="1:39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1000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</row>
    <row r="803" spans="1:39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1000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</row>
    <row r="804" spans="1:39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1000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</row>
    <row r="805" spans="1:39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1000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</row>
    <row r="806" spans="1:39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1000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</row>
    <row r="807" spans="1:39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1000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</row>
    <row r="808" spans="1:39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1000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</row>
    <row r="809" spans="1:39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1000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</row>
    <row r="810" spans="1:39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1000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</row>
    <row r="811" spans="1:39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1000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</row>
    <row r="812" spans="1:39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1000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</row>
    <row r="813" spans="1:39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1000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</row>
    <row r="814" spans="1:39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1000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</row>
    <row r="815" spans="1:39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1000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</row>
    <row r="816" spans="1:39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1000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</row>
    <row r="817" spans="1:39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1000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</row>
    <row r="818" spans="1:39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1000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</row>
    <row r="819" spans="1:39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1000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</row>
    <row r="820" spans="1:39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1000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</row>
    <row r="821" spans="1:39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1000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</row>
    <row r="822" spans="1:39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1000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</row>
    <row r="823" spans="1:39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1000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</row>
    <row r="824" spans="1:39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1000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</row>
    <row r="825" spans="1:39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1000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</row>
    <row r="826" spans="1:39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1000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</row>
    <row r="827" spans="1:39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1000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</row>
    <row r="828" spans="1:39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1000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</row>
    <row r="829" spans="1:39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1000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</row>
    <row r="830" spans="1:39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1000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</row>
    <row r="831" spans="1:39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1000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</row>
    <row r="832" spans="1:39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1000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</row>
    <row r="833" spans="1:39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1000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</row>
    <row r="834" spans="1:39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1000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</row>
    <row r="835" spans="1:39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1000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</row>
    <row r="836" spans="1:39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1000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</row>
    <row r="837" spans="1:39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1000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</row>
    <row r="838" spans="1:39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1000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</row>
    <row r="839" spans="1:39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1000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</row>
    <row r="840" spans="1:39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1000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</row>
    <row r="841" spans="1:39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1000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</row>
    <row r="842" spans="1:39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1000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</row>
    <row r="843" spans="1:39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1000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</row>
    <row r="844" spans="1:39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1000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</row>
    <row r="845" spans="1:39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1000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</row>
    <row r="846" spans="1:39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1000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</row>
    <row r="847" spans="1:39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1000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</row>
    <row r="848" spans="1:39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1000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</row>
    <row r="849" spans="1:39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1000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</row>
    <row r="850" spans="1:39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1000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</row>
    <row r="851" spans="1:39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1000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</row>
    <row r="852" spans="1:39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1000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</row>
    <row r="853" spans="1:39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1000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</row>
    <row r="854" spans="1:39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1000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</row>
    <row r="855" spans="1:39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1000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</row>
    <row r="856" spans="1:39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1000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</row>
    <row r="857" spans="1:39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1000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</row>
    <row r="858" spans="1:39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1000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</row>
    <row r="859" spans="1:39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1000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</row>
    <row r="860" spans="1:39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1000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</row>
    <row r="861" spans="1:39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1000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</row>
    <row r="862" spans="1:39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1000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</row>
    <row r="863" spans="1:39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1000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</row>
    <row r="864" spans="1:39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1000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</row>
    <row r="865" spans="1:39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1000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</row>
    <row r="866" spans="1:39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1000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</row>
    <row r="867" spans="1:39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1000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</row>
    <row r="868" spans="1:39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1000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</row>
    <row r="869" spans="1:39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1000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</row>
    <row r="870" spans="1:39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1000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</row>
    <row r="871" spans="1:39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1000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</row>
    <row r="872" spans="1:39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1000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</row>
    <row r="873" spans="1:39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1000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</row>
    <row r="874" spans="1:39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1000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</row>
    <row r="875" spans="1:39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1000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</row>
    <row r="876" spans="1:39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1000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</row>
    <row r="877" spans="1:39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1000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</row>
    <row r="878" spans="1:39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1000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</row>
    <row r="879" spans="1:39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1000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</row>
    <row r="880" spans="1:39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1000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</row>
    <row r="881" spans="1:39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1000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</row>
    <row r="882" spans="1:39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1000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</row>
    <row r="883" spans="1:39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1000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</row>
    <row r="884" spans="1:39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1000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</row>
    <row r="885" spans="1:39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1000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</row>
    <row r="886" spans="1:39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1000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</row>
    <row r="887" spans="1:39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1000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</row>
    <row r="888" spans="1:39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1000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</row>
    <row r="889" spans="1:39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1000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</row>
    <row r="890" spans="1:39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1000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</row>
    <row r="891" spans="1:39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1000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</row>
    <row r="892" spans="1:39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1000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</row>
    <row r="893" spans="1:39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1000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</row>
    <row r="894" spans="1:39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1000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</row>
    <row r="895" spans="1:39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1000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</row>
    <row r="896" spans="1:39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1000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</row>
    <row r="897" spans="1:39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1000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</row>
    <row r="898" spans="1:39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1000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</row>
    <row r="899" spans="1:39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1000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</row>
    <row r="900" spans="1:39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1000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</row>
    <row r="901" spans="1:39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1000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</row>
    <row r="902" spans="1:39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1000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</row>
    <row r="903" spans="1:39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1000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</row>
    <row r="904" spans="1:39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1000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</row>
    <row r="905" spans="1:39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1000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</row>
    <row r="906" spans="1:39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1000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</row>
    <row r="907" spans="1:39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1000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</row>
    <row r="908" spans="1:39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1000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</row>
    <row r="909" spans="1:39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1000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</row>
    <row r="910" spans="1:39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1000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</row>
    <row r="911" spans="1:39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1000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</row>
    <row r="912" spans="1:39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1000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</row>
    <row r="913" spans="1:39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1000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</row>
    <row r="914" spans="1:39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1000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</row>
    <row r="915" spans="1:39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1000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</row>
    <row r="916" spans="1:39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1000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</row>
    <row r="917" spans="1:39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1000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</row>
    <row r="918" spans="1:39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1000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</row>
    <row r="919" spans="1:39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1000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</row>
    <row r="920" spans="1:39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1000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</row>
    <row r="921" spans="1:39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1000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</row>
    <row r="922" spans="1:39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1000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</row>
    <row r="923" spans="1:39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1000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</row>
    <row r="924" spans="1:39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1000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</row>
    <row r="925" spans="1:39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1000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</row>
    <row r="926" spans="1:39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1000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</row>
    <row r="927" spans="1:39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1000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</row>
    <row r="928" spans="1:39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1000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</row>
    <row r="929" spans="1:39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1000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</row>
    <row r="930" spans="1:39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1000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</row>
    <row r="931" spans="1:39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1000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</row>
    <row r="932" spans="1:39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1000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</row>
    <row r="933" spans="1:39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1000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</row>
    <row r="934" spans="1:39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1000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</row>
    <row r="935" spans="1:39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1000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</row>
    <row r="936" spans="1:39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1000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</row>
    <row r="937" spans="1:39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1000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</row>
    <row r="938" spans="1:39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1000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</row>
    <row r="939" spans="1:39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1000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</row>
    <row r="940" spans="1:39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1000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</row>
    <row r="941" spans="1:39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1000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</row>
    <row r="942" spans="1:39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1000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</row>
    <row r="943" spans="1:39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1000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</row>
    <row r="944" spans="1:39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1000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</row>
    <row r="945" spans="1:39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1000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</row>
    <row r="946" spans="1:39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1000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</row>
    <row r="947" spans="1:39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1000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</row>
    <row r="948" spans="1:39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1000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</row>
    <row r="949" spans="1:39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1000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</row>
    <row r="950" spans="1:39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1000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</row>
    <row r="951" spans="1:39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1000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</row>
    <row r="952" spans="1:39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1000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</row>
    <row r="953" spans="1:39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1000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</row>
    <row r="954" spans="1:39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1000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</row>
    <row r="955" spans="1:39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1000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</row>
    <row r="956" spans="1:39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1000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</row>
    <row r="957" spans="1:39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1000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</row>
    <row r="958" spans="1:39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1000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</row>
    <row r="959" spans="1:39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1000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</row>
    <row r="960" spans="1:39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1000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</row>
    <row r="961" spans="1:39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1000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</row>
    <row r="962" spans="1:39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1000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</row>
    <row r="963" spans="1:39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1000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</row>
    <row r="964" spans="1:39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1000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</row>
    <row r="965" spans="1:39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1000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</row>
    <row r="966" spans="1:39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1000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</row>
    <row r="967" spans="1:39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1000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</row>
    <row r="968" spans="1:39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1000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</row>
    <row r="969" spans="1:39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1000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</row>
    <row r="970" spans="1:39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1000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</row>
    <row r="971" spans="1:39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1000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</row>
    <row r="972" spans="1:39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1000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</row>
    <row r="973" spans="1:39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1000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</row>
    <row r="974" spans="1:39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1000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</row>
    <row r="975" spans="1:39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1000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</row>
    <row r="976" spans="1:39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1000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</row>
    <row r="977" spans="1:39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1000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</row>
    <row r="978" spans="1:39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1000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</row>
    <row r="979" spans="1:39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1000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</row>
    <row r="980" spans="1:39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1000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</row>
    <row r="981" spans="1:39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1000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</row>
    <row r="982" spans="1:39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1000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</row>
    <row r="983" spans="1:39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1000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</row>
    <row r="984" spans="1:39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1000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</row>
    <row r="985" spans="1:39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1000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</row>
    <row r="986" spans="1:39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1000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</row>
    <row r="987" spans="1:39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1000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</row>
    <row r="988" spans="1:39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1000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</row>
    <row r="989" spans="1:39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1000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</row>
    <row r="990" spans="1:39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1000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</row>
    <row r="991" spans="1:39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1000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</row>
    <row r="992" spans="1:39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1000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</row>
    <row r="993" spans="1:39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1000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</row>
    <row r="994" spans="1:39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1000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</row>
    <row r="995" spans="1:39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1000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</row>
    <row r="996" spans="1:39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1000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</row>
    <row r="997" spans="1:39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1000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</row>
    <row r="998" spans="1:39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1000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</row>
    <row r="999" spans="1:39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1000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</row>
    <row r="1000" spans="1:39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1000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A57F-D8E3-4096-B38C-5D071C66B517}">
  <dimension ref="C1:J14"/>
  <sheetViews>
    <sheetView workbookViewId="0">
      <selection activeCell="D18" sqref="D18"/>
    </sheetView>
  </sheetViews>
  <sheetFormatPr defaultRowHeight="16.5"/>
  <sheetData>
    <row r="1" spans="3:10">
      <c r="D1" t="s">
        <v>41</v>
      </c>
      <c r="E1" t="s">
        <v>42</v>
      </c>
      <c r="I1" t="s">
        <v>43</v>
      </c>
    </row>
    <row r="2" spans="3:10">
      <c r="D2">
        <f>MAX(C:C)</f>
        <v>12</v>
      </c>
      <c r="E2">
        <v>360</v>
      </c>
      <c r="I2">
        <v>60</v>
      </c>
    </row>
    <row r="3" spans="3:10">
      <c r="C3">
        <v>1</v>
      </c>
      <c r="D3">
        <f>D2</f>
        <v>12</v>
      </c>
      <c r="E3">
        <f>E2</f>
        <v>360</v>
      </c>
      <c r="F3">
        <f>E3/D3*C3</f>
        <v>30</v>
      </c>
      <c r="G3">
        <f>RADIANS(F3)</f>
        <v>0.52359877559829882</v>
      </c>
      <c r="H3">
        <f>ROUND(SIN(G3),3)</f>
        <v>0.5</v>
      </c>
      <c r="I3">
        <f>I2</f>
        <v>60</v>
      </c>
      <c r="J3">
        <f>H3*I3</f>
        <v>30</v>
      </c>
    </row>
    <row r="4" spans="3:10">
      <c r="C4">
        <v>2</v>
      </c>
      <c r="D4">
        <f t="shared" ref="D4:D12" si="0">D3</f>
        <v>12</v>
      </c>
      <c r="E4">
        <f t="shared" ref="E4:E12" si="1">E3</f>
        <v>360</v>
      </c>
      <c r="F4">
        <f t="shared" ref="F4:F12" si="2">E4/D4*C4</f>
        <v>60</v>
      </c>
      <c r="G4">
        <f t="shared" ref="G4:G14" si="3">RADIANS(F4)</f>
        <v>1.0471975511965976</v>
      </c>
      <c r="H4">
        <f t="shared" ref="H4:H14" si="4">ROUND(SIN(G4),3)</f>
        <v>0.86599999999999999</v>
      </c>
      <c r="I4">
        <f t="shared" ref="I4:I12" si="5">I3</f>
        <v>60</v>
      </c>
      <c r="J4">
        <f t="shared" ref="J4:J12" si="6">H4*I4</f>
        <v>51.96</v>
      </c>
    </row>
    <row r="5" spans="3:10">
      <c r="C5">
        <v>3</v>
      </c>
      <c r="D5">
        <f t="shared" si="0"/>
        <v>12</v>
      </c>
      <c r="E5">
        <f t="shared" si="1"/>
        <v>360</v>
      </c>
      <c r="F5">
        <f t="shared" si="2"/>
        <v>90</v>
      </c>
      <c r="G5">
        <f t="shared" si="3"/>
        <v>1.5707963267948966</v>
      </c>
      <c r="H5">
        <f t="shared" si="4"/>
        <v>1</v>
      </c>
      <c r="I5">
        <f t="shared" si="5"/>
        <v>60</v>
      </c>
      <c r="J5">
        <f t="shared" si="6"/>
        <v>60</v>
      </c>
    </row>
    <row r="6" spans="3:10">
      <c r="C6">
        <v>4</v>
      </c>
      <c r="D6">
        <f t="shared" si="0"/>
        <v>12</v>
      </c>
      <c r="E6">
        <f t="shared" si="1"/>
        <v>360</v>
      </c>
      <c r="F6">
        <f t="shared" si="2"/>
        <v>120</v>
      </c>
      <c r="G6">
        <f t="shared" si="3"/>
        <v>2.0943951023931953</v>
      </c>
      <c r="H6">
        <f t="shared" si="4"/>
        <v>0.86599999999999999</v>
      </c>
      <c r="I6">
        <f t="shared" si="5"/>
        <v>60</v>
      </c>
      <c r="J6">
        <f t="shared" si="6"/>
        <v>51.96</v>
      </c>
    </row>
    <row r="7" spans="3:10">
      <c r="C7">
        <v>5</v>
      </c>
      <c r="D7">
        <f t="shared" si="0"/>
        <v>12</v>
      </c>
      <c r="E7">
        <f t="shared" si="1"/>
        <v>360</v>
      </c>
      <c r="F7">
        <f t="shared" si="2"/>
        <v>150</v>
      </c>
      <c r="G7">
        <f t="shared" si="3"/>
        <v>2.6179938779914944</v>
      </c>
      <c r="H7">
        <f t="shared" si="4"/>
        <v>0.5</v>
      </c>
      <c r="I7">
        <f t="shared" si="5"/>
        <v>60</v>
      </c>
      <c r="J7">
        <f t="shared" si="6"/>
        <v>30</v>
      </c>
    </row>
    <row r="8" spans="3:10">
      <c r="C8">
        <v>6</v>
      </c>
      <c r="D8">
        <f t="shared" si="0"/>
        <v>12</v>
      </c>
      <c r="E8">
        <f t="shared" si="1"/>
        <v>360</v>
      </c>
      <c r="F8">
        <f t="shared" si="2"/>
        <v>180</v>
      </c>
      <c r="G8">
        <f t="shared" si="3"/>
        <v>3.1415926535897931</v>
      </c>
      <c r="H8">
        <f t="shared" si="4"/>
        <v>0</v>
      </c>
      <c r="I8">
        <f t="shared" si="5"/>
        <v>60</v>
      </c>
      <c r="J8">
        <f t="shared" si="6"/>
        <v>0</v>
      </c>
    </row>
    <row r="9" spans="3:10">
      <c r="C9">
        <v>7</v>
      </c>
      <c r="D9">
        <f t="shared" si="0"/>
        <v>12</v>
      </c>
      <c r="E9">
        <f t="shared" si="1"/>
        <v>360</v>
      </c>
      <c r="F9">
        <f t="shared" si="2"/>
        <v>210</v>
      </c>
      <c r="G9">
        <f t="shared" si="3"/>
        <v>3.6651914291880923</v>
      </c>
      <c r="H9">
        <f t="shared" si="4"/>
        <v>-0.5</v>
      </c>
      <c r="I9">
        <f t="shared" si="5"/>
        <v>60</v>
      </c>
      <c r="J9">
        <f t="shared" si="6"/>
        <v>-30</v>
      </c>
    </row>
    <row r="10" spans="3:10">
      <c r="C10">
        <v>8</v>
      </c>
      <c r="D10">
        <f t="shared" si="0"/>
        <v>12</v>
      </c>
      <c r="E10">
        <f t="shared" si="1"/>
        <v>360</v>
      </c>
      <c r="F10">
        <f t="shared" si="2"/>
        <v>240</v>
      </c>
      <c r="G10">
        <f t="shared" si="3"/>
        <v>4.1887902047863905</v>
      </c>
      <c r="H10">
        <f t="shared" si="4"/>
        <v>-0.86599999999999999</v>
      </c>
      <c r="I10">
        <f t="shared" si="5"/>
        <v>60</v>
      </c>
      <c r="J10">
        <f t="shared" si="6"/>
        <v>-51.96</v>
      </c>
    </row>
    <row r="11" spans="3:10">
      <c r="C11">
        <v>9</v>
      </c>
      <c r="D11">
        <f t="shared" si="0"/>
        <v>12</v>
      </c>
      <c r="E11">
        <f t="shared" si="1"/>
        <v>360</v>
      </c>
      <c r="F11">
        <f t="shared" si="2"/>
        <v>270</v>
      </c>
      <c r="G11">
        <f t="shared" si="3"/>
        <v>4.7123889803846897</v>
      </c>
      <c r="H11">
        <f t="shared" si="4"/>
        <v>-1</v>
      </c>
      <c r="I11">
        <f t="shared" si="5"/>
        <v>60</v>
      </c>
      <c r="J11">
        <f t="shared" si="6"/>
        <v>-60</v>
      </c>
    </row>
    <row r="12" spans="3:10">
      <c r="C12">
        <v>10</v>
      </c>
      <c r="D12">
        <f t="shared" si="0"/>
        <v>12</v>
      </c>
      <c r="E12">
        <f t="shared" si="1"/>
        <v>360</v>
      </c>
      <c r="F12">
        <f t="shared" si="2"/>
        <v>300</v>
      </c>
      <c r="G12">
        <f t="shared" si="3"/>
        <v>5.2359877559829888</v>
      </c>
      <c r="H12">
        <f t="shared" si="4"/>
        <v>-0.86599999999999999</v>
      </c>
      <c r="I12">
        <f t="shared" si="5"/>
        <v>60</v>
      </c>
      <c r="J12">
        <f t="shared" si="6"/>
        <v>-51.96</v>
      </c>
    </row>
    <row r="13" spans="3:10">
      <c r="C13">
        <v>11</v>
      </c>
      <c r="D13">
        <f t="shared" ref="D13:D14" si="7">D12</f>
        <v>12</v>
      </c>
      <c r="E13">
        <f t="shared" ref="E13:E14" si="8">E12</f>
        <v>360</v>
      </c>
      <c r="F13">
        <f t="shared" ref="F13:F14" si="9">E13/D13*C13</f>
        <v>330</v>
      </c>
      <c r="G13">
        <f t="shared" si="3"/>
        <v>5.7595865315812871</v>
      </c>
      <c r="H13">
        <f t="shared" si="4"/>
        <v>-0.5</v>
      </c>
      <c r="I13">
        <f t="shared" ref="I13:I14" si="10">I12</f>
        <v>60</v>
      </c>
      <c r="J13">
        <f t="shared" ref="J13:J14" si="11">H13*I13</f>
        <v>-30</v>
      </c>
    </row>
    <row r="14" spans="3:10">
      <c r="C14">
        <v>12</v>
      </c>
      <c r="D14">
        <f t="shared" si="7"/>
        <v>12</v>
      </c>
      <c r="E14">
        <f t="shared" si="8"/>
        <v>360</v>
      </c>
      <c r="F14">
        <f t="shared" si="9"/>
        <v>360</v>
      </c>
      <c r="G14">
        <f t="shared" si="3"/>
        <v>6.2831853071795862</v>
      </c>
      <c r="H14">
        <f t="shared" si="4"/>
        <v>0</v>
      </c>
      <c r="I14">
        <f t="shared" si="10"/>
        <v>60</v>
      </c>
      <c r="J14">
        <f t="shared" si="11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8C92-1BA0-4CA6-94A5-EB362659B02A}">
  <dimension ref="A1:CN43"/>
  <sheetViews>
    <sheetView topLeftCell="AK23" workbookViewId="0">
      <selection activeCell="A25" sqref="A25:XFD44"/>
    </sheetView>
  </sheetViews>
  <sheetFormatPr defaultRowHeight="16.5"/>
  <cols>
    <col min="1" max="5" width="3.5" customWidth="1"/>
    <col min="6" max="6" width="4.125" customWidth="1"/>
    <col min="7" max="45" width="3.5" customWidth="1"/>
    <col min="47" max="47" width="3.375" customWidth="1"/>
    <col min="48" max="48" width="4.625" customWidth="1"/>
    <col min="49" max="49" width="3.375" customWidth="1"/>
    <col min="50" max="50" width="4.5" customWidth="1"/>
    <col min="51" max="51" width="3.625" customWidth="1"/>
  </cols>
  <sheetData>
    <row r="1" spans="48:92">
      <c r="BA1">
        <v>1</v>
      </c>
      <c r="BB1">
        <v>0</v>
      </c>
      <c r="BC1">
        <v>10</v>
      </c>
      <c r="BD1">
        <v>80</v>
      </c>
      <c r="BE1">
        <v>0</v>
      </c>
      <c r="BF1">
        <v>-50</v>
      </c>
      <c r="BG1">
        <v>0</v>
      </c>
      <c r="BH1">
        <v>-60</v>
      </c>
      <c r="BI1">
        <v>-10</v>
      </c>
      <c r="BJ1">
        <v>-60</v>
      </c>
      <c r="BK1">
        <v>20</v>
      </c>
      <c r="BL1">
        <v>0</v>
      </c>
      <c r="BM1">
        <v>0</v>
      </c>
      <c r="BN1">
        <v>60</v>
      </c>
      <c r="BO1">
        <v>0</v>
      </c>
      <c r="BP1">
        <v>60</v>
      </c>
      <c r="BQ1">
        <v>-10</v>
      </c>
      <c r="BR1">
        <v>60</v>
      </c>
      <c r="BS1">
        <v>20</v>
      </c>
      <c r="BT1">
        <v>0</v>
      </c>
      <c r="BU1">
        <v>0</v>
      </c>
      <c r="BV1">
        <v>-60</v>
      </c>
      <c r="BW1">
        <v>0</v>
      </c>
      <c r="BX1">
        <v>-60</v>
      </c>
      <c r="BY1">
        <v>-10</v>
      </c>
      <c r="BZ1">
        <v>-60</v>
      </c>
      <c r="CA1">
        <v>20</v>
      </c>
      <c r="CB1">
        <v>0</v>
      </c>
      <c r="CC1">
        <v>300</v>
      </c>
      <c r="CD1">
        <v>-30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</row>
    <row r="2" spans="48:92">
      <c r="BA2">
        <v>1</v>
      </c>
      <c r="BB2">
        <v>0</v>
      </c>
      <c r="BC2">
        <v>10</v>
      </c>
      <c r="BD2">
        <v>60</v>
      </c>
      <c r="BE2">
        <v>0</v>
      </c>
      <c r="BF2">
        <v>30</v>
      </c>
      <c r="BG2">
        <v>0</v>
      </c>
      <c r="BH2">
        <v>-60</v>
      </c>
      <c r="BI2">
        <v>0</v>
      </c>
      <c r="BJ2">
        <v>-60</v>
      </c>
      <c r="BK2">
        <v>-10</v>
      </c>
      <c r="BL2">
        <v>-60</v>
      </c>
      <c r="BM2">
        <v>20</v>
      </c>
      <c r="BN2">
        <v>0</v>
      </c>
      <c r="BO2">
        <v>0</v>
      </c>
      <c r="BP2">
        <v>60</v>
      </c>
      <c r="BQ2">
        <v>0</v>
      </c>
      <c r="BR2">
        <v>60</v>
      </c>
      <c r="BS2">
        <v>-10</v>
      </c>
      <c r="BT2">
        <v>60</v>
      </c>
      <c r="BU2">
        <v>20</v>
      </c>
      <c r="BV2">
        <v>0</v>
      </c>
      <c r="BW2">
        <v>0</v>
      </c>
      <c r="BX2">
        <v>-60</v>
      </c>
      <c r="BY2">
        <v>0</v>
      </c>
      <c r="BZ2">
        <v>-60</v>
      </c>
      <c r="CA2">
        <v>-10</v>
      </c>
      <c r="CB2">
        <v>-60</v>
      </c>
      <c r="CC2">
        <v>300</v>
      </c>
      <c r="CD2">
        <v>-30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</row>
    <row r="3" spans="48:92">
      <c r="BA3">
        <v>1</v>
      </c>
      <c r="BB3">
        <v>0</v>
      </c>
      <c r="BC3">
        <v>10</v>
      </c>
      <c r="BD3">
        <v>30</v>
      </c>
      <c r="BE3">
        <v>-10</v>
      </c>
      <c r="BF3">
        <v>60</v>
      </c>
      <c r="BG3">
        <v>20</v>
      </c>
      <c r="BH3">
        <v>0</v>
      </c>
      <c r="BI3">
        <v>0</v>
      </c>
      <c r="BJ3">
        <v>-60</v>
      </c>
      <c r="BK3">
        <v>0</v>
      </c>
      <c r="BL3">
        <v>-60</v>
      </c>
      <c r="BM3">
        <v>-10</v>
      </c>
      <c r="BN3">
        <v>-60</v>
      </c>
      <c r="BO3">
        <v>20</v>
      </c>
      <c r="BP3">
        <v>0</v>
      </c>
      <c r="BQ3">
        <v>0</v>
      </c>
      <c r="BR3">
        <v>60</v>
      </c>
      <c r="BS3">
        <v>0</v>
      </c>
      <c r="BT3">
        <v>60</v>
      </c>
      <c r="BU3">
        <v>-10</v>
      </c>
      <c r="BV3">
        <v>60</v>
      </c>
      <c r="BW3">
        <v>20</v>
      </c>
      <c r="BX3">
        <v>0</v>
      </c>
      <c r="BY3">
        <v>0</v>
      </c>
      <c r="BZ3">
        <v>-60</v>
      </c>
      <c r="CA3">
        <v>0</v>
      </c>
      <c r="CB3">
        <v>-60</v>
      </c>
      <c r="CC3">
        <v>300</v>
      </c>
      <c r="CD3">
        <v>-30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48:92">
      <c r="BA4">
        <v>1</v>
      </c>
      <c r="BB4">
        <v>0</v>
      </c>
      <c r="BC4">
        <v>10</v>
      </c>
      <c r="BD4">
        <v>-30</v>
      </c>
      <c r="BE4">
        <v>0</v>
      </c>
      <c r="BF4">
        <v>60</v>
      </c>
      <c r="BG4">
        <v>-10</v>
      </c>
      <c r="BH4">
        <v>60</v>
      </c>
      <c r="BI4">
        <v>20</v>
      </c>
      <c r="BJ4">
        <v>0</v>
      </c>
      <c r="BK4">
        <v>0</v>
      </c>
      <c r="BL4">
        <v>-60</v>
      </c>
      <c r="BM4">
        <v>0</v>
      </c>
      <c r="BN4">
        <v>-60</v>
      </c>
      <c r="BO4">
        <v>-10</v>
      </c>
      <c r="BP4">
        <v>-60</v>
      </c>
      <c r="BQ4">
        <v>20</v>
      </c>
      <c r="BR4">
        <v>0</v>
      </c>
      <c r="BS4">
        <v>0</v>
      </c>
      <c r="BT4">
        <v>60</v>
      </c>
      <c r="BU4">
        <v>0</v>
      </c>
      <c r="BV4">
        <v>60</v>
      </c>
      <c r="BW4">
        <v>-10</v>
      </c>
      <c r="BX4">
        <v>60</v>
      </c>
      <c r="BY4">
        <v>20</v>
      </c>
      <c r="BZ4">
        <v>0</v>
      </c>
      <c r="CA4">
        <v>0</v>
      </c>
      <c r="CB4">
        <v>-60</v>
      </c>
      <c r="CC4">
        <v>300</v>
      </c>
      <c r="CD4">
        <v>-30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48:92">
      <c r="BA5">
        <v>1</v>
      </c>
      <c r="BB5">
        <v>0</v>
      </c>
      <c r="BC5">
        <v>10</v>
      </c>
      <c r="BD5">
        <v>-80</v>
      </c>
      <c r="BE5">
        <v>0</v>
      </c>
      <c r="BF5">
        <v>50</v>
      </c>
      <c r="BG5">
        <v>0</v>
      </c>
      <c r="BH5">
        <v>60</v>
      </c>
      <c r="BI5">
        <v>-10</v>
      </c>
      <c r="BJ5">
        <v>60</v>
      </c>
      <c r="BK5">
        <v>20</v>
      </c>
      <c r="BL5">
        <v>0</v>
      </c>
      <c r="BM5">
        <v>0</v>
      </c>
      <c r="BN5">
        <v>-60</v>
      </c>
      <c r="BO5">
        <v>0</v>
      </c>
      <c r="BP5">
        <v>-60</v>
      </c>
      <c r="BQ5">
        <v>-10</v>
      </c>
      <c r="BR5">
        <v>-60</v>
      </c>
      <c r="BS5">
        <v>20</v>
      </c>
      <c r="BT5">
        <v>0</v>
      </c>
      <c r="BU5">
        <v>0</v>
      </c>
      <c r="BV5">
        <v>60</v>
      </c>
      <c r="BW5">
        <v>0</v>
      </c>
      <c r="BX5">
        <v>60</v>
      </c>
      <c r="BY5">
        <v>-10</v>
      </c>
      <c r="BZ5">
        <v>60</v>
      </c>
      <c r="CA5">
        <v>20</v>
      </c>
      <c r="CB5">
        <v>0</v>
      </c>
      <c r="CC5">
        <v>300</v>
      </c>
      <c r="CD5">
        <v>-30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48:92">
      <c r="BA6">
        <v>1</v>
      </c>
      <c r="BB6">
        <v>0</v>
      </c>
      <c r="BC6">
        <v>10</v>
      </c>
      <c r="BD6">
        <v>-60</v>
      </c>
      <c r="BE6">
        <v>0</v>
      </c>
      <c r="BF6">
        <v>-30</v>
      </c>
      <c r="BG6">
        <v>0</v>
      </c>
      <c r="BH6">
        <v>60</v>
      </c>
      <c r="BI6">
        <v>0</v>
      </c>
      <c r="BJ6">
        <v>60</v>
      </c>
      <c r="BK6">
        <v>-10</v>
      </c>
      <c r="BL6">
        <v>60</v>
      </c>
      <c r="BM6">
        <v>20</v>
      </c>
      <c r="BN6">
        <v>0</v>
      </c>
      <c r="BO6">
        <v>0</v>
      </c>
      <c r="BP6">
        <v>-60</v>
      </c>
      <c r="BQ6">
        <v>0</v>
      </c>
      <c r="BR6">
        <v>-60</v>
      </c>
      <c r="BS6">
        <v>-10</v>
      </c>
      <c r="BT6">
        <v>-60</v>
      </c>
      <c r="BU6">
        <v>20</v>
      </c>
      <c r="BV6">
        <v>0</v>
      </c>
      <c r="BW6">
        <v>0</v>
      </c>
      <c r="BX6">
        <v>60</v>
      </c>
      <c r="BY6">
        <v>0</v>
      </c>
      <c r="BZ6">
        <v>60</v>
      </c>
      <c r="CA6">
        <v>-10</v>
      </c>
      <c r="CB6">
        <v>60</v>
      </c>
      <c r="CC6">
        <v>300</v>
      </c>
      <c r="CD6">
        <v>-30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</row>
    <row r="7" spans="48:92">
      <c r="BA7">
        <v>1</v>
      </c>
      <c r="BB7">
        <v>0</v>
      </c>
      <c r="BC7">
        <v>10</v>
      </c>
      <c r="BD7">
        <v>-30</v>
      </c>
      <c r="BE7">
        <v>-10</v>
      </c>
      <c r="BF7">
        <v>-60</v>
      </c>
      <c r="BG7">
        <v>20</v>
      </c>
      <c r="BH7">
        <v>0</v>
      </c>
      <c r="BI7">
        <v>0</v>
      </c>
      <c r="BJ7">
        <v>60</v>
      </c>
      <c r="BK7">
        <v>0</v>
      </c>
      <c r="BL7">
        <v>60</v>
      </c>
      <c r="BM7">
        <v>-10</v>
      </c>
      <c r="BN7">
        <v>60</v>
      </c>
      <c r="BO7">
        <v>20</v>
      </c>
      <c r="BP7">
        <v>0</v>
      </c>
      <c r="BQ7">
        <v>0</v>
      </c>
      <c r="BR7">
        <v>-60</v>
      </c>
      <c r="BS7">
        <v>0</v>
      </c>
      <c r="BT7">
        <v>-60</v>
      </c>
      <c r="BU7">
        <v>-10</v>
      </c>
      <c r="BV7">
        <v>-60</v>
      </c>
      <c r="BW7">
        <v>20</v>
      </c>
      <c r="BX7">
        <v>0</v>
      </c>
      <c r="BY7">
        <v>0</v>
      </c>
      <c r="BZ7">
        <v>60</v>
      </c>
      <c r="CA7">
        <v>0</v>
      </c>
      <c r="CB7">
        <v>60</v>
      </c>
      <c r="CC7">
        <v>300</v>
      </c>
      <c r="CD7">
        <v>-30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48:92">
      <c r="BA8">
        <v>1</v>
      </c>
      <c r="BB8">
        <v>0</v>
      </c>
      <c r="BC8">
        <v>10</v>
      </c>
      <c r="BD8">
        <v>30</v>
      </c>
      <c r="BE8">
        <v>0</v>
      </c>
      <c r="BF8">
        <v>-60</v>
      </c>
      <c r="BG8">
        <v>-10</v>
      </c>
      <c r="BH8">
        <v>-60</v>
      </c>
      <c r="BI8">
        <v>20</v>
      </c>
      <c r="BJ8">
        <v>0</v>
      </c>
      <c r="BK8">
        <v>0</v>
      </c>
      <c r="BL8">
        <v>60</v>
      </c>
      <c r="BM8">
        <v>0</v>
      </c>
      <c r="BN8">
        <v>60</v>
      </c>
      <c r="BO8">
        <v>-10</v>
      </c>
      <c r="BP8">
        <v>60</v>
      </c>
      <c r="BQ8">
        <v>20</v>
      </c>
      <c r="BR8">
        <v>0</v>
      </c>
      <c r="BS8">
        <v>0</v>
      </c>
      <c r="BT8">
        <v>-60</v>
      </c>
      <c r="BU8">
        <v>0</v>
      </c>
      <c r="BV8">
        <v>-60</v>
      </c>
      <c r="BW8">
        <v>-10</v>
      </c>
      <c r="BX8">
        <v>-60</v>
      </c>
      <c r="BY8">
        <v>20</v>
      </c>
      <c r="BZ8">
        <v>0</v>
      </c>
      <c r="CA8">
        <v>0</v>
      </c>
      <c r="CB8">
        <v>60</v>
      </c>
      <c r="CC8">
        <v>300</v>
      </c>
      <c r="CD8">
        <v>-30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48:92">
      <c r="BA9">
        <v>0</v>
      </c>
      <c r="BB9">
        <v>0</v>
      </c>
      <c r="BC9">
        <v>10</v>
      </c>
      <c r="BD9">
        <v>80</v>
      </c>
      <c r="BE9">
        <v>0</v>
      </c>
      <c r="BF9">
        <v>-50</v>
      </c>
      <c r="BG9">
        <v>0</v>
      </c>
      <c r="BH9">
        <v>-60</v>
      </c>
      <c r="BI9">
        <v>-10</v>
      </c>
      <c r="BJ9">
        <v>-60</v>
      </c>
      <c r="BK9">
        <v>20</v>
      </c>
      <c r="BL9">
        <v>0</v>
      </c>
      <c r="BM9">
        <v>0</v>
      </c>
      <c r="BN9">
        <v>60</v>
      </c>
      <c r="BO9">
        <v>0</v>
      </c>
      <c r="BP9">
        <v>60</v>
      </c>
      <c r="BQ9">
        <v>0</v>
      </c>
      <c r="BR9">
        <v>60</v>
      </c>
      <c r="BS9">
        <v>0</v>
      </c>
      <c r="BT9">
        <v>0</v>
      </c>
      <c r="BU9">
        <v>0</v>
      </c>
      <c r="BV9">
        <v>-60</v>
      </c>
      <c r="BW9">
        <v>0</v>
      </c>
      <c r="BX9">
        <v>-60</v>
      </c>
      <c r="BY9">
        <v>-10</v>
      </c>
      <c r="BZ9">
        <v>-60</v>
      </c>
      <c r="CA9">
        <v>20</v>
      </c>
      <c r="CB9">
        <v>0</v>
      </c>
      <c r="CC9">
        <v>300</v>
      </c>
      <c r="CD9">
        <v>-30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5" spans="48:92">
      <c r="AV15">
        <v>30</v>
      </c>
      <c r="AW15">
        <v>50</v>
      </c>
      <c r="AX15">
        <f>AW15+30</f>
        <v>80</v>
      </c>
      <c r="AY15">
        <v>90</v>
      </c>
      <c r="AZ15">
        <v>70</v>
      </c>
      <c r="BA15">
        <v>1</v>
      </c>
      <c r="BB15">
        <v>0</v>
      </c>
      <c r="BC15">
        <f>AV15</f>
        <v>30</v>
      </c>
      <c r="BD15">
        <f>AX15</f>
        <v>80</v>
      </c>
      <c r="BE15" s="2">
        <v>0</v>
      </c>
      <c r="BF15" s="2">
        <f>-AW15</f>
        <v>-50</v>
      </c>
      <c r="BG15" s="2">
        <v>0</v>
      </c>
      <c r="BH15" s="2">
        <f>BF15</f>
        <v>-50</v>
      </c>
      <c r="BI15" s="2">
        <v>-10</v>
      </c>
      <c r="BJ15" s="2">
        <f>BH15</f>
        <v>-50</v>
      </c>
      <c r="BK15" s="2">
        <v>20</v>
      </c>
      <c r="BL15" s="2">
        <v>0</v>
      </c>
      <c r="BM15" s="2">
        <v>0</v>
      </c>
      <c r="BN15" s="2">
        <f>-BJ15</f>
        <v>50</v>
      </c>
      <c r="BO15" s="2">
        <v>0</v>
      </c>
      <c r="BP15" s="2">
        <f>BN15</f>
        <v>50</v>
      </c>
      <c r="BQ15" s="2">
        <v>-10</v>
      </c>
      <c r="BR15" s="2">
        <f>BP15</f>
        <v>50</v>
      </c>
      <c r="BS15" s="2">
        <v>20</v>
      </c>
      <c r="BT15" s="2">
        <v>0</v>
      </c>
      <c r="BU15" s="2">
        <v>0</v>
      </c>
      <c r="BV15" s="2">
        <f>-BR15</f>
        <v>-50</v>
      </c>
      <c r="BW15" s="2">
        <v>0</v>
      </c>
      <c r="BX15" s="2">
        <f>BV15</f>
        <v>-50</v>
      </c>
      <c r="BY15" s="2">
        <v>-10</v>
      </c>
      <c r="BZ15" s="2">
        <f>BX15</f>
        <v>-50</v>
      </c>
      <c r="CA15" s="2">
        <v>20</v>
      </c>
      <c r="CB15" s="2">
        <v>0</v>
      </c>
      <c r="CC15">
        <v>300</v>
      </c>
      <c r="CD15">
        <v>-30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48:92">
      <c r="AW16">
        <f>AW15</f>
        <v>50</v>
      </c>
      <c r="AX16">
        <f>BC15</f>
        <v>30</v>
      </c>
      <c r="AY16">
        <v>70</v>
      </c>
      <c r="AZ16">
        <v>50</v>
      </c>
      <c r="BA16">
        <v>1</v>
      </c>
      <c r="BB16">
        <v>0</v>
      </c>
      <c r="BC16">
        <f>BC15</f>
        <v>30</v>
      </c>
      <c r="BD16">
        <f>BD15-20</f>
        <v>60</v>
      </c>
      <c r="BE16">
        <v>0</v>
      </c>
      <c r="BF16">
        <v>0</v>
      </c>
      <c r="BG16" s="2">
        <f t="shared" ref="BG16:BH16" si="0">BE15</f>
        <v>0</v>
      </c>
      <c r="BH16" s="2">
        <f t="shared" si="0"/>
        <v>-50</v>
      </c>
      <c r="BI16" s="2">
        <f>BG15</f>
        <v>0</v>
      </c>
      <c r="BJ16" s="2">
        <f>BH15</f>
        <v>-50</v>
      </c>
      <c r="BK16" s="2">
        <f t="shared" ref="BK16:CB21" si="1">BI15</f>
        <v>-10</v>
      </c>
      <c r="BL16" s="2">
        <f t="shared" si="1"/>
        <v>-50</v>
      </c>
      <c r="BM16" s="2">
        <f t="shared" si="1"/>
        <v>20</v>
      </c>
      <c r="BN16" s="2">
        <f t="shared" si="1"/>
        <v>0</v>
      </c>
      <c r="BO16" s="2">
        <f t="shared" si="1"/>
        <v>0</v>
      </c>
      <c r="BP16" s="2">
        <f t="shared" si="1"/>
        <v>50</v>
      </c>
      <c r="BQ16" s="2">
        <f t="shared" si="1"/>
        <v>0</v>
      </c>
      <c r="BR16" s="2">
        <f t="shared" si="1"/>
        <v>50</v>
      </c>
      <c r="BS16" s="2">
        <f t="shared" si="1"/>
        <v>-10</v>
      </c>
      <c r="BT16" s="2">
        <f t="shared" si="1"/>
        <v>50</v>
      </c>
      <c r="BU16" s="2">
        <f t="shared" si="1"/>
        <v>20</v>
      </c>
      <c r="BV16" s="2">
        <f t="shared" si="1"/>
        <v>0</v>
      </c>
      <c r="BW16" s="2">
        <f t="shared" si="1"/>
        <v>0</v>
      </c>
      <c r="BX16" s="2">
        <f t="shared" si="1"/>
        <v>-50</v>
      </c>
      <c r="BY16" s="2">
        <f t="shared" si="1"/>
        <v>0</v>
      </c>
      <c r="BZ16" s="2">
        <f t="shared" si="1"/>
        <v>-50</v>
      </c>
      <c r="CA16" s="2">
        <f t="shared" si="1"/>
        <v>-10</v>
      </c>
      <c r="CB16" s="2">
        <f t="shared" si="1"/>
        <v>-50</v>
      </c>
      <c r="CC16">
        <v>300</v>
      </c>
      <c r="CD16">
        <v>-30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</row>
    <row r="17" spans="1:92">
      <c r="AW17">
        <f t="shared" ref="AW17:AW23" si="2">AW16</f>
        <v>50</v>
      </c>
      <c r="AY17">
        <v>20</v>
      </c>
      <c r="AZ17">
        <v>0</v>
      </c>
      <c r="BA17">
        <v>1</v>
      </c>
      <c r="BB17">
        <v>0</v>
      </c>
      <c r="BC17">
        <f t="shared" ref="BC17:BC23" si="3">BC16</f>
        <v>30</v>
      </c>
      <c r="BD17">
        <v>20</v>
      </c>
      <c r="BE17">
        <v>-10</v>
      </c>
      <c r="BF17">
        <f>-BF15</f>
        <v>50</v>
      </c>
      <c r="BG17" s="3">
        <f>CA15</f>
        <v>20</v>
      </c>
      <c r="BH17" s="3">
        <f>CB15</f>
        <v>0</v>
      </c>
      <c r="BI17" s="2">
        <f t="shared" ref="BI17:BJ17" si="4">BG16</f>
        <v>0</v>
      </c>
      <c r="BJ17" s="2">
        <f t="shared" si="4"/>
        <v>-50</v>
      </c>
      <c r="BK17" s="2">
        <f>BI16</f>
        <v>0</v>
      </c>
      <c r="BL17" s="2">
        <f>BJ16</f>
        <v>-50</v>
      </c>
      <c r="BM17" s="2">
        <f t="shared" si="1"/>
        <v>-10</v>
      </c>
      <c r="BN17" s="2">
        <f t="shared" si="1"/>
        <v>-50</v>
      </c>
      <c r="BO17" s="2">
        <f t="shared" si="1"/>
        <v>20</v>
      </c>
      <c r="BP17" s="2">
        <f t="shared" si="1"/>
        <v>0</v>
      </c>
      <c r="BQ17" s="2">
        <f t="shared" si="1"/>
        <v>0</v>
      </c>
      <c r="BR17" s="2">
        <f t="shared" si="1"/>
        <v>50</v>
      </c>
      <c r="BS17" s="2">
        <f t="shared" si="1"/>
        <v>0</v>
      </c>
      <c r="BT17" s="2">
        <f t="shared" si="1"/>
        <v>50</v>
      </c>
      <c r="BU17" s="2">
        <f t="shared" si="1"/>
        <v>-10</v>
      </c>
      <c r="BV17" s="2">
        <f t="shared" si="1"/>
        <v>50</v>
      </c>
      <c r="BW17" s="2">
        <f t="shared" si="1"/>
        <v>20</v>
      </c>
      <c r="BX17" s="2">
        <f t="shared" si="1"/>
        <v>0</v>
      </c>
      <c r="BY17" s="2">
        <f t="shared" si="1"/>
        <v>0</v>
      </c>
      <c r="BZ17" s="2">
        <f t="shared" si="1"/>
        <v>-50</v>
      </c>
      <c r="CA17" s="2">
        <f t="shared" si="1"/>
        <v>0</v>
      </c>
      <c r="CB17" s="2">
        <f t="shared" si="1"/>
        <v>-50</v>
      </c>
      <c r="CC17">
        <v>300</v>
      </c>
      <c r="CD17">
        <v>-30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</row>
    <row r="18" spans="1:92">
      <c r="AW18">
        <f t="shared" si="2"/>
        <v>50</v>
      </c>
      <c r="AY18">
        <v>-50</v>
      </c>
      <c r="AZ18">
        <v>-30</v>
      </c>
      <c r="BA18">
        <v>1</v>
      </c>
      <c r="BB18">
        <v>0</v>
      </c>
      <c r="BC18">
        <f t="shared" si="3"/>
        <v>30</v>
      </c>
      <c r="BD18">
        <v>-50</v>
      </c>
      <c r="BE18">
        <v>0</v>
      </c>
      <c r="BF18">
        <f>BF17</f>
        <v>50</v>
      </c>
      <c r="BG18" s="4">
        <f t="shared" ref="BG18:BH23" si="5">BE17</f>
        <v>-10</v>
      </c>
      <c r="BH18" s="4">
        <f t="shared" si="5"/>
        <v>50</v>
      </c>
      <c r="BI18" s="4">
        <f>BG17</f>
        <v>20</v>
      </c>
      <c r="BJ18" s="4">
        <f t="shared" ref="BJ18:BL23" si="6">BH17</f>
        <v>0</v>
      </c>
      <c r="BK18" s="2">
        <f t="shared" ref="BK18:BL18" si="7">BI17</f>
        <v>0</v>
      </c>
      <c r="BL18" s="2">
        <f t="shared" si="7"/>
        <v>-50</v>
      </c>
      <c r="BM18" s="2">
        <f>BK17</f>
        <v>0</v>
      </c>
      <c r="BN18" s="2">
        <f>BL17</f>
        <v>-50</v>
      </c>
      <c r="BO18" s="2">
        <f t="shared" si="1"/>
        <v>-10</v>
      </c>
      <c r="BP18" s="2">
        <f t="shared" si="1"/>
        <v>-50</v>
      </c>
      <c r="BQ18" s="2">
        <f t="shared" si="1"/>
        <v>20</v>
      </c>
      <c r="BR18" s="2">
        <f t="shared" si="1"/>
        <v>0</v>
      </c>
      <c r="BS18" s="2">
        <f t="shared" si="1"/>
        <v>0</v>
      </c>
      <c r="BT18" s="2">
        <f t="shared" si="1"/>
        <v>50</v>
      </c>
      <c r="BU18" s="2">
        <f t="shared" si="1"/>
        <v>0</v>
      </c>
      <c r="BV18" s="2">
        <f t="shared" si="1"/>
        <v>50</v>
      </c>
      <c r="BW18" s="2">
        <f t="shared" si="1"/>
        <v>-10</v>
      </c>
      <c r="BX18" s="2">
        <f t="shared" si="1"/>
        <v>50</v>
      </c>
      <c r="BY18" s="2">
        <f t="shared" si="1"/>
        <v>20</v>
      </c>
      <c r="BZ18" s="2">
        <f t="shared" si="1"/>
        <v>0</v>
      </c>
      <c r="CA18" s="2">
        <f t="shared" si="1"/>
        <v>0</v>
      </c>
      <c r="CB18" s="2">
        <f t="shared" si="1"/>
        <v>-50</v>
      </c>
      <c r="CC18">
        <v>300</v>
      </c>
      <c r="CD18">
        <v>-30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</row>
    <row r="19" spans="1:92">
      <c r="AW19">
        <f t="shared" si="2"/>
        <v>50</v>
      </c>
      <c r="AY19">
        <v>-90</v>
      </c>
      <c r="AZ19">
        <v>-70</v>
      </c>
      <c r="BA19">
        <v>1</v>
      </c>
      <c r="BB19">
        <v>0</v>
      </c>
      <c r="BC19">
        <f t="shared" si="3"/>
        <v>30</v>
      </c>
      <c r="BD19">
        <v>-90</v>
      </c>
      <c r="BE19">
        <v>0</v>
      </c>
      <c r="BF19">
        <f>BF18</f>
        <v>50</v>
      </c>
      <c r="BG19" s="4">
        <f t="shared" si="5"/>
        <v>0</v>
      </c>
      <c r="BH19" s="4">
        <f t="shared" si="5"/>
        <v>50</v>
      </c>
      <c r="BI19" s="4">
        <f t="shared" ref="BI19:BI23" si="8">BG18</f>
        <v>-10</v>
      </c>
      <c r="BJ19" s="4">
        <f t="shared" si="6"/>
        <v>50</v>
      </c>
      <c r="BK19" s="4">
        <f>BI18</f>
        <v>20</v>
      </c>
      <c r="BL19" s="4">
        <f t="shared" si="6"/>
        <v>0</v>
      </c>
      <c r="BM19" s="2">
        <f t="shared" ref="BM19:BN19" si="9">BK18</f>
        <v>0</v>
      </c>
      <c r="BN19" s="2">
        <f t="shared" si="9"/>
        <v>-50</v>
      </c>
      <c r="BO19" s="2">
        <f>BM18</f>
        <v>0</v>
      </c>
      <c r="BP19" s="2">
        <f>BN18</f>
        <v>-50</v>
      </c>
      <c r="BQ19" s="2">
        <f t="shared" si="1"/>
        <v>-10</v>
      </c>
      <c r="BR19" s="2">
        <f t="shared" si="1"/>
        <v>-50</v>
      </c>
      <c r="BS19" s="2">
        <f t="shared" si="1"/>
        <v>20</v>
      </c>
      <c r="BT19" s="2">
        <f t="shared" si="1"/>
        <v>0</v>
      </c>
      <c r="BU19" s="2">
        <f t="shared" si="1"/>
        <v>0</v>
      </c>
      <c r="BV19" s="2">
        <f t="shared" si="1"/>
        <v>50</v>
      </c>
      <c r="BW19" s="2">
        <f t="shared" si="1"/>
        <v>0</v>
      </c>
      <c r="BX19" s="2">
        <f t="shared" si="1"/>
        <v>50</v>
      </c>
      <c r="BY19" s="2">
        <f t="shared" si="1"/>
        <v>-10</v>
      </c>
      <c r="BZ19" s="2">
        <f t="shared" si="1"/>
        <v>50</v>
      </c>
      <c r="CA19" s="2">
        <f t="shared" si="1"/>
        <v>20</v>
      </c>
      <c r="CB19" s="2">
        <f t="shared" si="1"/>
        <v>0</v>
      </c>
      <c r="CC19">
        <v>300</v>
      </c>
      <c r="CD19">
        <v>-30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>
      <c r="AW20">
        <f t="shared" si="2"/>
        <v>50</v>
      </c>
      <c r="AY20">
        <v>-70</v>
      </c>
      <c r="AZ20">
        <v>-50</v>
      </c>
      <c r="BA20">
        <v>1</v>
      </c>
      <c r="BB20">
        <v>0</v>
      </c>
      <c r="BC20">
        <f t="shared" si="3"/>
        <v>30</v>
      </c>
      <c r="BD20">
        <v>-70</v>
      </c>
      <c r="BE20">
        <v>0</v>
      </c>
      <c r="BF20">
        <v>0</v>
      </c>
      <c r="BG20" s="4">
        <f t="shared" si="5"/>
        <v>0</v>
      </c>
      <c r="BH20" s="4">
        <f t="shared" si="5"/>
        <v>50</v>
      </c>
      <c r="BI20" s="4">
        <f t="shared" si="8"/>
        <v>0</v>
      </c>
      <c r="BJ20" s="4">
        <f t="shared" si="6"/>
        <v>50</v>
      </c>
      <c r="BK20" s="4">
        <f t="shared" ref="BK20:BK23" si="10">BI19</f>
        <v>-10</v>
      </c>
      <c r="BL20" s="4">
        <f t="shared" si="6"/>
        <v>50</v>
      </c>
      <c r="BM20" s="4">
        <f>BK19</f>
        <v>20</v>
      </c>
      <c r="BN20" s="4">
        <f t="shared" ref="BM19:BN23" si="11">BL19</f>
        <v>0</v>
      </c>
      <c r="BO20" s="2">
        <f t="shared" ref="BO20:BP20" si="12">BM19</f>
        <v>0</v>
      </c>
      <c r="BP20" s="2">
        <f t="shared" si="12"/>
        <v>-50</v>
      </c>
      <c r="BQ20" s="2">
        <f>BO19</f>
        <v>0</v>
      </c>
      <c r="BR20" s="2">
        <f>BP19</f>
        <v>-50</v>
      </c>
      <c r="BS20" s="2">
        <f t="shared" si="1"/>
        <v>-10</v>
      </c>
      <c r="BT20" s="2">
        <f t="shared" si="1"/>
        <v>-50</v>
      </c>
      <c r="BU20" s="2">
        <f t="shared" si="1"/>
        <v>20</v>
      </c>
      <c r="BV20" s="2">
        <f t="shared" si="1"/>
        <v>0</v>
      </c>
      <c r="BW20" s="2">
        <f t="shared" si="1"/>
        <v>0</v>
      </c>
      <c r="BX20" s="2">
        <f t="shared" si="1"/>
        <v>50</v>
      </c>
      <c r="BY20" s="2">
        <f t="shared" si="1"/>
        <v>0</v>
      </c>
      <c r="BZ20" s="2">
        <f t="shared" si="1"/>
        <v>50</v>
      </c>
      <c r="CA20" s="2">
        <f t="shared" si="1"/>
        <v>-10</v>
      </c>
      <c r="CB20" s="2">
        <f t="shared" si="1"/>
        <v>50</v>
      </c>
      <c r="CC20">
        <v>300</v>
      </c>
      <c r="CD20">
        <v>-30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</row>
    <row r="21" spans="1:92">
      <c r="AW21">
        <f t="shared" si="2"/>
        <v>50</v>
      </c>
      <c r="AY21">
        <v>-20</v>
      </c>
      <c r="AZ21">
        <v>0</v>
      </c>
      <c r="BA21">
        <v>1</v>
      </c>
      <c r="BB21">
        <v>0</v>
      </c>
      <c r="BC21">
        <f t="shared" si="3"/>
        <v>30</v>
      </c>
      <c r="BD21">
        <v>-20</v>
      </c>
      <c r="BE21">
        <v>-10</v>
      </c>
      <c r="BF21">
        <f>BF15</f>
        <v>-50</v>
      </c>
      <c r="BG21" s="4">
        <v>-20</v>
      </c>
      <c r="BH21" s="4">
        <f t="shared" si="5"/>
        <v>0</v>
      </c>
      <c r="BI21" s="4">
        <f t="shared" si="8"/>
        <v>0</v>
      </c>
      <c r="BJ21" s="4">
        <f t="shared" si="6"/>
        <v>50</v>
      </c>
      <c r="BK21" s="4">
        <f t="shared" si="10"/>
        <v>0</v>
      </c>
      <c r="BL21" s="4">
        <f t="shared" si="6"/>
        <v>50</v>
      </c>
      <c r="BM21" s="4">
        <f t="shared" ref="BM21:BM23" si="13">BK20</f>
        <v>-10</v>
      </c>
      <c r="BN21" s="4">
        <f t="shared" si="11"/>
        <v>50</v>
      </c>
      <c r="BO21" s="4">
        <f>BM20</f>
        <v>20</v>
      </c>
      <c r="BP21" s="4">
        <f t="shared" ref="BO20:BP23" si="14">BN20</f>
        <v>0</v>
      </c>
      <c r="BQ21" s="2">
        <f t="shared" ref="BQ21:BR21" si="15">BO20</f>
        <v>0</v>
      </c>
      <c r="BR21" s="2">
        <f t="shared" si="15"/>
        <v>-50</v>
      </c>
      <c r="BS21" s="2">
        <f>BQ20</f>
        <v>0</v>
      </c>
      <c r="BT21" s="2">
        <f>BR20</f>
        <v>-50</v>
      </c>
      <c r="BU21" s="2">
        <f t="shared" si="1"/>
        <v>-10</v>
      </c>
      <c r="BV21" s="2">
        <f t="shared" si="1"/>
        <v>-50</v>
      </c>
      <c r="BW21" s="2">
        <f t="shared" si="1"/>
        <v>20</v>
      </c>
      <c r="BX21" s="2">
        <f t="shared" si="1"/>
        <v>0</v>
      </c>
      <c r="BY21" s="2">
        <f t="shared" si="1"/>
        <v>0</v>
      </c>
      <c r="BZ21" s="2">
        <f t="shared" si="1"/>
        <v>50</v>
      </c>
      <c r="CA21" s="2">
        <f t="shared" si="1"/>
        <v>0</v>
      </c>
      <c r="CB21" s="2">
        <f t="shared" si="1"/>
        <v>50</v>
      </c>
      <c r="CC21">
        <v>300</v>
      </c>
      <c r="CD21">
        <v>-30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>
      <c r="AW22">
        <f t="shared" si="2"/>
        <v>50</v>
      </c>
      <c r="AY22">
        <v>50</v>
      </c>
      <c r="AZ22">
        <v>30</v>
      </c>
      <c r="BA22">
        <v>1</v>
      </c>
      <c r="BB22">
        <v>0</v>
      </c>
      <c r="BC22">
        <f t="shared" si="3"/>
        <v>30</v>
      </c>
      <c r="BD22">
        <v>50</v>
      </c>
      <c r="BE22">
        <v>0</v>
      </c>
      <c r="BF22">
        <f>BF21</f>
        <v>-50</v>
      </c>
      <c r="BG22" s="4">
        <f t="shared" si="5"/>
        <v>-10</v>
      </c>
      <c r="BH22" s="4">
        <f t="shared" si="5"/>
        <v>-50</v>
      </c>
      <c r="BI22" s="4">
        <f t="shared" si="8"/>
        <v>-20</v>
      </c>
      <c r="BJ22" s="4">
        <f t="shared" si="6"/>
        <v>0</v>
      </c>
      <c r="BK22" s="4">
        <f t="shared" si="10"/>
        <v>0</v>
      </c>
      <c r="BL22" s="4">
        <f t="shared" si="6"/>
        <v>50</v>
      </c>
      <c r="BM22" s="4">
        <f t="shared" si="13"/>
        <v>0</v>
      </c>
      <c r="BN22" s="4">
        <f t="shared" si="11"/>
        <v>50</v>
      </c>
      <c r="BO22" s="4">
        <f t="shared" ref="BO22:BO23" si="16">BM21</f>
        <v>-10</v>
      </c>
      <c r="BP22" s="4">
        <f t="shared" si="14"/>
        <v>50</v>
      </c>
      <c r="BQ22" s="4">
        <f>BO21</f>
        <v>20</v>
      </c>
      <c r="BR22" s="4">
        <f t="shared" ref="BQ21:BR23" si="17">BP21</f>
        <v>0</v>
      </c>
      <c r="BS22" s="2">
        <f t="shared" ref="BS22:BT22" si="18">BQ21</f>
        <v>0</v>
      </c>
      <c r="BT22" s="2">
        <f t="shared" si="18"/>
        <v>-50</v>
      </c>
      <c r="BU22" s="2">
        <f>BS21</f>
        <v>0</v>
      </c>
      <c r="BV22" s="2">
        <f>BT21</f>
        <v>-50</v>
      </c>
      <c r="BW22" s="2">
        <f t="shared" ref="BW22:CB22" si="19">BU21</f>
        <v>-10</v>
      </c>
      <c r="BX22" s="2">
        <f t="shared" si="19"/>
        <v>-50</v>
      </c>
      <c r="BY22" s="2">
        <f t="shared" si="19"/>
        <v>20</v>
      </c>
      <c r="BZ22" s="2">
        <f t="shared" si="19"/>
        <v>0</v>
      </c>
      <c r="CA22" s="2">
        <f t="shared" si="19"/>
        <v>0</v>
      </c>
      <c r="CB22" s="2">
        <f t="shared" si="19"/>
        <v>50</v>
      </c>
      <c r="CC22">
        <v>300</v>
      </c>
      <c r="CD22">
        <v>-30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</row>
    <row r="23" spans="1:92">
      <c r="AW23">
        <f t="shared" si="2"/>
        <v>50</v>
      </c>
      <c r="AY23">
        <v>90</v>
      </c>
      <c r="AZ23">
        <v>70</v>
      </c>
      <c r="BA23">
        <v>0</v>
      </c>
      <c r="BB23">
        <v>0</v>
      </c>
      <c r="BC23">
        <f t="shared" si="3"/>
        <v>30</v>
      </c>
      <c r="BD23">
        <v>90</v>
      </c>
      <c r="BE23">
        <v>0</v>
      </c>
      <c r="BF23">
        <f>BF22</f>
        <v>-50</v>
      </c>
      <c r="BG23" s="4">
        <f t="shared" si="5"/>
        <v>0</v>
      </c>
      <c r="BH23" s="4">
        <f t="shared" si="5"/>
        <v>-50</v>
      </c>
      <c r="BI23" s="4">
        <f t="shared" si="8"/>
        <v>-10</v>
      </c>
      <c r="BJ23" s="4">
        <f t="shared" si="6"/>
        <v>-50</v>
      </c>
      <c r="BK23" s="4">
        <f t="shared" si="10"/>
        <v>-20</v>
      </c>
      <c r="BL23" s="4">
        <f t="shared" si="6"/>
        <v>0</v>
      </c>
      <c r="BM23" s="4">
        <f t="shared" si="13"/>
        <v>0</v>
      </c>
      <c r="BN23" s="4">
        <f t="shared" si="11"/>
        <v>50</v>
      </c>
      <c r="BO23" s="4">
        <f t="shared" si="16"/>
        <v>0</v>
      </c>
      <c r="BP23" s="4">
        <f t="shared" si="14"/>
        <v>50</v>
      </c>
      <c r="BQ23" s="4">
        <f t="shared" ref="BQ23" si="20">BO22</f>
        <v>-10</v>
      </c>
      <c r="BR23" s="4">
        <f t="shared" si="17"/>
        <v>50</v>
      </c>
      <c r="BS23" s="4">
        <f>BQ22</f>
        <v>20</v>
      </c>
      <c r="BT23" s="4">
        <f t="shared" ref="BS22:BT23" si="21">BR22</f>
        <v>0</v>
      </c>
      <c r="BU23" s="2">
        <f t="shared" ref="BU23:BV23" si="22">BS22</f>
        <v>0</v>
      </c>
      <c r="BV23" s="2">
        <f t="shared" si="22"/>
        <v>-50</v>
      </c>
      <c r="BW23" s="2">
        <f>BU22</f>
        <v>0</v>
      </c>
      <c r="BX23" s="2">
        <f>BV22</f>
        <v>-50</v>
      </c>
      <c r="BY23" s="2">
        <f t="shared" ref="BY23:CB23" si="23">BW22</f>
        <v>-10</v>
      </c>
      <c r="BZ23" s="2">
        <f t="shared" si="23"/>
        <v>-50</v>
      </c>
      <c r="CA23" s="2">
        <f t="shared" si="23"/>
        <v>20</v>
      </c>
      <c r="CB23" s="2">
        <f t="shared" si="23"/>
        <v>0</v>
      </c>
      <c r="CC23">
        <v>300</v>
      </c>
      <c r="CD23">
        <v>-30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2"/>
      <c r="BV24" s="2"/>
      <c r="BW24" s="2"/>
      <c r="BX24" s="2"/>
      <c r="BY24" s="2"/>
      <c r="BZ24" s="2"/>
      <c r="CA24" s="2"/>
      <c r="CB24" s="2"/>
    </row>
    <row r="25" spans="1:92">
      <c r="BF25">
        <f>AW30</f>
        <v>60</v>
      </c>
      <c r="BH25">
        <f>BF25</f>
        <v>60</v>
      </c>
      <c r="BJ25">
        <f>BH25</f>
        <v>60</v>
      </c>
      <c r="BL25">
        <f>BJ25</f>
        <v>60</v>
      </c>
      <c r="BN25">
        <f>BL25</f>
        <v>60</v>
      </c>
      <c r="BP25">
        <f>BN25</f>
        <v>60</v>
      </c>
      <c r="BR25">
        <f>BP25</f>
        <v>60</v>
      </c>
      <c r="BT25">
        <f>BR25</f>
        <v>60</v>
      </c>
      <c r="BV25">
        <f>BT25</f>
        <v>60</v>
      </c>
      <c r="BX25">
        <f>BV25</f>
        <v>60</v>
      </c>
      <c r="BZ25">
        <f>BX25</f>
        <v>60</v>
      </c>
      <c r="CB25">
        <f>BZ25</f>
        <v>60</v>
      </c>
    </row>
    <row r="26" spans="1:92">
      <c r="BF26">
        <f>AX30</f>
        <v>12</v>
      </c>
      <c r="BH26">
        <f>BF26</f>
        <v>12</v>
      </c>
      <c r="BJ26">
        <f>BH26</f>
        <v>12</v>
      </c>
      <c r="BL26">
        <f>BJ26</f>
        <v>12</v>
      </c>
      <c r="BN26">
        <f>BL26</f>
        <v>12</v>
      </c>
      <c r="BP26">
        <f>BN26</f>
        <v>12</v>
      </c>
      <c r="BR26">
        <f>BP26</f>
        <v>12</v>
      </c>
      <c r="BT26">
        <f>BR26</f>
        <v>12</v>
      </c>
      <c r="BV26">
        <f>BT26</f>
        <v>12</v>
      </c>
      <c r="BX26">
        <f>BV26</f>
        <v>12</v>
      </c>
      <c r="BZ26">
        <f>BX26</f>
        <v>12</v>
      </c>
      <c r="CB26">
        <f>BZ26</f>
        <v>12</v>
      </c>
    </row>
    <row r="27" spans="1:92">
      <c r="BF27">
        <v>1</v>
      </c>
      <c r="BH27">
        <v>2</v>
      </c>
      <c r="BJ27">
        <v>3</v>
      </c>
      <c r="BL27">
        <v>4</v>
      </c>
      <c r="BN27">
        <v>5</v>
      </c>
      <c r="BP27">
        <v>6</v>
      </c>
      <c r="BR27">
        <v>7</v>
      </c>
      <c r="BT27">
        <v>8</v>
      </c>
      <c r="BV27">
        <v>9</v>
      </c>
      <c r="BX27">
        <v>10</v>
      </c>
      <c r="BZ27">
        <v>11</v>
      </c>
      <c r="CB27">
        <v>12</v>
      </c>
    </row>
    <row r="28" spans="1:92">
      <c r="BB28">
        <v>0</v>
      </c>
      <c r="BF28">
        <f>AY30*360</f>
        <v>720</v>
      </c>
      <c r="BH28">
        <f>BF28</f>
        <v>720</v>
      </c>
      <c r="BJ28">
        <f>BH28</f>
        <v>720</v>
      </c>
      <c r="BL28">
        <f>BJ28</f>
        <v>720</v>
      </c>
      <c r="BN28">
        <f>BL28</f>
        <v>720</v>
      </c>
      <c r="BP28">
        <f>BN28</f>
        <v>720</v>
      </c>
      <c r="BR28">
        <f>BP28</f>
        <v>720</v>
      </c>
      <c r="BT28">
        <f>BR28</f>
        <v>720</v>
      </c>
      <c r="BV28">
        <f>BT28</f>
        <v>720</v>
      </c>
      <c r="BX28">
        <f>BV28</f>
        <v>720</v>
      </c>
      <c r="BZ28">
        <f>BX28</f>
        <v>720</v>
      </c>
      <c r="CB28">
        <f>BZ28</f>
        <v>720</v>
      </c>
      <c r="CC28">
        <v>300</v>
      </c>
      <c r="CD28">
        <v>-30</v>
      </c>
    </row>
    <row r="29" spans="1:92">
      <c r="A29">
        <f>AX30-1</f>
        <v>11</v>
      </c>
      <c r="AU29" t="s">
        <v>44</v>
      </c>
      <c r="AV29" t="s">
        <v>45</v>
      </c>
      <c r="AW29" t="s">
        <v>46</v>
      </c>
      <c r="AX29" t="s">
        <v>47</v>
      </c>
      <c r="AY29" t="s">
        <v>48</v>
      </c>
      <c r="BF29" s="5">
        <f>BF27/BF26*BF28</f>
        <v>60</v>
      </c>
      <c r="BG29" s="5"/>
      <c r="BH29" s="5">
        <f t="shared" ref="BH29:CB29" si="24">BH27/BH26*BH28</f>
        <v>120</v>
      </c>
      <c r="BI29" s="5"/>
      <c r="BJ29" s="5">
        <f t="shared" si="24"/>
        <v>180</v>
      </c>
      <c r="BK29" s="5"/>
      <c r="BL29" s="5">
        <f t="shared" si="24"/>
        <v>240</v>
      </c>
      <c r="BM29" s="5"/>
      <c r="BN29" s="5">
        <f t="shared" si="24"/>
        <v>300</v>
      </c>
      <c r="BO29" s="5"/>
      <c r="BP29" s="5">
        <f t="shared" si="24"/>
        <v>360</v>
      </c>
      <c r="BQ29" s="5"/>
      <c r="BR29" s="5">
        <f t="shared" si="24"/>
        <v>420</v>
      </c>
      <c r="BS29" s="5"/>
      <c r="BT29" s="5">
        <f t="shared" si="24"/>
        <v>480</v>
      </c>
      <c r="BU29" s="5"/>
      <c r="BV29" s="5">
        <f t="shared" si="24"/>
        <v>540</v>
      </c>
      <c r="BW29" s="5"/>
      <c r="BX29" s="5">
        <f t="shared" si="24"/>
        <v>600</v>
      </c>
      <c r="BY29" s="5"/>
      <c r="BZ29" s="5">
        <f t="shared" si="24"/>
        <v>660</v>
      </c>
      <c r="CA29" s="5"/>
      <c r="CB29" s="5">
        <f t="shared" si="24"/>
        <v>720</v>
      </c>
    </row>
    <row r="30" spans="1:92">
      <c r="A30">
        <f>MOD(A29+1,AX30)</f>
        <v>0</v>
      </c>
      <c r="B30" s="5">
        <f>(AY30*360)/AX30</f>
        <v>60</v>
      </c>
      <c r="C30" s="5"/>
      <c r="D30" s="5">
        <f>ROUND(SIN(RADIANS(B30)) * AW30,3)</f>
        <v>51.962000000000003</v>
      </c>
      <c r="E30" s="5">
        <f>MOD(A30,AX30)+1</f>
        <v>1</v>
      </c>
      <c r="F30" s="5">
        <f>(A30+E30)/AX30*(AY30*360)</f>
        <v>60</v>
      </c>
      <c r="G30" s="5"/>
      <c r="H30" s="5">
        <f>MOD(E30+1,AX30)</f>
        <v>2</v>
      </c>
      <c r="I30" s="5">
        <f>(AU30+I29)/AX30*(AY30*360)</f>
        <v>60</v>
      </c>
      <c r="J30" s="5"/>
      <c r="K30" s="5">
        <f>H30+1</f>
        <v>3</v>
      </c>
      <c r="L30" s="5">
        <f>(AU30+L29)/AX30*(AY30*360)</f>
        <v>60</v>
      </c>
      <c r="M30" s="5"/>
      <c r="N30" s="5">
        <f>K30+1</f>
        <v>4</v>
      </c>
      <c r="O30" s="5">
        <f>(AU30+O29)/AX30*(AY30*360)</f>
        <v>60</v>
      </c>
      <c r="P30" s="5"/>
      <c r="Q30" s="5">
        <f>N30+1</f>
        <v>5</v>
      </c>
      <c r="R30" s="5">
        <f>(AU30+R29)/AX30*(AY30*360)</f>
        <v>60</v>
      </c>
      <c r="S30" s="5"/>
      <c r="T30" s="5">
        <f>Q30+1</f>
        <v>6</v>
      </c>
      <c r="U30" s="5">
        <f>(AU30+U29)/AX30*(AY30*360)</f>
        <v>60</v>
      </c>
      <c r="V30" s="5"/>
      <c r="W30" s="5">
        <f>T30+1</f>
        <v>7</v>
      </c>
      <c r="X30" s="5">
        <f>(AU30+X29)/AX30*(AY30*360)</f>
        <v>60</v>
      </c>
      <c r="Y30" s="5"/>
      <c r="Z30" s="5">
        <f>W30+1</f>
        <v>8</v>
      </c>
      <c r="AA30" s="5">
        <f>(AU30+AA29)/AX30*(AY30*360)</f>
        <v>60</v>
      </c>
      <c r="AB30" s="5"/>
      <c r="AC30" s="5">
        <f>Z30+1</f>
        <v>9</v>
      </c>
      <c r="AD30" s="5">
        <f>(AU30+AD29)/AX30*(AY30*360)</f>
        <v>60</v>
      </c>
      <c r="AE30" s="5"/>
      <c r="AF30" s="5">
        <f>AC30+1</f>
        <v>10</v>
      </c>
      <c r="AG30" s="5">
        <f>(AU30+AG29)/AX30*(AY30*360)</f>
        <v>60</v>
      </c>
      <c r="AH30" s="5"/>
      <c r="AI30" s="5">
        <f>AF30+1</f>
        <v>11</v>
      </c>
      <c r="AJ30" s="5">
        <f>(AU30+AJ29)/AX30*(AY30*360)</f>
        <v>60</v>
      </c>
      <c r="AK30" s="5"/>
      <c r="AL30" s="5"/>
      <c r="AM30" s="5"/>
      <c r="AN30" s="5"/>
      <c r="AO30" s="5"/>
      <c r="AP30" s="5"/>
      <c r="AQ30" s="5"/>
      <c r="AR30" s="5"/>
      <c r="AS30" s="5"/>
      <c r="AU30">
        <v>1</v>
      </c>
      <c r="AV30">
        <v>20</v>
      </c>
      <c r="AW30">
        <v>60</v>
      </c>
      <c r="AX30">
        <v>12</v>
      </c>
      <c r="AY30">
        <v>2</v>
      </c>
      <c r="BA30">
        <v>1</v>
      </c>
      <c r="BB30">
        <f>BB28</f>
        <v>0</v>
      </c>
      <c r="BC30">
        <f>AV30</f>
        <v>20</v>
      </c>
      <c r="BD30">
        <f>-AW30</f>
        <v>-60</v>
      </c>
      <c r="BE30">
        <v>0</v>
      </c>
      <c r="BF30">
        <f>ROUND(SIN(RADIANS(BF29)) * BF25,3)</f>
        <v>51.962000000000003</v>
      </c>
      <c r="BG30">
        <v>0</v>
      </c>
      <c r="BH30">
        <f>ROUND(SIN(RADIANS(BH29)) * BH25,3)</f>
        <v>51.962000000000003</v>
      </c>
      <c r="BI30">
        <v>0</v>
      </c>
      <c r="BJ30">
        <f>ROUND(SIN(RADIANS(BJ29)) * BJ25,3)</f>
        <v>0</v>
      </c>
      <c r="BK30">
        <v>0</v>
      </c>
      <c r="BL30">
        <f>ROUND(SIN(RADIANS(BL29)) * BL25,3)</f>
        <v>-51.962000000000003</v>
      </c>
      <c r="BM30">
        <v>0</v>
      </c>
      <c r="BN30">
        <f>ROUND(SIN(RADIANS(BN29)) * BN25,3)</f>
        <v>-51.962000000000003</v>
      </c>
      <c r="BO30">
        <v>0</v>
      </c>
      <c r="BP30">
        <f>ROUND(SIN(RADIANS(BP29)) * BP25,3)</f>
        <v>0</v>
      </c>
      <c r="BQ30">
        <v>0</v>
      </c>
      <c r="BR30">
        <f>ROUND(SIN(RADIANS(BR29)) * BR25,3)</f>
        <v>51.962000000000003</v>
      </c>
      <c r="BS30">
        <v>0</v>
      </c>
      <c r="BT30">
        <f>ROUND(SIN(RADIANS(BT29)) * BT25,3)</f>
        <v>51.962000000000003</v>
      </c>
      <c r="BU30">
        <v>0</v>
      </c>
      <c r="BV30">
        <f>ROUND(SIN(RADIANS(BV29)) * BV25,3)</f>
        <v>0</v>
      </c>
      <c r="BW30">
        <v>0</v>
      </c>
      <c r="BX30">
        <f>ROUND(SIN(RADIANS(BX29)) * BX25,3)</f>
        <v>-51.962000000000003</v>
      </c>
      <c r="BY30">
        <v>0</v>
      </c>
      <c r="BZ30">
        <f>ROUND(SIN(RADIANS(BZ29)) * BZ25,3)</f>
        <v>-51.962000000000003</v>
      </c>
      <c r="CA30">
        <v>0</v>
      </c>
      <c r="CB30">
        <f>ROUND(SIN(RADIANS(CB29)) * CB25,3)</f>
        <v>0</v>
      </c>
      <c r="CC30">
        <f>CC28</f>
        <v>300</v>
      </c>
      <c r="CD30">
        <f>CD28</f>
        <v>-30</v>
      </c>
    </row>
    <row r="31" spans="1:92">
      <c r="A31">
        <f>MOD(A30+1,AX31)</f>
        <v>1</v>
      </c>
      <c r="B31" s="5">
        <f t="shared" ref="B31:B41" si="25">(AY31*360)/AX31</f>
        <v>60</v>
      </c>
      <c r="C31" s="5"/>
      <c r="D31" s="5"/>
      <c r="E31" s="5">
        <f t="shared" ref="E31:E41" si="26">MOD(A31,AX31)+1</f>
        <v>2</v>
      </c>
      <c r="F31" s="5">
        <f t="shared" ref="F31:F41" si="27">(A31+E31)/AX31*(AY31*360)</f>
        <v>180</v>
      </c>
      <c r="G31" s="5"/>
      <c r="H31" s="5">
        <f t="shared" ref="H31:H41" si="28">MOD(E31+1,AX31)</f>
        <v>3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U31">
        <f>AU30+1</f>
        <v>2</v>
      </c>
      <c r="AV31">
        <f>AV30</f>
        <v>20</v>
      </c>
      <c r="AW31">
        <f>AW30</f>
        <v>60</v>
      </c>
      <c r="AX31">
        <f>AX30</f>
        <v>12</v>
      </c>
      <c r="AY31">
        <f>AY30</f>
        <v>2</v>
      </c>
      <c r="BA31">
        <v>1</v>
      </c>
      <c r="BB31">
        <f t="shared" ref="BB31:BB37" si="29">BB30</f>
        <v>0</v>
      </c>
      <c r="BC31">
        <f t="shared" ref="BC31:BC37" si="30">AV31</f>
        <v>20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 t="shared" ref="CC31:CC38" si="31">CC30</f>
        <v>300</v>
      </c>
      <c r="CD31">
        <f t="shared" ref="CD31:CD38" si="32">CD30</f>
        <v>-30</v>
      </c>
    </row>
    <row r="32" spans="1:92">
      <c r="A32">
        <f>MOD(A31+1,AX32)</f>
        <v>2</v>
      </c>
      <c r="B32" s="5">
        <f t="shared" si="25"/>
        <v>60</v>
      </c>
      <c r="C32" s="5"/>
      <c r="D32" s="5"/>
      <c r="E32" s="5">
        <f t="shared" si="26"/>
        <v>3</v>
      </c>
      <c r="F32" s="5">
        <f t="shared" si="27"/>
        <v>300</v>
      </c>
      <c r="G32" s="5"/>
      <c r="H32" s="5">
        <f t="shared" si="28"/>
        <v>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U32">
        <f t="shared" ref="AU32:AU37" si="33">AU31+1</f>
        <v>3</v>
      </c>
      <c r="AV32">
        <f t="shared" ref="AV32:AV37" si="34">AV31</f>
        <v>20</v>
      </c>
      <c r="AW32">
        <f t="shared" ref="AW32:AW37" si="35">AW31</f>
        <v>60</v>
      </c>
      <c r="AX32">
        <f t="shared" ref="AX32:AX37" si="36">AX31</f>
        <v>12</v>
      </c>
      <c r="AY32">
        <f t="shared" ref="AY32:AY37" si="37">AY31</f>
        <v>2</v>
      </c>
      <c r="BA32">
        <v>1</v>
      </c>
      <c r="BB32">
        <f t="shared" si="29"/>
        <v>0</v>
      </c>
      <c r="BC32">
        <f t="shared" si="30"/>
        <v>20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f t="shared" si="31"/>
        <v>300</v>
      </c>
      <c r="CD32">
        <f t="shared" si="32"/>
        <v>-30</v>
      </c>
    </row>
    <row r="33" spans="1:82">
      <c r="A33">
        <f>MOD(A32+1,AX33)</f>
        <v>3</v>
      </c>
      <c r="B33" s="5">
        <f t="shared" si="25"/>
        <v>60</v>
      </c>
      <c r="C33" s="5"/>
      <c r="D33" s="5"/>
      <c r="E33" s="5">
        <f t="shared" si="26"/>
        <v>4</v>
      </c>
      <c r="F33" s="5">
        <f t="shared" si="27"/>
        <v>420</v>
      </c>
      <c r="G33" s="5"/>
      <c r="H33" s="5">
        <f t="shared" si="28"/>
        <v>5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U33">
        <f t="shared" si="33"/>
        <v>4</v>
      </c>
      <c r="AV33">
        <f t="shared" si="34"/>
        <v>20</v>
      </c>
      <c r="AW33">
        <f t="shared" si="35"/>
        <v>60</v>
      </c>
      <c r="AX33">
        <f t="shared" si="36"/>
        <v>12</v>
      </c>
      <c r="AY33">
        <f t="shared" si="37"/>
        <v>2</v>
      </c>
      <c r="BA33">
        <v>1</v>
      </c>
      <c r="BB33">
        <f t="shared" si="29"/>
        <v>0</v>
      </c>
      <c r="BC33">
        <f t="shared" si="30"/>
        <v>20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f t="shared" si="31"/>
        <v>300</v>
      </c>
      <c r="CD33">
        <f t="shared" si="32"/>
        <v>-30</v>
      </c>
    </row>
    <row r="34" spans="1:82">
      <c r="A34">
        <f>MOD(A33+1,AX34)</f>
        <v>4</v>
      </c>
      <c r="B34" s="5">
        <f t="shared" si="25"/>
        <v>60</v>
      </c>
      <c r="C34" s="5"/>
      <c r="D34" s="5"/>
      <c r="E34" s="5">
        <f t="shared" si="26"/>
        <v>5</v>
      </c>
      <c r="F34" s="5">
        <f t="shared" si="27"/>
        <v>540</v>
      </c>
      <c r="G34" s="5"/>
      <c r="H34" s="5">
        <f t="shared" si="28"/>
        <v>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U34">
        <f t="shared" si="33"/>
        <v>5</v>
      </c>
      <c r="AV34">
        <f t="shared" si="34"/>
        <v>20</v>
      </c>
      <c r="AW34">
        <f t="shared" si="35"/>
        <v>60</v>
      </c>
      <c r="AX34">
        <f t="shared" si="36"/>
        <v>12</v>
      </c>
      <c r="AY34">
        <f t="shared" si="37"/>
        <v>2</v>
      </c>
      <c r="BA34">
        <v>1</v>
      </c>
      <c r="BB34">
        <f t="shared" si="29"/>
        <v>0</v>
      </c>
      <c r="BC34">
        <f t="shared" si="30"/>
        <v>20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 t="shared" si="31"/>
        <v>300</v>
      </c>
      <c r="CD34">
        <f t="shared" si="32"/>
        <v>-30</v>
      </c>
    </row>
    <row r="35" spans="1:82">
      <c r="A35">
        <f>MOD(A34+1,AX35)</f>
        <v>5</v>
      </c>
      <c r="B35" s="5">
        <f t="shared" si="25"/>
        <v>60</v>
      </c>
      <c r="C35" s="5"/>
      <c r="D35" s="5"/>
      <c r="E35" s="5">
        <f t="shared" si="26"/>
        <v>6</v>
      </c>
      <c r="F35" s="5">
        <f t="shared" si="27"/>
        <v>660</v>
      </c>
      <c r="G35" s="5"/>
      <c r="H35" s="5">
        <f t="shared" si="28"/>
        <v>7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U35">
        <f t="shared" si="33"/>
        <v>6</v>
      </c>
      <c r="AV35">
        <f t="shared" si="34"/>
        <v>20</v>
      </c>
      <c r="AW35">
        <f t="shared" si="35"/>
        <v>60</v>
      </c>
      <c r="AX35">
        <f t="shared" si="36"/>
        <v>12</v>
      </c>
      <c r="AY35">
        <f t="shared" si="37"/>
        <v>2</v>
      </c>
      <c r="BA35">
        <v>1</v>
      </c>
      <c r="BB35">
        <f t="shared" si="29"/>
        <v>0</v>
      </c>
      <c r="BC35">
        <f t="shared" si="30"/>
        <v>20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 t="shared" si="31"/>
        <v>300</v>
      </c>
      <c r="CD35">
        <f t="shared" si="32"/>
        <v>-30</v>
      </c>
    </row>
    <row r="36" spans="1:82">
      <c r="A36">
        <f>MOD(A35+1,AX36)</f>
        <v>6</v>
      </c>
      <c r="B36" s="5">
        <f t="shared" si="25"/>
        <v>60</v>
      </c>
      <c r="C36" s="5"/>
      <c r="D36" s="5"/>
      <c r="E36" s="5">
        <f t="shared" si="26"/>
        <v>7</v>
      </c>
      <c r="F36" s="5">
        <f t="shared" si="27"/>
        <v>780</v>
      </c>
      <c r="G36" s="5"/>
      <c r="H36" s="5">
        <f t="shared" si="28"/>
        <v>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U36">
        <f t="shared" si="33"/>
        <v>7</v>
      </c>
      <c r="AV36">
        <f t="shared" si="34"/>
        <v>20</v>
      </c>
      <c r="AW36">
        <f t="shared" si="35"/>
        <v>60</v>
      </c>
      <c r="AX36">
        <f t="shared" si="36"/>
        <v>12</v>
      </c>
      <c r="AY36">
        <f t="shared" si="37"/>
        <v>2</v>
      </c>
      <c r="BA36">
        <v>1</v>
      </c>
      <c r="BB36">
        <f t="shared" si="29"/>
        <v>0</v>
      </c>
      <c r="BC36">
        <f t="shared" si="30"/>
        <v>20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 t="shared" si="31"/>
        <v>300</v>
      </c>
      <c r="CD36">
        <f t="shared" si="32"/>
        <v>-30</v>
      </c>
    </row>
    <row r="37" spans="1:82">
      <c r="A37">
        <f>MOD(A36+1,AX37)</f>
        <v>7</v>
      </c>
      <c r="B37" s="5">
        <f t="shared" si="25"/>
        <v>60</v>
      </c>
      <c r="C37" s="5"/>
      <c r="D37" s="5"/>
      <c r="E37" s="5">
        <f t="shared" si="26"/>
        <v>8</v>
      </c>
      <c r="F37" s="5">
        <f t="shared" si="27"/>
        <v>900</v>
      </c>
      <c r="G37" s="5"/>
      <c r="H37" s="5">
        <f t="shared" si="28"/>
        <v>9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U37">
        <f t="shared" si="33"/>
        <v>8</v>
      </c>
      <c r="AV37">
        <f t="shared" si="34"/>
        <v>20</v>
      </c>
      <c r="AW37">
        <f t="shared" si="35"/>
        <v>60</v>
      </c>
      <c r="AX37">
        <f t="shared" si="36"/>
        <v>12</v>
      </c>
      <c r="AY37">
        <f t="shared" si="37"/>
        <v>2</v>
      </c>
      <c r="BA37">
        <v>1</v>
      </c>
      <c r="BB37">
        <f t="shared" si="29"/>
        <v>0</v>
      </c>
      <c r="BC37">
        <f t="shared" si="30"/>
        <v>20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 t="shared" si="31"/>
        <v>300</v>
      </c>
      <c r="CD37">
        <f t="shared" si="32"/>
        <v>-30</v>
      </c>
    </row>
    <row r="38" spans="1:82">
      <c r="A38">
        <f>MOD(A37+1,AX38)</f>
        <v>8</v>
      </c>
      <c r="B38" s="5">
        <f t="shared" si="25"/>
        <v>60</v>
      </c>
      <c r="C38" s="5"/>
      <c r="E38" s="5">
        <f t="shared" si="26"/>
        <v>9</v>
      </c>
      <c r="F38" s="5">
        <f t="shared" si="27"/>
        <v>1020</v>
      </c>
      <c r="H38" s="5">
        <f t="shared" si="28"/>
        <v>10</v>
      </c>
      <c r="AU38">
        <f t="shared" ref="AU38:AU43" si="38">AU37+1</f>
        <v>9</v>
      </c>
      <c r="AV38">
        <f t="shared" ref="AV38:AV43" si="39">AV37</f>
        <v>20</v>
      </c>
      <c r="AW38">
        <f t="shared" ref="AW38:AW43" si="40">AW37</f>
        <v>60</v>
      </c>
      <c r="AX38">
        <f t="shared" ref="AX38:AX43" si="41">AX37</f>
        <v>12</v>
      </c>
      <c r="AY38">
        <f t="shared" ref="AY38:AY43" si="42">AY37</f>
        <v>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 t="shared" si="31"/>
        <v>300</v>
      </c>
      <c r="CD38">
        <f t="shared" si="32"/>
        <v>-30</v>
      </c>
    </row>
    <row r="39" spans="1:82">
      <c r="A39">
        <f>MOD(A38+1,AX39)</f>
        <v>9</v>
      </c>
      <c r="B39" s="5">
        <f t="shared" si="25"/>
        <v>60</v>
      </c>
      <c r="C39" s="5"/>
      <c r="E39" s="5">
        <f t="shared" si="26"/>
        <v>10</v>
      </c>
      <c r="F39" s="5">
        <f t="shared" si="27"/>
        <v>1140</v>
      </c>
      <c r="H39" s="5">
        <f t="shared" si="28"/>
        <v>11</v>
      </c>
      <c r="AU39">
        <f t="shared" si="38"/>
        <v>10</v>
      </c>
      <c r="AV39">
        <f t="shared" si="39"/>
        <v>20</v>
      </c>
      <c r="AW39">
        <f t="shared" si="40"/>
        <v>60</v>
      </c>
      <c r="AX39">
        <f t="shared" si="41"/>
        <v>12</v>
      </c>
      <c r="AY39">
        <f t="shared" si="42"/>
        <v>2</v>
      </c>
    </row>
    <row r="40" spans="1:82">
      <c r="A40">
        <f>MOD(A39+1,AX40)</f>
        <v>10</v>
      </c>
      <c r="B40" s="5">
        <f t="shared" si="25"/>
        <v>60</v>
      </c>
      <c r="C40" s="5"/>
      <c r="E40" s="5">
        <f t="shared" si="26"/>
        <v>11</v>
      </c>
      <c r="F40" s="5">
        <f t="shared" si="27"/>
        <v>1260</v>
      </c>
      <c r="H40" s="5">
        <f t="shared" si="28"/>
        <v>0</v>
      </c>
      <c r="AU40">
        <f t="shared" si="38"/>
        <v>11</v>
      </c>
      <c r="AV40">
        <f t="shared" si="39"/>
        <v>20</v>
      </c>
      <c r="AW40">
        <f t="shared" si="40"/>
        <v>60</v>
      </c>
      <c r="AX40">
        <f t="shared" si="41"/>
        <v>12</v>
      </c>
      <c r="AY40">
        <f t="shared" si="42"/>
        <v>2</v>
      </c>
    </row>
    <row r="41" spans="1:82">
      <c r="A41">
        <f>MOD(A40+1,AX41)</f>
        <v>11</v>
      </c>
      <c r="B41" s="5">
        <f t="shared" si="25"/>
        <v>60</v>
      </c>
      <c r="C41" s="5"/>
      <c r="E41" s="5">
        <f t="shared" si="26"/>
        <v>12</v>
      </c>
      <c r="F41" s="5">
        <f t="shared" si="27"/>
        <v>1380</v>
      </c>
      <c r="H41" s="5">
        <f t="shared" si="28"/>
        <v>1</v>
      </c>
      <c r="AU41">
        <f t="shared" si="38"/>
        <v>12</v>
      </c>
      <c r="AV41">
        <f t="shared" si="39"/>
        <v>20</v>
      </c>
      <c r="AW41">
        <f t="shared" si="40"/>
        <v>60</v>
      </c>
      <c r="AX41">
        <f t="shared" si="41"/>
        <v>12</v>
      </c>
      <c r="AY41">
        <f t="shared" si="42"/>
        <v>2</v>
      </c>
    </row>
    <row r="42" spans="1:82">
      <c r="AU42">
        <f t="shared" si="38"/>
        <v>13</v>
      </c>
      <c r="AV42">
        <f t="shared" si="39"/>
        <v>20</v>
      </c>
      <c r="AW42">
        <f t="shared" si="40"/>
        <v>60</v>
      </c>
      <c r="AX42">
        <f t="shared" si="41"/>
        <v>12</v>
      </c>
      <c r="AY42">
        <f t="shared" si="42"/>
        <v>2</v>
      </c>
    </row>
    <row r="43" spans="1:82">
      <c r="AU43">
        <f t="shared" si="38"/>
        <v>14</v>
      </c>
      <c r="AV43">
        <f t="shared" si="39"/>
        <v>20</v>
      </c>
      <c r="AW43">
        <f t="shared" si="40"/>
        <v>60</v>
      </c>
      <c r="AX43">
        <f t="shared" si="41"/>
        <v>12</v>
      </c>
      <c r="AY43">
        <f t="shared" si="42"/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3F2D-155E-4FAD-A582-44A126611B0C}">
  <dimension ref="A1:AQ25"/>
  <sheetViews>
    <sheetView workbookViewId="0">
      <selection activeCell="D14" sqref="D14"/>
    </sheetView>
  </sheetViews>
  <sheetFormatPr defaultColWidth="5.5" defaultRowHeight="16.5"/>
  <cols>
    <col min="1" max="1" width="9" bestFit="1" customWidth="1"/>
    <col min="2" max="2" width="7.375" customWidth="1"/>
    <col min="4" max="4" width="2.625" bestFit="1" customWidth="1"/>
  </cols>
  <sheetData>
    <row r="1" spans="1:43">
      <c r="D1">
        <v>1</v>
      </c>
      <c r="E1">
        <v>0</v>
      </c>
      <c r="F1">
        <v>10</v>
      </c>
      <c r="G1">
        <v>80</v>
      </c>
      <c r="H1">
        <v>0</v>
      </c>
      <c r="I1">
        <v>-50</v>
      </c>
      <c r="J1">
        <v>0</v>
      </c>
      <c r="K1">
        <v>-60</v>
      </c>
      <c r="L1">
        <v>-10</v>
      </c>
      <c r="M1">
        <v>-60</v>
      </c>
      <c r="N1">
        <v>20</v>
      </c>
      <c r="O1">
        <v>0</v>
      </c>
      <c r="P1">
        <v>0</v>
      </c>
      <c r="Q1">
        <v>60</v>
      </c>
      <c r="R1">
        <v>0</v>
      </c>
      <c r="S1">
        <v>60</v>
      </c>
      <c r="T1">
        <v>-10</v>
      </c>
      <c r="U1">
        <v>60</v>
      </c>
      <c r="V1">
        <v>20</v>
      </c>
      <c r="W1">
        <v>0</v>
      </c>
      <c r="X1">
        <v>0</v>
      </c>
      <c r="Y1">
        <v>-60</v>
      </c>
      <c r="Z1">
        <v>0</v>
      </c>
      <c r="AA1">
        <v>-60</v>
      </c>
      <c r="AB1">
        <v>-10</v>
      </c>
      <c r="AC1">
        <v>-60</v>
      </c>
      <c r="AD1">
        <v>20</v>
      </c>
      <c r="AE1">
        <v>0</v>
      </c>
      <c r="AF1">
        <v>300</v>
      </c>
      <c r="AG1">
        <v>-30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</row>
    <row r="2" spans="1:43">
      <c r="D2">
        <v>1</v>
      </c>
      <c r="E2">
        <v>0</v>
      </c>
      <c r="F2">
        <v>10</v>
      </c>
      <c r="G2">
        <v>60</v>
      </c>
      <c r="H2">
        <v>0</v>
      </c>
      <c r="I2">
        <v>30</v>
      </c>
      <c r="J2">
        <v>0</v>
      </c>
      <c r="K2">
        <v>-60</v>
      </c>
      <c r="L2">
        <v>0</v>
      </c>
      <c r="M2">
        <v>-60</v>
      </c>
      <c r="N2">
        <v>-10</v>
      </c>
      <c r="O2">
        <v>-60</v>
      </c>
      <c r="P2">
        <v>20</v>
      </c>
      <c r="Q2">
        <v>0</v>
      </c>
      <c r="R2">
        <v>0</v>
      </c>
      <c r="S2">
        <v>60</v>
      </c>
      <c r="T2">
        <v>0</v>
      </c>
      <c r="U2">
        <v>60</v>
      </c>
      <c r="V2">
        <v>-10</v>
      </c>
      <c r="W2">
        <v>60</v>
      </c>
      <c r="X2">
        <v>20</v>
      </c>
      <c r="Y2">
        <v>0</v>
      </c>
      <c r="Z2">
        <v>0</v>
      </c>
      <c r="AA2">
        <v>-60</v>
      </c>
      <c r="AB2">
        <v>0</v>
      </c>
      <c r="AC2">
        <v>-60</v>
      </c>
      <c r="AD2">
        <v>-10</v>
      </c>
      <c r="AE2">
        <v>-60</v>
      </c>
      <c r="AF2">
        <v>300</v>
      </c>
      <c r="AG2">
        <v>-30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>
      <c r="D3">
        <v>1</v>
      </c>
      <c r="E3">
        <v>0</v>
      </c>
      <c r="F3">
        <v>10</v>
      </c>
      <c r="G3">
        <v>30</v>
      </c>
      <c r="H3">
        <v>-10</v>
      </c>
      <c r="I3">
        <v>60</v>
      </c>
      <c r="J3">
        <v>20</v>
      </c>
      <c r="K3">
        <v>0</v>
      </c>
      <c r="L3">
        <v>0</v>
      </c>
      <c r="M3">
        <v>-60</v>
      </c>
      <c r="N3">
        <v>0</v>
      </c>
      <c r="O3">
        <v>-60</v>
      </c>
      <c r="P3">
        <v>-10</v>
      </c>
      <c r="Q3">
        <v>-60</v>
      </c>
      <c r="R3">
        <v>20</v>
      </c>
      <c r="S3">
        <v>0</v>
      </c>
      <c r="T3">
        <v>0</v>
      </c>
      <c r="U3">
        <v>60</v>
      </c>
      <c r="V3">
        <v>0</v>
      </c>
      <c r="W3">
        <v>60</v>
      </c>
      <c r="X3">
        <v>-10</v>
      </c>
      <c r="Y3">
        <v>60</v>
      </c>
      <c r="Z3">
        <v>20</v>
      </c>
      <c r="AA3">
        <v>0</v>
      </c>
      <c r="AB3">
        <v>0</v>
      </c>
      <c r="AC3">
        <v>-60</v>
      </c>
      <c r="AD3">
        <v>0</v>
      </c>
      <c r="AE3">
        <v>-60</v>
      </c>
      <c r="AF3">
        <v>300</v>
      </c>
      <c r="AG3">
        <v>-30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>
      <c r="D4">
        <v>1</v>
      </c>
      <c r="E4">
        <v>0</v>
      </c>
      <c r="F4">
        <v>10</v>
      </c>
      <c r="G4">
        <v>-30</v>
      </c>
      <c r="H4">
        <v>0</v>
      </c>
      <c r="I4">
        <v>60</v>
      </c>
      <c r="J4">
        <v>-10</v>
      </c>
      <c r="K4">
        <v>60</v>
      </c>
      <c r="L4">
        <v>20</v>
      </c>
      <c r="M4">
        <v>0</v>
      </c>
      <c r="N4">
        <v>0</v>
      </c>
      <c r="O4">
        <v>-60</v>
      </c>
      <c r="P4">
        <v>0</v>
      </c>
      <c r="Q4">
        <v>-60</v>
      </c>
      <c r="R4">
        <v>-10</v>
      </c>
      <c r="S4">
        <v>-60</v>
      </c>
      <c r="T4">
        <v>20</v>
      </c>
      <c r="U4">
        <v>0</v>
      </c>
      <c r="V4">
        <v>0</v>
      </c>
      <c r="W4">
        <v>60</v>
      </c>
      <c r="X4">
        <v>0</v>
      </c>
      <c r="Y4">
        <v>60</v>
      </c>
      <c r="Z4">
        <v>-10</v>
      </c>
      <c r="AA4">
        <v>60</v>
      </c>
      <c r="AB4">
        <v>20</v>
      </c>
      <c r="AC4">
        <v>0</v>
      </c>
      <c r="AD4">
        <v>0</v>
      </c>
      <c r="AE4">
        <v>-60</v>
      </c>
      <c r="AF4">
        <v>300</v>
      </c>
      <c r="AG4">
        <v>-30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>
      <c r="D5">
        <v>1</v>
      </c>
      <c r="E5">
        <v>0</v>
      </c>
      <c r="F5">
        <v>10</v>
      </c>
      <c r="G5">
        <v>-80</v>
      </c>
      <c r="H5">
        <v>0</v>
      </c>
      <c r="I5">
        <v>50</v>
      </c>
      <c r="J5">
        <v>0</v>
      </c>
      <c r="K5">
        <v>60</v>
      </c>
      <c r="L5">
        <v>-10</v>
      </c>
      <c r="M5">
        <v>60</v>
      </c>
      <c r="N5">
        <v>20</v>
      </c>
      <c r="O5">
        <v>0</v>
      </c>
      <c r="P5">
        <v>0</v>
      </c>
      <c r="Q5">
        <v>-60</v>
      </c>
      <c r="R5">
        <v>0</v>
      </c>
      <c r="S5">
        <v>-60</v>
      </c>
      <c r="T5">
        <v>-10</v>
      </c>
      <c r="U5">
        <v>-60</v>
      </c>
      <c r="V5">
        <v>20</v>
      </c>
      <c r="W5">
        <v>0</v>
      </c>
      <c r="X5">
        <v>0</v>
      </c>
      <c r="Y5">
        <v>60</v>
      </c>
      <c r="Z5">
        <v>0</v>
      </c>
      <c r="AA5">
        <v>60</v>
      </c>
      <c r="AB5">
        <v>-10</v>
      </c>
      <c r="AC5">
        <v>60</v>
      </c>
      <c r="AD5">
        <v>20</v>
      </c>
      <c r="AE5">
        <v>0</v>
      </c>
      <c r="AF5">
        <v>300</v>
      </c>
      <c r="AG5">
        <v>-30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>
      <c r="D6">
        <v>1</v>
      </c>
      <c r="E6">
        <v>0</v>
      </c>
      <c r="F6">
        <v>10</v>
      </c>
      <c r="G6">
        <v>-60</v>
      </c>
      <c r="H6">
        <v>0</v>
      </c>
      <c r="I6">
        <v>-30</v>
      </c>
      <c r="J6">
        <v>0</v>
      </c>
      <c r="K6">
        <v>60</v>
      </c>
      <c r="L6">
        <v>0</v>
      </c>
      <c r="M6">
        <v>60</v>
      </c>
      <c r="N6">
        <v>-10</v>
      </c>
      <c r="O6">
        <v>60</v>
      </c>
      <c r="P6">
        <v>20</v>
      </c>
      <c r="Q6">
        <v>0</v>
      </c>
      <c r="R6">
        <v>0</v>
      </c>
      <c r="S6">
        <v>-60</v>
      </c>
      <c r="T6">
        <v>0</v>
      </c>
      <c r="U6">
        <v>-60</v>
      </c>
      <c r="V6">
        <v>-10</v>
      </c>
      <c r="W6">
        <v>-60</v>
      </c>
      <c r="X6">
        <v>20</v>
      </c>
      <c r="Y6">
        <v>0</v>
      </c>
      <c r="Z6">
        <v>0</v>
      </c>
      <c r="AA6">
        <v>60</v>
      </c>
      <c r="AB6">
        <v>0</v>
      </c>
      <c r="AC6">
        <v>60</v>
      </c>
      <c r="AD6">
        <v>-10</v>
      </c>
      <c r="AE6">
        <v>60</v>
      </c>
      <c r="AF6">
        <v>300</v>
      </c>
      <c r="AG6">
        <v>-30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>
      <c r="D7">
        <v>1</v>
      </c>
      <c r="E7">
        <v>0</v>
      </c>
      <c r="F7">
        <v>10</v>
      </c>
      <c r="G7">
        <v>-30</v>
      </c>
      <c r="H7">
        <v>-10</v>
      </c>
      <c r="I7">
        <v>-60</v>
      </c>
      <c r="J7">
        <v>20</v>
      </c>
      <c r="K7">
        <v>0</v>
      </c>
      <c r="L7">
        <v>0</v>
      </c>
      <c r="M7">
        <v>60</v>
      </c>
      <c r="N7">
        <v>0</v>
      </c>
      <c r="O7">
        <v>60</v>
      </c>
      <c r="P7">
        <v>-10</v>
      </c>
      <c r="Q7">
        <v>60</v>
      </c>
      <c r="R7">
        <v>20</v>
      </c>
      <c r="S7">
        <v>0</v>
      </c>
      <c r="T7">
        <v>0</v>
      </c>
      <c r="U7">
        <v>-60</v>
      </c>
      <c r="V7">
        <v>0</v>
      </c>
      <c r="W7">
        <v>-60</v>
      </c>
      <c r="X7">
        <v>-10</v>
      </c>
      <c r="Y7">
        <v>-60</v>
      </c>
      <c r="Z7">
        <v>20</v>
      </c>
      <c r="AA7">
        <v>0</v>
      </c>
      <c r="AB7">
        <v>0</v>
      </c>
      <c r="AC7">
        <v>60</v>
      </c>
      <c r="AD7">
        <v>0</v>
      </c>
      <c r="AE7">
        <v>60</v>
      </c>
      <c r="AF7">
        <v>300</v>
      </c>
      <c r="AG7">
        <v>-30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>
      <c r="D8">
        <v>1</v>
      </c>
      <c r="E8">
        <v>0</v>
      </c>
      <c r="F8">
        <v>10</v>
      </c>
      <c r="G8">
        <v>30</v>
      </c>
      <c r="H8">
        <v>0</v>
      </c>
      <c r="I8">
        <v>-60</v>
      </c>
      <c r="J8">
        <v>-10</v>
      </c>
      <c r="K8">
        <v>-60</v>
      </c>
      <c r="L8">
        <v>20</v>
      </c>
      <c r="M8">
        <v>0</v>
      </c>
      <c r="N8">
        <v>0</v>
      </c>
      <c r="O8">
        <v>60</v>
      </c>
      <c r="P8">
        <v>0</v>
      </c>
      <c r="Q8">
        <v>60</v>
      </c>
      <c r="R8">
        <v>-10</v>
      </c>
      <c r="S8">
        <v>60</v>
      </c>
      <c r="T8">
        <v>20</v>
      </c>
      <c r="U8">
        <v>0</v>
      </c>
      <c r="V8">
        <v>0</v>
      </c>
      <c r="W8">
        <v>-60</v>
      </c>
      <c r="X8">
        <v>0</v>
      </c>
      <c r="Y8">
        <v>-60</v>
      </c>
      <c r="Z8">
        <v>-10</v>
      </c>
      <c r="AA8">
        <v>-60</v>
      </c>
      <c r="AB8">
        <v>20</v>
      </c>
      <c r="AC8">
        <v>0</v>
      </c>
      <c r="AD8">
        <v>0</v>
      </c>
      <c r="AE8">
        <v>60</v>
      </c>
      <c r="AF8">
        <v>300</v>
      </c>
      <c r="AG8">
        <v>-30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>
      <c r="D9">
        <v>0</v>
      </c>
      <c r="E9">
        <v>0</v>
      </c>
      <c r="F9">
        <v>10</v>
      </c>
      <c r="G9">
        <v>80</v>
      </c>
      <c r="H9">
        <v>0</v>
      </c>
      <c r="I9">
        <v>-50</v>
      </c>
      <c r="J9">
        <v>0</v>
      </c>
      <c r="K9">
        <v>-60</v>
      </c>
      <c r="L9">
        <v>-10</v>
      </c>
      <c r="M9">
        <v>-60</v>
      </c>
      <c r="N9">
        <v>20</v>
      </c>
      <c r="O9">
        <v>0</v>
      </c>
      <c r="P9">
        <v>0</v>
      </c>
      <c r="Q9">
        <v>60</v>
      </c>
      <c r="R9">
        <v>0</v>
      </c>
      <c r="S9">
        <v>60</v>
      </c>
      <c r="T9">
        <v>0</v>
      </c>
      <c r="U9">
        <v>60</v>
      </c>
      <c r="V9">
        <v>0</v>
      </c>
      <c r="W9">
        <v>0</v>
      </c>
      <c r="X9">
        <v>0</v>
      </c>
      <c r="Y9">
        <v>-60</v>
      </c>
      <c r="Z9">
        <v>0</v>
      </c>
      <c r="AA9">
        <v>-60</v>
      </c>
      <c r="AB9">
        <v>-10</v>
      </c>
      <c r="AC9">
        <v>-60</v>
      </c>
      <c r="AD9">
        <v>20</v>
      </c>
      <c r="AE9">
        <v>0</v>
      </c>
      <c r="AF9">
        <v>300</v>
      </c>
      <c r="AG9">
        <v>-30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3" spans="1:43">
      <c r="D13" s="2">
        <v>0</v>
      </c>
      <c r="E13" s="2">
        <f>B14</f>
        <v>10</v>
      </c>
      <c r="F13" s="2"/>
      <c r="G13" s="2"/>
      <c r="H13" s="2">
        <v>0</v>
      </c>
      <c r="I13" s="2">
        <f>B15</f>
        <v>10</v>
      </c>
    </row>
    <row r="14" spans="1:43">
      <c r="A14" t="s">
        <v>49</v>
      </c>
      <c r="B14">
        <v>10</v>
      </c>
      <c r="D14">
        <f>D13+1</f>
        <v>1</v>
      </c>
      <c r="E14">
        <f>E13</f>
        <v>10</v>
      </c>
      <c r="G14">
        <f>IF(D14&lt;=E14,1,0)</f>
        <v>1</v>
      </c>
      <c r="H14">
        <f>H13</f>
        <v>0</v>
      </c>
      <c r="I14">
        <f>I13</f>
        <v>10</v>
      </c>
    </row>
    <row r="15" spans="1:43">
      <c r="A15" t="s">
        <v>50</v>
      </c>
      <c r="B15">
        <v>10</v>
      </c>
      <c r="D15">
        <f t="shared" ref="D15:D21" si="0">D14+1</f>
        <v>2</v>
      </c>
      <c r="E15">
        <f t="shared" ref="E15:E21" si="1">E14</f>
        <v>10</v>
      </c>
      <c r="G15">
        <f>IF(D15&lt;=E15,1,0)</f>
        <v>1</v>
      </c>
      <c r="H15">
        <f>H14</f>
        <v>0</v>
      </c>
      <c r="I15">
        <f>I14</f>
        <v>10</v>
      </c>
    </row>
    <row r="16" spans="1:43">
      <c r="D16">
        <f t="shared" si="0"/>
        <v>3</v>
      </c>
      <c r="E16">
        <f t="shared" si="1"/>
        <v>10</v>
      </c>
      <c r="G16">
        <f>IF(D16&lt;=E16,1,0)</f>
        <v>1</v>
      </c>
      <c r="H16">
        <f>H15</f>
        <v>0</v>
      </c>
      <c r="I16">
        <f>I15</f>
        <v>10</v>
      </c>
    </row>
    <row r="17" spans="4:9">
      <c r="D17">
        <f t="shared" si="0"/>
        <v>4</v>
      </c>
      <c r="E17">
        <f t="shared" si="1"/>
        <v>10</v>
      </c>
      <c r="G17">
        <f>IF(D17&lt;=E17,1,0)</f>
        <v>1</v>
      </c>
      <c r="H17">
        <f>H16</f>
        <v>0</v>
      </c>
      <c r="I17">
        <f>I16</f>
        <v>10</v>
      </c>
    </row>
    <row r="18" spans="4:9">
      <c r="D18">
        <f t="shared" si="0"/>
        <v>5</v>
      </c>
      <c r="E18">
        <f t="shared" si="1"/>
        <v>10</v>
      </c>
      <c r="G18">
        <f>IF(D18&lt;=E18,1,0)</f>
        <v>1</v>
      </c>
      <c r="H18">
        <f>H17</f>
        <v>0</v>
      </c>
      <c r="I18">
        <f>I17</f>
        <v>10</v>
      </c>
    </row>
    <row r="19" spans="4:9">
      <c r="D19">
        <f t="shared" si="0"/>
        <v>6</v>
      </c>
      <c r="E19">
        <f t="shared" si="1"/>
        <v>10</v>
      </c>
      <c r="G19">
        <f>IF(D19&lt;=E19,1,0)</f>
        <v>1</v>
      </c>
      <c r="H19">
        <f>H18</f>
        <v>0</v>
      </c>
      <c r="I19">
        <f>I18</f>
        <v>10</v>
      </c>
    </row>
    <row r="20" spans="4:9">
      <c r="D20">
        <f t="shared" si="0"/>
        <v>7</v>
      </c>
      <c r="E20">
        <f t="shared" si="1"/>
        <v>10</v>
      </c>
      <c r="G20">
        <f>IF(D20&lt;=E20,1,0)</f>
        <v>1</v>
      </c>
      <c r="H20">
        <f>H19</f>
        <v>0</v>
      </c>
      <c r="I20">
        <f>I19</f>
        <v>10</v>
      </c>
    </row>
    <row r="21" spans="4:9">
      <c r="D21">
        <f t="shared" si="0"/>
        <v>8</v>
      </c>
      <c r="E21">
        <f t="shared" si="1"/>
        <v>10</v>
      </c>
      <c r="G21">
        <f>IF(D21&lt;=E21,1,0)</f>
        <v>1</v>
      </c>
      <c r="H21">
        <f>H20</f>
        <v>0</v>
      </c>
      <c r="I21">
        <f>I20</f>
        <v>10</v>
      </c>
    </row>
    <row r="22" spans="4:9">
      <c r="D22">
        <f>D21+1</f>
        <v>9</v>
      </c>
      <c r="E22">
        <f>E21</f>
        <v>10</v>
      </c>
      <c r="G22">
        <f>IF(D22&lt;=E22,1,0)</f>
        <v>1</v>
      </c>
      <c r="H22">
        <f>H21</f>
        <v>0</v>
      </c>
      <c r="I22">
        <f>I21</f>
        <v>10</v>
      </c>
    </row>
    <row r="23" spans="4:9">
      <c r="D23">
        <f t="shared" ref="D23:D25" si="2">D22+1</f>
        <v>10</v>
      </c>
      <c r="E23">
        <f t="shared" ref="E23:E25" si="3">E22</f>
        <v>10</v>
      </c>
      <c r="G23">
        <f>IF(D23&lt;=E23,1,0)</f>
        <v>1</v>
      </c>
      <c r="H23">
        <f>H22</f>
        <v>0</v>
      </c>
      <c r="I23">
        <f>I22</f>
        <v>10</v>
      </c>
    </row>
    <row r="24" spans="4:9">
      <c r="D24">
        <f t="shared" si="2"/>
        <v>11</v>
      </c>
      <c r="E24">
        <f t="shared" si="3"/>
        <v>10</v>
      </c>
      <c r="G24">
        <f>IF(D24&lt;=E24,1,0)</f>
        <v>0</v>
      </c>
      <c r="H24">
        <f>H23</f>
        <v>0</v>
      </c>
      <c r="I24">
        <f>I23</f>
        <v>10</v>
      </c>
    </row>
    <row r="25" spans="4:9">
      <c r="D25">
        <f t="shared" si="2"/>
        <v>12</v>
      </c>
      <c r="E25">
        <f t="shared" si="3"/>
        <v>10</v>
      </c>
      <c r="G25">
        <f>IF(D25&lt;=E25,1,0)</f>
        <v>0</v>
      </c>
      <c r="H25">
        <f>H24</f>
        <v>0</v>
      </c>
      <c r="I25">
        <f>I24</f>
        <v>10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B0E3-AB2A-4ACC-ACDF-5BD704AFB01A}">
  <dimension ref="B1:AZ20"/>
  <sheetViews>
    <sheetView topLeftCell="B1" workbookViewId="0">
      <selection activeCell="U1" sqref="U1:U1048576"/>
    </sheetView>
  </sheetViews>
  <sheetFormatPr defaultRowHeight="16.5"/>
  <cols>
    <col min="3" max="3" width="3.625" customWidth="1"/>
    <col min="4" max="4" width="5" customWidth="1"/>
    <col min="5" max="5" width="3.875" customWidth="1"/>
    <col min="6" max="6" width="3.75" customWidth="1"/>
    <col min="9" max="22" width="4.75" customWidth="1"/>
  </cols>
  <sheetData>
    <row r="1" spans="2:52">
      <c r="AB1">
        <f>D6</f>
        <v>60</v>
      </c>
      <c r="AD1">
        <f>AB1</f>
        <v>60</v>
      </c>
      <c r="AF1">
        <f>AD1</f>
        <v>60</v>
      </c>
      <c r="AH1">
        <f>AF1</f>
        <v>60</v>
      </c>
      <c r="AJ1">
        <f>AH1</f>
        <v>60</v>
      </c>
      <c r="AL1">
        <f>AJ1</f>
        <v>60</v>
      </c>
      <c r="AN1">
        <f>AL1</f>
        <v>60</v>
      </c>
      <c r="AP1">
        <f>AN1</f>
        <v>60</v>
      </c>
      <c r="AR1">
        <f>AP1</f>
        <v>60</v>
      </c>
      <c r="AT1">
        <f>AR1</f>
        <v>60</v>
      </c>
      <c r="AV1">
        <f>AT1</f>
        <v>60</v>
      </c>
      <c r="AX1">
        <f>AV1</f>
        <v>60</v>
      </c>
    </row>
    <row r="2" spans="2:52">
      <c r="AB2">
        <f>E6</f>
        <v>12</v>
      </c>
      <c r="AD2">
        <f>AB2</f>
        <v>12</v>
      </c>
      <c r="AF2">
        <f>AD2</f>
        <v>12</v>
      </c>
      <c r="AH2">
        <f>AF2</f>
        <v>12</v>
      </c>
      <c r="AJ2">
        <f>AH2</f>
        <v>12</v>
      </c>
      <c r="AL2">
        <f>AJ2</f>
        <v>12</v>
      </c>
      <c r="AN2">
        <f>AL2</f>
        <v>12</v>
      </c>
      <c r="AP2">
        <f>AN2</f>
        <v>12</v>
      </c>
      <c r="AR2">
        <f>AP2</f>
        <v>12</v>
      </c>
      <c r="AT2">
        <f>AR2</f>
        <v>12</v>
      </c>
      <c r="AV2">
        <f>AT2</f>
        <v>12</v>
      </c>
      <c r="AX2">
        <f>AV2</f>
        <v>12</v>
      </c>
    </row>
    <row r="3" spans="2:52">
      <c r="AB3">
        <v>1</v>
      </c>
      <c r="AD3">
        <v>2</v>
      </c>
      <c r="AF3">
        <v>3</v>
      </c>
      <c r="AH3">
        <v>4</v>
      </c>
      <c r="AJ3">
        <v>5</v>
      </c>
      <c r="AL3">
        <v>6</v>
      </c>
      <c r="AN3">
        <v>7</v>
      </c>
      <c r="AP3">
        <v>8</v>
      </c>
      <c r="AR3">
        <v>9</v>
      </c>
      <c r="AT3">
        <v>10</v>
      </c>
      <c r="AV3">
        <v>11</v>
      </c>
      <c r="AX3">
        <v>12</v>
      </c>
    </row>
    <row r="4" spans="2:52">
      <c r="X4">
        <v>0</v>
      </c>
      <c r="AB4">
        <f>F6*360</f>
        <v>720</v>
      </c>
      <c r="AD4">
        <f>AB4</f>
        <v>720</v>
      </c>
      <c r="AF4">
        <f>AD4</f>
        <v>720</v>
      </c>
      <c r="AH4">
        <f>AF4</f>
        <v>720</v>
      </c>
      <c r="AJ4">
        <f>AH4</f>
        <v>720</v>
      </c>
      <c r="AL4">
        <f>AJ4</f>
        <v>720</v>
      </c>
      <c r="AN4">
        <f>AL4</f>
        <v>720</v>
      </c>
      <c r="AP4">
        <f>AN4</f>
        <v>720</v>
      </c>
      <c r="AR4">
        <f>AP4</f>
        <v>720</v>
      </c>
      <c r="AT4">
        <f>AR4</f>
        <v>720</v>
      </c>
      <c r="AV4">
        <f>AT4</f>
        <v>720</v>
      </c>
      <c r="AX4">
        <f>AV4</f>
        <v>720</v>
      </c>
      <c r="AY4">
        <v>300</v>
      </c>
      <c r="AZ4">
        <v>-30</v>
      </c>
    </row>
    <row r="5" spans="2:52">
      <c r="B5" t="s">
        <v>44</v>
      </c>
      <c r="C5" t="s">
        <v>45</v>
      </c>
      <c r="D5" t="s">
        <v>46</v>
      </c>
      <c r="E5" t="s">
        <v>47</v>
      </c>
      <c r="F5" t="s">
        <v>48</v>
      </c>
      <c r="I5">
        <v>11</v>
      </c>
      <c r="J5">
        <f>I5-1</f>
        <v>10</v>
      </c>
      <c r="K5">
        <f t="shared" ref="K5:U5" si="0">J5-1</f>
        <v>9</v>
      </c>
      <c r="L5">
        <f t="shared" si="0"/>
        <v>8</v>
      </c>
      <c r="M5">
        <f t="shared" si="0"/>
        <v>7</v>
      </c>
      <c r="N5">
        <f t="shared" si="0"/>
        <v>6</v>
      </c>
      <c r="O5">
        <f t="shared" si="0"/>
        <v>5</v>
      </c>
      <c r="P5">
        <f t="shared" si="0"/>
        <v>4</v>
      </c>
      <c r="Q5">
        <f t="shared" si="0"/>
        <v>3</v>
      </c>
      <c r="R5">
        <f t="shared" si="0"/>
        <v>2</v>
      </c>
      <c r="S5">
        <f t="shared" si="0"/>
        <v>1</v>
      </c>
      <c r="T5">
        <f t="shared" si="0"/>
        <v>0</v>
      </c>
      <c r="U5">
        <f t="shared" si="0"/>
        <v>-1</v>
      </c>
      <c r="AB5" s="5">
        <f>AB3/AB2*AB4</f>
        <v>60</v>
      </c>
      <c r="AC5" s="5"/>
      <c r="AD5" s="5">
        <f t="shared" ref="AD5:AX5" si="1">AD3/AD2*AD4</f>
        <v>120</v>
      </c>
      <c r="AE5" s="5"/>
      <c r="AF5" s="5">
        <f t="shared" si="1"/>
        <v>180</v>
      </c>
      <c r="AG5" s="5"/>
      <c r="AH5" s="5">
        <f t="shared" si="1"/>
        <v>240</v>
      </c>
      <c r="AI5" s="5"/>
      <c r="AJ5" s="5">
        <f t="shared" si="1"/>
        <v>300</v>
      </c>
      <c r="AK5" s="5"/>
      <c r="AL5" s="5">
        <f t="shared" si="1"/>
        <v>360</v>
      </c>
      <c r="AM5" s="5"/>
      <c r="AN5" s="5">
        <f t="shared" si="1"/>
        <v>420</v>
      </c>
      <c r="AO5" s="5"/>
      <c r="AP5" s="5">
        <f t="shared" si="1"/>
        <v>480</v>
      </c>
      <c r="AQ5" s="5"/>
      <c r="AR5" s="5">
        <f t="shared" si="1"/>
        <v>540</v>
      </c>
      <c r="AS5" s="5"/>
      <c r="AT5" s="5">
        <f t="shared" si="1"/>
        <v>600</v>
      </c>
      <c r="AU5" s="5"/>
      <c r="AV5" s="5">
        <f t="shared" si="1"/>
        <v>660</v>
      </c>
      <c r="AW5" s="5"/>
      <c r="AX5" s="5">
        <f t="shared" si="1"/>
        <v>720</v>
      </c>
    </row>
    <row r="6" spans="2:52">
      <c r="B6">
        <v>1</v>
      </c>
      <c r="C6">
        <v>20</v>
      </c>
      <c r="D6">
        <v>60</v>
      </c>
      <c r="E6">
        <v>12</v>
      </c>
      <c r="F6">
        <v>2</v>
      </c>
      <c r="G6" s="6">
        <f>E6-MOD(B6-1,E6)</f>
        <v>12</v>
      </c>
      <c r="H6">
        <f>(MOD(B6-1,E6)+1)/E6*(360*F6)</f>
        <v>60</v>
      </c>
      <c r="I6">
        <f>ROUND(SIN(RADIANS((E6-MOD(B6-1+I5,E6))/E6*(360*F6))) * D6,3)</f>
        <v>51.962000000000003</v>
      </c>
      <c r="J6">
        <f>ROUND(SIN(RADIANS((E6-MOD(B6-1+J5,E6))/E6*(360*F6))) * D6,3)</f>
        <v>51.962000000000003</v>
      </c>
      <c r="K6">
        <f>ROUND(SIN(RADIANS((E6-MOD(B6-1+K5,E6))/E6*(360*F6))) * D6,3)</f>
        <v>0</v>
      </c>
      <c r="L6">
        <f>ROUND(SIN(RADIANS((E6-MOD(B6-1+L5,E6))/E6*(360*F6))) * D6,3)</f>
        <v>-51.962000000000003</v>
      </c>
      <c r="M6">
        <f>ROUND(SIN(RADIANS((E6-MOD(B6-1+M5,E6))/E6*(360*F6))) * D6,3)</f>
        <v>-51.962000000000003</v>
      </c>
      <c r="N6">
        <f>ROUND(SIN(RADIANS((E6-MOD(B6-1+N5,E6))/E6*(360*F6))) * D6,3)</f>
        <v>0</v>
      </c>
      <c r="O6">
        <f>ROUND(SIN(RADIANS((E6-MOD(B6-1+O5,E6))/E6*(360*F6))) * D6,3)</f>
        <v>51.962000000000003</v>
      </c>
      <c r="P6">
        <f>ROUND(SIN(RADIANS((E6-MOD(B6-1+P5,E6))/E6*(360*F6))) * D6,3)</f>
        <v>51.962000000000003</v>
      </c>
      <c r="Q6">
        <f>ROUND(SIN(RADIANS((E6-MOD(B6-1+Q5,E6))/E6*(360*F6))) * D6,3)</f>
        <v>0</v>
      </c>
      <c r="R6">
        <f>ROUND(SIN(RADIANS((E6-MOD(B6-1+R5,E6))/E6*(360*F6))) * D6,3)</f>
        <v>-51.962000000000003</v>
      </c>
      <c r="S6">
        <f>ROUND(SIN(RADIANS((E6-MOD(B6-1+S5,E6))/E6*(360*F6))) * D6,3)</f>
        <v>-51.962000000000003</v>
      </c>
      <c r="T6">
        <f>ROUND(SIN(RADIANS((E6-MOD(B6-1+T5,E6))/E6*(360*F6))) * D6,3)</f>
        <v>0</v>
      </c>
      <c r="U6">
        <f>ROUND(SIN(RADIANS((E6-MOD(B6-1+U5,E6))/E6*(360*F6))) * D6,3)</f>
        <v>51.962000000000003</v>
      </c>
      <c r="W6">
        <v>1</v>
      </c>
      <c r="X6">
        <f>X4</f>
        <v>0</v>
      </c>
      <c r="Y6">
        <f>C6</f>
        <v>20</v>
      </c>
      <c r="Z6">
        <v>-52</v>
      </c>
      <c r="AA6">
        <v>0</v>
      </c>
      <c r="AB6">
        <f>I6</f>
        <v>51.962000000000003</v>
      </c>
      <c r="AC6">
        <v>0</v>
      </c>
      <c r="AD6">
        <f>J6</f>
        <v>51.962000000000003</v>
      </c>
      <c r="AE6">
        <v>0</v>
      </c>
      <c r="AF6">
        <f>K6</f>
        <v>0</v>
      </c>
      <c r="AG6">
        <v>0</v>
      </c>
      <c r="AH6">
        <f>L6</f>
        <v>-51.962000000000003</v>
      </c>
      <c r="AI6">
        <v>0</v>
      </c>
      <c r="AJ6">
        <f>M6</f>
        <v>-51.962000000000003</v>
      </c>
      <c r="AK6">
        <v>0</v>
      </c>
      <c r="AL6">
        <f>N6</f>
        <v>0</v>
      </c>
      <c r="AM6">
        <v>0</v>
      </c>
      <c r="AN6">
        <f>O6</f>
        <v>51.962000000000003</v>
      </c>
      <c r="AO6">
        <v>0</v>
      </c>
      <c r="AP6">
        <f>P6</f>
        <v>51.962000000000003</v>
      </c>
      <c r="AQ6">
        <v>0</v>
      </c>
      <c r="AR6">
        <f>Q6</f>
        <v>0</v>
      </c>
      <c r="AS6">
        <v>0</v>
      </c>
      <c r="AT6">
        <f>R6</f>
        <v>-51.962000000000003</v>
      </c>
      <c r="AU6">
        <v>0</v>
      </c>
      <c r="AV6">
        <f>S6</f>
        <v>-51.962000000000003</v>
      </c>
      <c r="AW6">
        <v>0</v>
      </c>
      <c r="AX6">
        <f t="shared" ref="AX6" si="2">T6</f>
        <v>0</v>
      </c>
      <c r="AY6">
        <f>AY4</f>
        <v>300</v>
      </c>
      <c r="AZ6">
        <f>AZ4</f>
        <v>-30</v>
      </c>
    </row>
    <row r="7" spans="2:52">
      <c r="B7">
        <f>B6+1</f>
        <v>2</v>
      </c>
      <c r="C7">
        <f>C6</f>
        <v>20</v>
      </c>
      <c r="D7">
        <f>D6</f>
        <v>60</v>
      </c>
      <c r="E7">
        <f>E6</f>
        <v>12</v>
      </c>
      <c r="F7">
        <f>F6</f>
        <v>2</v>
      </c>
      <c r="G7" s="6">
        <f t="shared" ref="G7:G20" si="3">E7-MOD(B7-1,E7)</f>
        <v>11</v>
      </c>
      <c r="H7">
        <f t="shared" ref="H7:H19" si="4">(MOD(B7-1,E7)+1)/E7*(360*F7)</f>
        <v>120</v>
      </c>
      <c r="I7">
        <f t="shared" ref="I7:I19" si="5">ROUND(SIN(RADIANS((E7-MOD(B7-1,E7))/E7*(360*F7))) * D7,3)</f>
        <v>-51.962000000000003</v>
      </c>
      <c r="J7">
        <f t="shared" ref="J7:J19" si="6">ROUND(SIN(RADIANS((E7-MOD(B7-1+1,E7))/E7*(360*F7))) * D7,3)</f>
        <v>-51.962000000000003</v>
      </c>
      <c r="K7">
        <f t="shared" ref="K7:K19" si="7">ROUND(SIN(RADIANS((E7-MOD(B7-1+2,E7))/E7*(360*F7))) * D7,3)</f>
        <v>0</v>
      </c>
      <c r="L7">
        <f t="shared" ref="L7:L19" si="8">ROUND(SIN(RADIANS((E7-MOD(B7-1+3,E7))/E7*(360*F7))) * D7,3)</f>
        <v>51.962000000000003</v>
      </c>
      <c r="M7">
        <f t="shared" ref="M7:M19" si="9">ROUND(SIN(RADIANS((E7-MOD(B7-1+4,E7))/E7*(360*F7))) * D7,3)</f>
        <v>51.962000000000003</v>
      </c>
      <c r="N7">
        <f t="shared" ref="N7:N19" si="10">ROUND(SIN(RADIANS((E7-MOD(B7-1+5,E7))/E7*(360*F7))) * D7,3)</f>
        <v>0</v>
      </c>
      <c r="O7">
        <f t="shared" ref="O7:O19" si="11">ROUND(SIN(RADIANS((E7-MOD(B7-1+6,E7))/E7*(360*F7))) * D7,3)</f>
        <v>-51.962000000000003</v>
      </c>
      <c r="P7">
        <f t="shared" ref="P7:P19" si="12">ROUND(SIN(RADIANS((E7-MOD(B7-1+7,E7))/E7*(360*F7))) * D7,3)</f>
        <v>-51.962000000000003</v>
      </c>
      <c r="Q7">
        <f t="shared" ref="Q7:Q19" si="13">ROUND(SIN(RADIANS((E7-MOD(B7-1+8,E7))/E7*(360*F7))) * D7,3)</f>
        <v>0</v>
      </c>
      <c r="R7">
        <f t="shared" ref="R7:R19" si="14">ROUND(SIN(RADIANS((E7-MOD(B7-1+9,E7))/E7*(360*F7))) * D7,3)</f>
        <v>51.962000000000003</v>
      </c>
      <c r="S7">
        <f t="shared" ref="S7:S19" si="15">ROUND(SIN(RADIANS((E7-MOD(B7-1+10,E7))/E7*(360*F7))) * D7,3)</f>
        <v>51.962000000000003</v>
      </c>
      <c r="T7">
        <f t="shared" ref="T7:T19" si="16">ROUND(SIN(RADIANS((E7-MOD(B7-1+11,E7))/E7*(360*F7))) * D7,3)</f>
        <v>0</v>
      </c>
      <c r="U7">
        <f t="shared" ref="U7:U19" si="17">ROUND(SIN(RADIANS((E7-MOD(B7-1+12,E7))/E7*(360*F7))) * D7,3)</f>
        <v>-51.962000000000003</v>
      </c>
      <c r="W7">
        <v>1</v>
      </c>
      <c r="X7">
        <f t="shared" ref="X7:X13" si="18">X6</f>
        <v>0</v>
      </c>
      <c r="Y7">
        <f t="shared" ref="Y7:Y13" si="19">C7</f>
        <v>20</v>
      </c>
      <c r="Z7">
        <v>0</v>
      </c>
      <c r="AA7">
        <v>0</v>
      </c>
      <c r="AB7">
        <f t="shared" ref="AB7:AB14" si="20">I7</f>
        <v>-51.962000000000003</v>
      </c>
      <c r="AC7">
        <v>1</v>
      </c>
      <c r="AD7">
        <f t="shared" ref="AD7:AD14" si="21">J7</f>
        <v>-51.962000000000003</v>
      </c>
      <c r="AE7">
        <v>1</v>
      </c>
      <c r="AF7">
        <f t="shared" ref="AF7:AF14" si="22">K7</f>
        <v>0</v>
      </c>
      <c r="AG7">
        <v>1</v>
      </c>
      <c r="AH7">
        <f t="shared" ref="AH7:AH14" si="23">L7</f>
        <v>51.962000000000003</v>
      </c>
      <c r="AI7">
        <v>1</v>
      </c>
      <c r="AJ7">
        <f t="shared" ref="AJ7:AJ14" si="24">M7</f>
        <v>51.962000000000003</v>
      </c>
      <c r="AK7">
        <v>1</v>
      </c>
      <c r="AL7">
        <f t="shared" ref="AL7:AL14" si="25">N7</f>
        <v>0</v>
      </c>
      <c r="AM7">
        <v>1</v>
      </c>
      <c r="AN7">
        <f t="shared" ref="AN7:AN14" si="26">O7</f>
        <v>-51.962000000000003</v>
      </c>
      <c r="AO7">
        <v>1</v>
      </c>
      <c r="AP7">
        <f t="shared" ref="AP7:AP14" si="27">P7</f>
        <v>-51.962000000000003</v>
      </c>
      <c r="AQ7">
        <v>1</v>
      </c>
      <c r="AR7">
        <f t="shared" ref="AR7:AR14" si="28">Q7</f>
        <v>0</v>
      </c>
      <c r="AS7">
        <v>1</v>
      </c>
      <c r="AT7">
        <f t="shared" ref="AT7:AT14" si="29">R7</f>
        <v>51.962000000000003</v>
      </c>
      <c r="AU7">
        <v>1</v>
      </c>
      <c r="AV7">
        <f t="shared" ref="AV7:AV14" si="30">S7</f>
        <v>51.962000000000003</v>
      </c>
      <c r="AW7">
        <v>1</v>
      </c>
      <c r="AX7">
        <v>0</v>
      </c>
      <c r="AY7">
        <f t="shared" ref="AY7:AZ14" si="31">AY6</f>
        <v>300</v>
      </c>
      <c r="AZ7">
        <f t="shared" si="31"/>
        <v>-30</v>
      </c>
    </row>
    <row r="8" spans="2:52">
      <c r="B8">
        <f t="shared" ref="B8:B19" si="32">B7+1</f>
        <v>3</v>
      </c>
      <c r="C8">
        <f t="shared" ref="C8:F19" si="33">C7</f>
        <v>20</v>
      </c>
      <c r="D8">
        <f t="shared" si="33"/>
        <v>60</v>
      </c>
      <c r="E8">
        <f t="shared" si="33"/>
        <v>12</v>
      </c>
      <c r="F8">
        <f t="shared" si="33"/>
        <v>2</v>
      </c>
      <c r="G8" s="6">
        <f t="shared" si="3"/>
        <v>10</v>
      </c>
      <c r="H8">
        <f t="shared" si="4"/>
        <v>180</v>
      </c>
      <c r="I8">
        <f t="shared" si="5"/>
        <v>-51.962000000000003</v>
      </c>
      <c r="J8">
        <f t="shared" si="6"/>
        <v>0</v>
      </c>
      <c r="K8">
        <f t="shared" si="7"/>
        <v>51.962000000000003</v>
      </c>
      <c r="L8">
        <f t="shared" si="8"/>
        <v>51.962000000000003</v>
      </c>
      <c r="M8">
        <f t="shared" si="9"/>
        <v>0</v>
      </c>
      <c r="N8">
        <f t="shared" si="10"/>
        <v>-51.962000000000003</v>
      </c>
      <c r="O8">
        <f t="shared" si="11"/>
        <v>-51.962000000000003</v>
      </c>
      <c r="P8">
        <f t="shared" si="12"/>
        <v>0</v>
      </c>
      <c r="Q8">
        <f t="shared" si="13"/>
        <v>51.962000000000003</v>
      </c>
      <c r="R8">
        <f t="shared" si="14"/>
        <v>51.962000000000003</v>
      </c>
      <c r="S8">
        <f t="shared" si="15"/>
        <v>0</v>
      </c>
      <c r="T8">
        <f t="shared" si="16"/>
        <v>-51.962000000000003</v>
      </c>
      <c r="U8">
        <f t="shared" si="17"/>
        <v>-51.962000000000003</v>
      </c>
      <c r="W8">
        <v>1</v>
      </c>
      <c r="X8">
        <f t="shared" si="18"/>
        <v>0</v>
      </c>
      <c r="Y8">
        <f t="shared" si="19"/>
        <v>20</v>
      </c>
      <c r="Z8">
        <v>52</v>
      </c>
      <c r="AA8">
        <v>0</v>
      </c>
      <c r="AB8">
        <f t="shared" si="20"/>
        <v>-51.962000000000003</v>
      </c>
      <c r="AC8">
        <v>2</v>
      </c>
      <c r="AD8">
        <f t="shared" si="21"/>
        <v>0</v>
      </c>
      <c r="AE8">
        <v>2</v>
      </c>
      <c r="AF8">
        <f t="shared" si="22"/>
        <v>51.962000000000003</v>
      </c>
      <c r="AG8">
        <v>2</v>
      </c>
      <c r="AH8">
        <f t="shared" si="23"/>
        <v>51.962000000000003</v>
      </c>
      <c r="AI8">
        <v>2</v>
      </c>
      <c r="AJ8">
        <f t="shared" si="24"/>
        <v>0</v>
      </c>
      <c r="AK8">
        <v>2</v>
      </c>
      <c r="AL8">
        <f t="shared" si="25"/>
        <v>-51.962000000000003</v>
      </c>
      <c r="AM8">
        <v>2</v>
      </c>
      <c r="AN8">
        <f t="shared" si="26"/>
        <v>-51.962000000000003</v>
      </c>
      <c r="AO8">
        <v>2</v>
      </c>
      <c r="AP8">
        <f t="shared" si="27"/>
        <v>0</v>
      </c>
      <c r="AQ8">
        <v>2</v>
      </c>
      <c r="AR8">
        <f t="shared" si="28"/>
        <v>51.962000000000003</v>
      </c>
      <c r="AS8">
        <v>2</v>
      </c>
      <c r="AT8">
        <f t="shared" si="29"/>
        <v>51.962000000000003</v>
      </c>
      <c r="AU8">
        <v>2</v>
      </c>
      <c r="AV8">
        <f t="shared" si="30"/>
        <v>0</v>
      </c>
      <c r="AW8">
        <v>2</v>
      </c>
      <c r="AX8">
        <v>0</v>
      </c>
      <c r="AY8">
        <f t="shared" si="31"/>
        <v>300</v>
      </c>
      <c r="AZ8">
        <f t="shared" si="31"/>
        <v>-30</v>
      </c>
    </row>
    <row r="9" spans="2:52">
      <c r="B9">
        <f t="shared" si="32"/>
        <v>4</v>
      </c>
      <c r="C9">
        <f t="shared" si="33"/>
        <v>20</v>
      </c>
      <c r="D9">
        <f t="shared" si="33"/>
        <v>60</v>
      </c>
      <c r="E9">
        <f t="shared" si="33"/>
        <v>12</v>
      </c>
      <c r="F9">
        <f t="shared" si="33"/>
        <v>2</v>
      </c>
      <c r="G9" s="6">
        <f t="shared" si="3"/>
        <v>9</v>
      </c>
      <c r="H9">
        <f t="shared" si="4"/>
        <v>240</v>
      </c>
      <c r="I9">
        <f t="shared" si="5"/>
        <v>0</v>
      </c>
      <c r="J9">
        <f t="shared" si="6"/>
        <v>51.962000000000003</v>
      </c>
      <c r="K9">
        <f t="shared" si="7"/>
        <v>51.962000000000003</v>
      </c>
      <c r="L9">
        <f t="shared" si="8"/>
        <v>0</v>
      </c>
      <c r="M9">
        <f t="shared" si="9"/>
        <v>-51.962000000000003</v>
      </c>
      <c r="N9">
        <f t="shared" si="10"/>
        <v>-51.962000000000003</v>
      </c>
      <c r="O9">
        <f t="shared" si="11"/>
        <v>0</v>
      </c>
      <c r="P9">
        <f t="shared" si="12"/>
        <v>51.962000000000003</v>
      </c>
      <c r="Q9">
        <f t="shared" si="13"/>
        <v>51.962000000000003</v>
      </c>
      <c r="R9">
        <f t="shared" si="14"/>
        <v>0</v>
      </c>
      <c r="S9">
        <f t="shared" si="15"/>
        <v>-51.962000000000003</v>
      </c>
      <c r="T9">
        <f t="shared" si="16"/>
        <v>-51.962000000000003</v>
      </c>
      <c r="U9">
        <f t="shared" si="17"/>
        <v>0</v>
      </c>
      <c r="W9">
        <v>1</v>
      </c>
      <c r="X9">
        <f t="shared" si="18"/>
        <v>0</v>
      </c>
      <c r="Y9">
        <f t="shared" si="19"/>
        <v>20</v>
      </c>
      <c r="Z9">
        <v>52</v>
      </c>
      <c r="AA9">
        <v>0</v>
      </c>
      <c r="AB9">
        <f t="shared" si="20"/>
        <v>0</v>
      </c>
      <c r="AC9">
        <v>3</v>
      </c>
      <c r="AD9">
        <f t="shared" si="21"/>
        <v>51.962000000000003</v>
      </c>
      <c r="AE9">
        <v>3</v>
      </c>
      <c r="AF9">
        <f t="shared" si="22"/>
        <v>51.962000000000003</v>
      </c>
      <c r="AG9">
        <v>3</v>
      </c>
      <c r="AH9">
        <f t="shared" si="23"/>
        <v>0</v>
      </c>
      <c r="AI9">
        <v>3</v>
      </c>
      <c r="AJ9">
        <f t="shared" si="24"/>
        <v>-51.962000000000003</v>
      </c>
      <c r="AK9">
        <v>3</v>
      </c>
      <c r="AL9">
        <f t="shared" si="25"/>
        <v>-51.962000000000003</v>
      </c>
      <c r="AM9">
        <v>3</v>
      </c>
      <c r="AN9">
        <f t="shared" si="26"/>
        <v>0</v>
      </c>
      <c r="AO9">
        <v>3</v>
      </c>
      <c r="AP9">
        <f t="shared" si="27"/>
        <v>51.962000000000003</v>
      </c>
      <c r="AQ9">
        <v>3</v>
      </c>
      <c r="AR9">
        <f t="shared" si="28"/>
        <v>51.962000000000003</v>
      </c>
      <c r="AS9">
        <v>3</v>
      </c>
      <c r="AT9">
        <f t="shared" si="29"/>
        <v>0</v>
      </c>
      <c r="AU9">
        <v>3</v>
      </c>
      <c r="AV9">
        <f t="shared" si="30"/>
        <v>-51.962000000000003</v>
      </c>
      <c r="AW9">
        <v>3</v>
      </c>
      <c r="AX9">
        <v>0</v>
      </c>
      <c r="AY9">
        <f t="shared" si="31"/>
        <v>300</v>
      </c>
      <c r="AZ9">
        <f t="shared" si="31"/>
        <v>-30</v>
      </c>
    </row>
    <row r="10" spans="2:52">
      <c r="B10">
        <f t="shared" si="32"/>
        <v>5</v>
      </c>
      <c r="C10">
        <f t="shared" si="33"/>
        <v>20</v>
      </c>
      <c r="D10">
        <f t="shared" si="33"/>
        <v>60</v>
      </c>
      <c r="E10">
        <f t="shared" si="33"/>
        <v>12</v>
      </c>
      <c r="F10">
        <f t="shared" si="33"/>
        <v>2</v>
      </c>
      <c r="G10" s="6">
        <f t="shared" si="3"/>
        <v>8</v>
      </c>
      <c r="H10">
        <f t="shared" si="4"/>
        <v>300</v>
      </c>
      <c r="I10">
        <f t="shared" si="5"/>
        <v>51.962000000000003</v>
      </c>
      <c r="J10">
        <f t="shared" si="6"/>
        <v>51.962000000000003</v>
      </c>
      <c r="K10">
        <f t="shared" si="7"/>
        <v>0</v>
      </c>
      <c r="L10">
        <f t="shared" si="8"/>
        <v>-51.962000000000003</v>
      </c>
      <c r="M10">
        <f t="shared" si="9"/>
        <v>-51.962000000000003</v>
      </c>
      <c r="N10">
        <f t="shared" si="10"/>
        <v>0</v>
      </c>
      <c r="O10">
        <f t="shared" si="11"/>
        <v>51.962000000000003</v>
      </c>
      <c r="P10">
        <f t="shared" si="12"/>
        <v>51.962000000000003</v>
      </c>
      <c r="Q10">
        <f t="shared" si="13"/>
        <v>0</v>
      </c>
      <c r="R10">
        <f t="shared" si="14"/>
        <v>-51.962000000000003</v>
      </c>
      <c r="S10">
        <f t="shared" si="15"/>
        <v>-51.962000000000003</v>
      </c>
      <c r="T10">
        <f t="shared" si="16"/>
        <v>0</v>
      </c>
      <c r="U10">
        <f t="shared" si="17"/>
        <v>51.962000000000003</v>
      </c>
      <c r="W10">
        <v>1</v>
      </c>
      <c r="X10">
        <f t="shared" si="18"/>
        <v>0</v>
      </c>
      <c r="Y10">
        <f t="shared" si="19"/>
        <v>20</v>
      </c>
      <c r="Z10">
        <v>0</v>
      </c>
      <c r="AA10">
        <v>0</v>
      </c>
      <c r="AB10">
        <f t="shared" si="20"/>
        <v>51.962000000000003</v>
      </c>
      <c r="AC10">
        <v>4</v>
      </c>
      <c r="AD10">
        <f t="shared" si="21"/>
        <v>51.962000000000003</v>
      </c>
      <c r="AE10">
        <v>4</v>
      </c>
      <c r="AF10">
        <f t="shared" si="22"/>
        <v>0</v>
      </c>
      <c r="AG10">
        <v>4</v>
      </c>
      <c r="AH10">
        <f t="shared" si="23"/>
        <v>-51.962000000000003</v>
      </c>
      <c r="AI10">
        <v>4</v>
      </c>
      <c r="AJ10">
        <f t="shared" si="24"/>
        <v>-51.962000000000003</v>
      </c>
      <c r="AK10">
        <v>4</v>
      </c>
      <c r="AL10">
        <f t="shared" si="25"/>
        <v>0</v>
      </c>
      <c r="AM10">
        <v>4</v>
      </c>
      <c r="AN10">
        <f t="shared" si="26"/>
        <v>51.962000000000003</v>
      </c>
      <c r="AO10">
        <v>4</v>
      </c>
      <c r="AP10">
        <f t="shared" si="27"/>
        <v>51.962000000000003</v>
      </c>
      <c r="AQ10">
        <v>4</v>
      </c>
      <c r="AR10">
        <f t="shared" si="28"/>
        <v>0</v>
      </c>
      <c r="AS10">
        <v>4</v>
      </c>
      <c r="AT10">
        <f t="shared" si="29"/>
        <v>-51.962000000000003</v>
      </c>
      <c r="AU10">
        <v>4</v>
      </c>
      <c r="AV10">
        <f t="shared" si="30"/>
        <v>-51.962000000000003</v>
      </c>
      <c r="AW10">
        <v>4</v>
      </c>
      <c r="AX10">
        <v>0</v>
      </c>
      <c r="AY10">
        <f t="shared" si="31"/>
        <v>300</v>
      </c>
      <c r="AZ10">
        <f t="shared" si="31"/>
        <v>-30</v>
      </c>
    </row>
    <row r="11" spans="2:52">
      <c r="B11">
        <f t="shared" si="32"/>
        <v>6</v>
      </c>
      <c r="C11">
        <f t="shared" si="33"/>
        <v>20</v>
      </c>
      <c r="D11">
        <f t="shared" si="33"/>
        <v>60</v>
      </c>
      <c r="E11">
        <f t="shared" si="33"/>
        <v>12</v>
      </c>
      <c r="F11">
        <f t="shared" si="33"/>
        <v>2</v>
      </c>
      <c r="G11" s="6">
        <f t="shared" si="3"/>
        <v>7</v>
      </c>
      <c r="H11">
        <f t="shared" si="4"/>
        <v>360</v>
      </c>
      <c r="I11">
        <f t="shared" si="5"/>
        <v>51.962000000000003</v>
      </c>
      <c r="J11">
        <f t="shared" si="6"/>
        <v>0</v>
      </c>
      <c r="K11">
        <f t="shared" si="7"/>
        <v>-51.962000000000003</v>
      </c>
      <c r="L11">
        <f t="shared" si="8"/>
        <v>-51.962000000000003</v>
      </c>
      <c r="M11">
        <f t="shared" si="9"/>
        <v>0</v>
      </c>
      <c r="N11">
        <f t="shared" si="10"/>
        <v>51.962000000000003</v>
      </c>
      <c r="O11">
        <f t="shared" si="11"/>
        <v>51.962000000000003</v>
      </c>
      <c r="P11">
        <f t="shared" si="12"/>
        <v>0</v>
      </c>
      <c r="Q11">
        <f t="shared" si="13"/>
        <v>-51.962000000000003</v>
      </c>
      <c r="R11">
        <f t="shared" si="14"/>
        <v>-51.962000000000003</v>
      </c>
      <c r="S11">
        <f t="shared" si="15"/>
        <v>0</v>
      </c>
      <c r="T11">
        <f t="shared" si="16"/>
        <v>51.962000000000003</v>
      </c>
      <c r="U11">
        <f t="shared" si="17"/>
        <v>51.962000000000003</v>
      </c>
      <c r="W11">
        <v>1</v>
      </c>
      <c r="X11">
        <f t="shared" si="18"/>
        <v>0</v>
      </c>
      <c r="Y11">
        <f t="shared" si="19"/>
        <v>20</v>
      </c>
      <c r="Z11">
        <v>-52</v>
      </c>
      <c r="AA11">
        <v>0</v>
      </c>
      <c r="AB11">
        <f t="shared" si="20"/>
        <v>51.962000000000003</v>
      </c>
      <c r="AC11">
        <v>5</v>
      </c>
      <c r="AD11">
        <f t="shared" si="21"/>
        <v>0</v>
      </c>
      <c r="AE11">
        <v>5</v>
      </c>
      <c r="AF11">
        <f t="shared" si="22"/>
        <v>-51.962000000000003</v>
      </c>
      <c r="AG11">
        <v>5</v>
      </c>
      <c r="AH11">
        <f t="shared" si="23"/>
        <v>-51.962000000000003</v>
      </c>
      <c r="AI11">
        <v>5</v>
      </c>
      <c r="AJ11">
        <f t="shared" si="24"/>
        <v>0</v>
      </c>
      <c r="AK11">
        <v>5</v>
      </c>
      <c r="AL11">
        <f t="shared" si="25"/>
        <v>51.962000000000003</v>
      </c>
      <c r="AM11">
        <v>5</v>
      </c>
      <c r="AN11">
        <f t="shared" si="26"/>
        <v>51.962000000000003</v>
      </c>
      <c r="AO11">
        <v>5</v>
      </c>
      <c r="AP11">
        <f t="shared" si="27"/>
        <v>0</v>
      </c>
      <c r="AQ11">
        <v>5</v>
      </c>
      <c r="AR11">
        <f t="shared" si="28"/>
        <v>-51.962000000000003</v>
      </c>
      <c r="AS11">
        <v>5</v>
      </c>
      <c r="AT11">
        <f t="shared" si="29"/>
        <v>-51.962000000000003</v>
      </c>
      <c r="AU11">
        <v>5</v>
      </c>
      <c r="AV11">
        <f t="shared" si="30"/>
        <v>0</v>
      </c>
      <c r="AW11">
        <v>5</v>
      </c>
      <c r="AX11">
        <v>0</v>
      </c>
      <c r="AY11">
        <f t="shared" si="31"/>
        <v>300</v>
      </c>
      <c r="AZ11">
        <f t="shared" si="31"/>
        <v>-30</v>
      </c>
    </row>
    <row r="12" spans="2:52">
      <c r="B12">
        <f t="shared" si="32"/>
        <v>7</v>
      </c>
      <c r="C12">
        <f t="shared" si="33"/>
        <v>20</v>
      </c>
      <c r="D12">
        <f t="shared" si="33"/>
        <v>60</v>
      </c>
      <c r="E12">
        <f t="shared" si="33"/>
        <v>12</v>
      </c>
      <c r="F12">
        <f t="shared" si="33"/>
        <v>2</v>
      </c>
      <c r="G12" s="6">
        <f t="shared" si="3"/>
        <v>6</v>
      </c>
      <c r="H12">
        <f t="shared" si="4"/>
        <v>420</v>
      </c>
      <c r="I12">
        <f t="shared" si="5"/>
        <v>0</v>
      </c>
      <c r="J12">
        <f t="shared" si="6"/>
        <v>-51.962000000000003</v>
      </c>
      <c r="K12">
        <f t="shared" si="7"/>
        <v>-51.962000000000003</v>
      </c>
      <c r="L12">
        <f t="shared" si="8"/>
        <v>0</v>
      </c>
      <c r="M12">
        <f t="shared" si="9"/>
        <v>51.962000000000003</v>
      </c>
      <c r="N12">
        <f t="shared" si="10"/>
        <v>51.962000000000003</v>
      </c>
      <c r="O12">
        <f t="shared" si="11"/>
        <v>0</v>
      </c>
      <c r="P12">
        <f t="shared" si="12"/>
        <v>-51.962000000000003</v>
      </c>
      <c r="Q12">
        <f t="shared" si="13"/>
        <v>-51.962000000000003</v>
      </c>
      <c r="R12">
        <f t="shared" si="14"/>
        <v>0</v>
      </c>
      <c r="S12">
        <f t="shared" si="15"/>
        <v>51.962000000000003</v>
      </c>
      <c r="T12">
        <f t="shared" si="16"/>
        <v>51.962000000000003</v>
      </c>
      <c r="U12">
        <f t="shared" si="17"/>
        <v>0</v>
      </c>
      <c r="W12">
        <v>1</v>
      </c>
      <c r="X12">
        <f t="shared" si="18"/>
        <v>0</v>
      </c>
      <c r="Y12">
        <f t="shared" si="19"/>
        <v>20</v>
      </c>
      <c r="Z12">
        <v>0</v>
      </c>
      <c r="AA12">
        <v>0</v>
      </c>
      <c r="AB12">
        <f t="shared" si="20"/>
        <v>0</v>
      </c>
      <c r="AC12">
        <v>6</v>
      </c>
      <c r="AD12">
        <f t="shared" si="21"/>
        <v>-51.962000000000003</v>
      </c>
      <c r="AE12">
        <v>6</v>
      </c>
      <c r="AF12">
        <f t="shared" si="22"/>
        <v>-51.962000000000003</v>
      </c>
      <c r="AG12">
        <v>6</v>
      </c>
      <c r="AH12">
        <f t="shared" si="23"/>
        <v>0</v>
      </c>
      <c r="AI12">
        <v>6</v>
      </c>
      <c r="AJ12">
        <f t="shared" si="24"/>
        <v>51.962000000000003</v>
      </c>
      <c r="AK12">
        <v>6</v>
      </c>
      <c r="AL12">
        <f t="shared" si="25"/>
        <v>51.962000000000003</v>
      </c>
      <c r="AM12">
        <v>6</v>
      </c>
      <c r="AN12">
        <f t="shared" si="26"/>
        <v>0</v>
      </c>
      <c r="AO12">
        <v>6</v>
      </c>
      <c r="AP12">
        <f t="shared" si="27"/>
        <v>-51.962000000000003</v>
      </c>
      <c r="AQ12">
        <v>6</v>
      </c>
      <c r="AR12">
        <f t="shared" si="28"/>
        <v>-51.962000000000003</v>
      </c>
      <c r="AS12">
        <v>6</v>
      </c>
      <c r="AT12">
        <f t="shared" si="29"/>
        <v>0</v>
      </c>
      <c r="AU12">
        <v>6</v>
      </c>
      <c r="AV12">
        <f t="shared" si="30"/>
        <v>51.962000000000003</v>
      </c>
      <c r="AW12">
        <v>6</v>
      </c>
      <c r="AX12">
        <v>0</v>
      </c>
      <c r="AY12">
        <f t="shared" si="31"/>
        <v>300</v>
      </c>
      <c r="AZ12">
        <f t="shared" si="31"/>
        <v>-30</v>
      </c>
    </row>
    <row r="13" spans="2:52">
      <c r="B13">
        <f t="shared" si="32"/>
        <v>8</v>
      </c>
      <c r="C13">
        <f t="shared" si="33"/>
        <v>20</v>
      </c>
      <c r="D13">
        <f t="shared" si="33"/>
        <v>60</v>
      </c>
      <c r="E13">
        <f t="shared" si="33"/>
        <v>12</v>
      </c>
      <c r="F13">
        <f t="shared" si="33"/>
        <v>2</v>
      </c>
      <c r="G13" s="6">
        <f t="shared" si="3"/>
        <v>5</v>
      </c>
      <c r="H13">
        <f t="shared" si="4"/>
        <v>480</v>
      </c>
      <c r="I13">
        <f t="shared" si="5"/>
        <v>-51.962000000000003</v>
      </c>
      <c r="J13">
        <f t="shared" si="6"/>
        <v>-51.962000000000003</v>
      </c>
      <c r="K13">
        <f t="shared" si="7"/>
        <v>0</v>
      </c>
      <c r="L13">
        <f t="shared" si="8"/>
        <v>51.962000000000003</v>
      </c>
      <c r="M13">
        <f t="shared" si="9"/>
        <v>51.962000000000003</v>
      </c>
      <c r="N13">
        <f t="shared" si="10"/>
        <v>0</v>
      </c>
      <c r="O13">
        <f t="shared" si="11"/>
        <v>-51.962000000000003</v>
      </c>
      <c r="P13">
        <f t="shared" si="12"/>
        <v>-51.962000000000003</v>
      </c>
      <c r="Q13">
        <f t="shared" si="13"/>
        <v>0</v>
      </c>
      <c r="R13">
        <f t="shared" si="14"/>
        <v>51.962000000000003</v>
      </c>
      <c r="S13">
        <f t="shared" si="15"/>
        <v>51.962000000000003</v>
      </c>
      <c r="T13">
        <f t="shared" si="16"/>
        <v>0</v>
      </c>
      <c r="U13">
        <f t="shared" si="17"/>
        <v>-51.962000000000003</v>
      </c>
      <c r="W13">
        <v>1</v>
      </c>
      <c r="X13">
        <f t="shared" si="18"/>
        <v>0</v>
      </c>
      <c r="Y13">
        <f t="shared" si="19"/>
        <v>20</v>
      </c>
      <c r="Z13">
        <v>0</v>
      </c>
      <c r="AA13">
        <v>0</v>
      </c>
      <c r="AB13">
        <f t="shared" si="20"/>
        <v>-51.962000000000003</v>
      </c>
      <c r="AC13">
        <v>7</v>
      </c>
      <c r="AD13">
        <f t="shared" si="21"/>
        <v>-51.962000000000003</v>
      </c>
      <c r="AE13">
        <v>7</v>
      </c>
      <c r="AF13">
        <f t="shared" si="22"/>
        <v>0</v>
      </c>
      <c r="AG13">
        <v>7</v>
      </c>
      <c r="AH13">
        <f t="shared" si="23"/>
        <v>51.962000000000003</v>
      </c>
      <c r="AI13">
        <v>7</v>
      </c>
      <c r="AJ13">
        <f t="shared" si="24"/>
        <v>51.962000000000003</v>
      </c>
      <c r="AK13">
        <v>7</v>
      </c>
      <c r="AL13">
        <f t="shared" si="25"/>
        <v>0</v>
      </c>
      <c r="AM13">
        <v>7</v>
      </c>
      <c r="AN13">
        <f t="shared" si="26"/>
        <v>-51.962000000000003</v>
      </c>
      <c r="AO13">
        <v>7</v>
      </c>
      <c r="AP13">
        <f t="shared" si="27"/>
        <v>-51.962000000000003</v>
      </c>
      <c r="AQ13">
        <v>7</v>
      </c>
      <c r="AR13">
        <f t="shared" si="28"/>
        <v>0</v>
      </c>
      <c r="AS13">
        <v>7</v>
      </c>
      <c r="AT13">
        <f t="shared" si="29"/>
        <v>51.962000000000003</v>
      </c>
      <c r="AU13">
        <v>7</v>
      </c>
      <c r="AV13">
        <f t="shared" si="30"/>
        <v>51.962000000000003</v>
      </c>
      <c r="AW13">
        <v>7</v>
      </c>
      <c r="AX13">
        <v>0</v>
      </c>
      <c r="AY13">
        <f t="shared" si="31"/>
        <v>300</v>
      </c>
      <c r="AZ13">
        <f t="shared" si="31"/>
        <v>-30</v>
      </c>
    </row>
    <row r="14" spans="2:52">
      <c r="B14">
        <f t="shared" si="32"/>
        <v>9</v>
      </c>
      <c r="C14">
        <f t="shared" si="33"/>
        <v>20</v>
      </c>
      <c r="D14">
        <f t="shared" si="33"/>
        <v>60</v>
      </c>
      <c r="E14">
        <f t="shared" si="33"/>
        <v>12</v>
      </c>
      <c r="F14">
        <f t="shared" si="33"/>
        <v>2</v>
      </c>
      <c r="G14" s="6">
        <f t="shared" si="3"/>
        <v>4</v>
      </c>
      <c r="H14">
        <f t="shared" si="4"/>
        <v>540</v>
      </c>
      <c r="I14">
        <f t="shared" si="5"/>
        <v>-51.962000000000003</v>
      </c>
      <c r="J14">
        <f t="shared" si="6"/>
        <v>0</v>
      </c>
      <c r="K14">
        <f t="shared" si="7"/>
        <v>51.962000000000003</v>
      </c>
      <c r="L14">
        <f t="shared" si="8"/>
        <v>51.962000000000003</v>
      </c>
      <c r="M14">
        <f t="shared" si="9"/>
        <v>0</v>
      </c>
      <c r="N14">
        <f t="shared" si="10"/>
        <v>-51.962000000000003</v>
      </c>
      <c r="O14">
        <f t="shared" si="11"/>
        <v>-51.962000000000003</v>
      </c>
      <c r="P14">
        <f t="shared" si="12"/>
        <v>0</v>
      </c>
      <c r="Q14">
        <f t="shared" si="13"/>
        <v>51.962000000000003</v>
      </c>
      <c r="R14">
        <f t="shared" si="14"/>
        <v>51.962000000000003</v>
      </c>
      <c r="S14">
        <f t="shared" si="15"/>
        <v>0</v>
      </c>
      <c r="T14">
        <f t="shared" si="16"/>
        <v>-51.962000000000003</v>
      </c>
      <c r="U14">
        <f t="shared" si="17"/>
        <v>-51.962000000000003</v>
      </c>
      <c r="AA14">
        <v>0</v>
      </c>
      <c r="AB14">
        <f t="shared" si="20"/>
        <v>-51.962000000000003</v>
      </c>
      <c r="AC14">
        <v>8</v>
      </c>
      <c r="AD14">
        <f t="shared" si="21"/>
        <v>0</v>
      </c>
      <c r="AE14">
        <v>8</v>
      </c>
      <c r="AF14">
        <f t="shared" si="22"/>
        <v>51.962000000000003</v>
      </c>
      <c r="AG14">
        <v>8</v>
      </c>
      <c r="AH14">
        <f t="shared" si="23"/>
        <v>51.962000000000003</v>
      </c>
      <c r="AI14">
        <v>8</v>
      </c>
      <c r="AJ14">
        <f t="shared" si="24"/>
        <v>0</v>
      </c>
      <c r="AK14">
        <v>8</v>
      </c>
      <c r="AL14">
        <f t="shared" si="25"/>
        <v>-51.962000000000003</v>
      </c>
      <c r="AM14">
        <v>8</v>
      </c>
      <c r="AN14">
        <f t="shared" si="26"/>
        <v>-51.962000000000003</v>
      </c>
      <c r="AO14">
        <v>8</v>
      </c>
      <c r="AP14">
        <f t="shared" si="27"/>
        <v>0</v>
      </c>
      <c r="AQ14">
        <v>8</v>
      </c>
      <c r="AR14">
        <f t="shared" si="28"/>
        <v>51.962000000000003</v>
      </c>
      <c r="AS14">
        <v>8</v>
      </c>
      <c r="AT14">
        <f t="shared" si="29"/>
        <v>51.962000000000003</v>
      </c>
      <c r="AU14">
        <v>8</v>
      </c>
      <c r="AV14">
        <f t="shared" si="30"/>
        <v>0</v>
      </c>
      <c r="AW14">
        <v>8</v>
      </c>
      <c r="AX14">
        <v>0</v>
      </c>
      <c r="AY14">
        <f t="shared" si="31"/>
        <v>300</v>
      </c>
      <c r="AZ14">
        <f t="shared" si="31"/>
        <v>-30</v>
      </c>
    </row>
    <row r="15" spans="2:52">
      <c r="B15">
        <f t="shared" si="32"/>
        <v>10</v>
      </c>
      <c r="C15">
        <f t="shared" si="33"/>
        <v>20</v>
      </c>
      <c r="D15">
        <f t="shared" si="33"/>
        <v>60</v>
      </c>
      <c r="E15">
        <f t="shared" si="33"/>
        <v>12</v>
      </c>
      <c r="F15">
        <f t="shared" si="33"/>
        <v>2</v>
      </c>
      <c r="G15" s="6">
        <f t="shared" si="3"/>
        <v>3</v>
      </c>
      <c r="H15">
        <f t="shared" si="4"/>
        <v>600</v>
      </c>
      <c r="I15">
        <f t="shared" si="5"/>
        <v>0</v>
      </c>
      <c r="J15">
        <f t="shared" si="6"/>
        <v>51.962000000000003</v>
      </c>
      <c r="K15">
        <f t="shared" si="7"/>
        <v>51.962000000000003</v>
      </c>
      <c r="L15">
        <f t="shared" si="8"/>
        <v>0</v>
      </c>
      <c r="M15">
        <f t="shared" si="9"/>
        <v>-51.962000000000003</v>
      </c>
      <c r="N15">
        <f t="shared" si="10"/>
        <v>-51.962000000000003</v>
      </c>
      <c r="O15">
        <f t="shared" si="11"/>
        <v>0</v>
      </c>
      <c r="P15">
        <f t="shared" si="12"/>
        <v>51.962000000000003</v>
      </c>
      <c r="Q15">
        <f t="shared" si="13"/>
        <v>51.962000000000003</v>
      </c>
      <c r="R15">
        <f t="shared" si="14"/>
        <v>0</v>
      </c>
      <c r="S15">
        <f t="shared" si="15"/>
        <v>-51.962000000000003</v>
      </c>
      <c r="T15">
        <f t="shared" si="16"/>
        <v>-51.962000000000003</v>
      </c>
      <c r="U15">
        <f t="shared" si="17"/>
        <v>0</v>
      </c>
    </row>
    <row r="16" spans="2:52">
      <c r="B16">
        <f t="shared" si="32"/>
        <v>11</v>
      </c>
      <c r="C16">
        <f t="shared" si="33"/>
        <v>20</v>
      </c>
      <c r="D16">
        <f t="shared" si="33"/>
        <v>60</v>
      </c>
      <c r="E16">
        <f t="shared" si="33"/>
        <v>12</v>
      </c>
      <c r="F16">
        <f t="shared" si="33"/>
        <v>2</v>
      </c>
      <c r="G16" s="6">
        <f t="shared" si="3"/>
        <v>2</v>
      </c>
      <c r="H16">
        <f t="shared" si="4"/>
        <v>660</v>
      </c>
      <c r="I16">
        <f t="shared" si="5"/>
        <v>51.962000000000003</v>
      </c>
      <c r="J16">
        <f t="shared" si="6"/>
        <v>51.962000000000003</v>
      </c>
      <c r="K16">
        <f t="shared" si="7"/>
        <v>0</v>
      </c>
      <c r="L16">
        <f t="shared" si="8"/>
        <v>-51.962000000000003</v>
      </c>
      <c r="M16">
        <f t="shared" si="9"/>
        <v>-51.962000000000003</v>
      </c>
      <c r="N16">
        <f t="shared" si="10"/>
        <v>0</v>
      </c>
      <c r="O16">
        <f t="shared" si="11"/>
        <v>51.962000000000003</v>
      </c>
      <c r="P16">
        <f t="shared" si="12"/>
        <v>51.962000000000003</v>
      </c>
      <c r="Q16">
        <f t="shared" si="13"/>
        <v>0</v>
      </c>
      <c r="R16">
        <f t="shared" si="14"/>
        <v>-51.962000000000003</v>
      </c>
      <c r="S16">
        <f t="shared" si="15"/>
        <v>-51.962000000000003</v>
      </c>
      <c r="T16">
        <f t="shared" si="16"/>
        <v>0</v>
      </c>
      <c r="U16">
        <f t="shared" si="17"/>
        <v>51.962000000000003</v>
      </c>
    </row>
    <row r="17" spans="2:21">
      <c r="B17">
        <f t="shared" si="32"/>
        <v>12</v>
      </c>
      <c r="C17">
        <f t="shared" si="33"/>
        <v>20</v>
      </c>
      <c r="D17">
        <f t="shared" si="33"/>
        <v>60</v>
      </c>
      <c r="E17">
        <f t="shared" si="33"/>
        <v>12</v>
      </c>
      <c r="F17">
        <f t="shared" si="33"/>
        <v>2</v>
      </c>
      <c r="G17" s="6">
        <f t="shared" si="3"/>
        <v>1</v>
      </c>
      <c r="H17">
        <f t="shared" si="4"/>
        <v>720</v>
      </c>
      <c r="I17">
        <f t="shared" si="5"/>
        <v>51.962000000000003</v>
      </c>
      <c r="J17">
        <f t="shared" si="6"/>
        <v>0</v>
      </c>
      <c r="K17">
        <f t="shared" si="7"/>
        <v>-51.962000000000003</v>
      </c>
      <c r="L17">
        <f t="shared" si="8"/>
        <v>-51.962000000000003</v>
      </c>
      <c r="M17">
        <f t="shared" si="9"/>
        <v>0</v>
      </c>
      <c r="N17">
        <f t="shared" si="10"/>
        <v>51.962000000000003</v>
      </c>
      <c r="O17">
        <f t="shared" si="11"/>
        <v>51.962000000000003</v>
      </c>
      <c r="P17">
        <f t="shared" si="12"/>
        <v>0</v>
      </c>
      <c r="Q17">
        <f t="shared" si="13"/>
        <v>-51.962000000000003</v>
      </c>
      <c r="R17">
        <f t="shared" si="14"/>
        <v>-51.962000000000003</v>
      </c>
      <c r="S17">
        <f t="shared" si="15"/>
        <v>0</v>
      </c>
      <c r="T17">
        <f t="shared" si="16"/>
        <v>51.962000000000003</v>
      </c>
      <c r="U17">
        <f t="shared" si="17"/>
        <v>51.962000000000003</v>
      </c>
    </row>
    <row r="18" spans="2:21">
      <c r="B18">
        <f t="shared" si="32"/>
        <v>13</v>
      </c>
      <c r="C18">
        <f t="shared" si="33"/>
        <v>20</v>
      </c>
      <c r="D18">
        <f t="shared" si="33"/>
        <v>60</v>
      </c>
      <c r="E18">
        <f t="shared" si="33"/>
        <v>12</v>
      </c>
      <c r="F18">
        <f t="shared" si="33"/>
        <v>2</v>
      </c>
      <c r="G18" s="6">
        <f t="shared" si="3"/>
        <v>12</v>
      </c>
      <c r="H18">
        <f t="shared" si="4"/>
        <v>60</v>
      </c>
      <c r="I18">
        <f t="shared" si="5"/>
        <v>0</v>
      </c>
      <c r="J18">
        <f t="shared" si="6"/>
        <v>-51.962000000000003</v>
      </c>
      <c r="K18">
        <f t="shared" si="7"/>
        <v>-51.962000000000003</v>
      </c>
      <c r="L18">
        <f t="shared" si="8"/>
        <v>0</v>
      </c>
      <c r="M18">
        <f t="shared" si="9"/>
        <v>51.962000000000003</v>
      </c>
      <c r="N18">
        <f t="shared" si="10"/>
        <v>51.962000000000003</v>
      </c>
      <c r="O18">
        <f t="shared" si="11"/>
        <v>0</v>
      </c>
      <c r="P18">
        <f t="shared" si="12"/>
        <v>-51.962000000000003</v>
      </c>
      <c r="Q18">
        <f t="shared" si="13"/>
        <v>-51.962000000000003</v>
      </c>
      <c r="R18">
        <f t="shared" si="14"/>
        <v>0</v>
      </c>
      <c r="S18">
        <f t="shared" si="15"/>
        <v>51.962000000000003</v>
      </c>
      <c r="T18">
        <f t="shared" si="16"/>
        <v>51.962000000000003</v>
      </c>
      <c r="U18">
        <f t="shared" si="17"/>
        <v>0</v>
      </c>
    </row>
    <row r="19" spans="2:21">
      <c r="B19">
        <f t="shared" si="32"/>
        <v>14</v>
      </c>
      <c r="C19">
        <f t="shared" si="33"/>
        <v>20</v>
      </c>
      <c r="D19">
        <f t="shared" si="33"/>
        <v>60</v>
      </c>
      <c r="E19">
        <f t="shared" si="33"/>
        <v>12</v>
      </c>
      <c r="F19">
        <f t="shared" si="33"/>
        <v>2</v>
      </c>
      <c r="G19" s="6">
        <f t="shared" si="3"/>
        <v>11</v>
      </c>
      <c r="H19">
        <f t="shared" si="4"/>
        <v>120</v>
      </c>
      <c r="I19">
        <f t="shared" si="5"/>
        <v>-51.962000000000003</v>
      </c>
      <c r="J19">
        <f t="shared" si="6"/>
        <v>-51.962000000000003</v>
      </c>
      <c r="K19">
        <f t="shared" si="7"/>
        <v>0</v>
      </c>
      <c r="L19">
        <f t="shared" si="8"/>
        <v>51.962000000000003</v>
      </c>
      <c r="M19">
        <f t="shared" si="9"/>
        <v>51.962000000000003</v>
      </c>
      <c r="N19">
        <f t="shared" si="10"/>
        <v>0</v>
      </c>
      <c r="O19">
        <f t="shared" si="11"/>
        <v>-51.962000000000003</v>
      </c>
      <c r="P19">
        <f t="shared" si="12"/>
        <v>-51.962000000000003</v>
      </c>
      <c r="Q19">
        <f t="shared" si="13"/>
        <v>0</v>
      </c>
      <c r="R19">
        <f t="shared" si="14"/>
        <v>51.962000000000003</v>
      </c>
      <c r="S19">
        <f t="shared" si="15"/>
        <v>51.962000000000003</v>
      </c>
      <c r="T19">
        <f t="shared" si="16"/>
        <v>0</v>
      </c>
      <c r="U19">
        <f t="shared" si="17"/>
        <v>-51.962000000000003</v>
      </c>
    </row>
    <row r="20" spans="2:21">
      <c r="G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EDFE-67D4-4977-B5D5-17658DB8AB39}">
  <dimension ref="A1:BL19"/>
  <sheetViews>
    <sheetView topLeftCell="AO1" workbookViewId="0">
      <selection activeCell="AQ21" sqref="AQ21"/>
    </sheetView>
  </sheetViews>
  <sheetFormatPr defaultRowHeight="16.5"/>
  <cols>
    <col min="2" max="2" width="3.625" customWidth="1"/>
    <col min="3" max="3" width="5" customWidth="1"/>
    <col min="4" max="4" width="3.875" customWidth="1"/>
    <col min="5" max="5" width="3.75" customWidth="1"/>
    <col min="8" max="34" width="4.75" customWidth="1"/>
  </cols>
  <sheetData>
    <row r="1" spans="1:64">
      <c r="AN1">
        <f>C6</f>
        <v>80</v>
      </c>
      <c r="AP1">
        <f>AN1</f>
        <v>80</v>
      </c>
    </row>
    <row r="2" spans="1:64">
      <c r="AJ2">
        <v>-10</v>
      </c>
      <c r="AN2">
        <f>D6</f>
        <v>12</v>
      </c>
      <c r="AP2">
        <f>AN2</f>
        <v>12</v>
      </c>
    </row>
    <row r="3" spans="1:64">
      <c r="AN3">
        <v>1</v>
      </c>
      <c r="AP3">
        <v>2</v>
      </c>
    </row>
    <row r="4" spans="1:64">
      <c r="AJ4">
        <v>0</v>
      </c>
      <c r="AN4">
        <f>E6*360</f>
        <v>720</v>
      </c>
      <c r="AP4">
        <f>AN4</f>
        <v>720</v>
      </c>
      <c r="BK4">
        <v>200</v>
      </c>
      <c r="BL4">
        <v>-20</v>
      </c>
    </row>
    <row r="5" spans="1:64">
      <c r="A5" t="s">
        <v>44</v>
      </c>
      <c r="B5" t="s">
        <v>45</v>
      </c>
      <c r="C5" t="s">
        <v>46</v>
      </c>
      <c r="D5" t="s">
        <v>47</v>
      </c>
      <c r="E5" t="s">
        <v>48</v>
      </c>
      <c r="H5">
        <v>11</v>
      </c>
      <c r="I5" t="str">
        <f>""</f>
        <v/>
      </c>
      <c r="J5">
        <f>H5-1</f>
        <v>10</v>
      </c>
      <c r="K5" t="str">
        <f>""</f>
        <v/>
      </c>
      <c r="L5">
        <f>J5-1</f>
        <v>9</v>
      </c>
      <c r="M5" t="str">
        <f>""</f>
        <v/>
      </c>
      <c r="N5">
        <f>L5-1</f>
        <v>8</v>
      </c>
      <c r="O5" t="str">
        <f>""</f>
        <v/>
      </c>
      <c r="P5">
        <f>N5-1</f>
        <v>7</v>
      </c>
      <c r="Q5" t="str">
        <f>""</f>
        <v/>
      </c>
      <c r="R5">
        <f>P5-1</f>
        <v>6</v>
      </c>
      <c r="S5" t="str">
        <f>""</f>
        <v/>
      </c>
      <c r="T5">
        <f>R5-1</f>
        <v>5</v>
      </c>
      <c r="U5" t="str">
        <f>""</f>
        <v/>
      </c>
      <c r="V5">
        <f>T5-1</f>
        <v>4</v>
      </c>
      <c r="W5" t="str">
        <f>""</f>
        <v/>
      </c>
      <c r="X5">
        <f>V5-1</f>
        <v>3</v>
      </c>
      <c r="Y5" t="str">
        <f>""</f>
        <v/>
      </c>
      <c r="Z5">
        <f>X5-1</f>
        <v>2</v>
      </c>
      <c r="AA5" t="str">
        <f>""</f>
        <v/>
      </c>
      <c r="AB5">
        <f>Z5-1</f>
        <v>1</v>
      </c>
      <c r="AC5" t="str">
        <f>""</f>
        <v/>
      </c>
      <c r="AD5">
        <f>AB5-1</f>
        <v>0</v>
      </c>
      <c r="AE5" t="str">
        <f>""</f>
        <v/>
      </c>
      <c r="AF5">
        <f>AD5-1</f>
        <v>-1</v>
      </c>
      <c r="AL5">
        <f>AJ2</f>
        <v>-10</v>
      </c>
      <c r="AM5" s="2">
        <f>AL5</f>
        <v>-10</v>
      </c>
      <c r="AN5" s="2">
        <f t="shared" ref="AN5:BI5" si="0">AM5</f>
        <v>-10</v>
      </c>
      <c r="AO5" s="2">
        <f t="shared" si="0"/>
        <v>-10</v>
      </c>
      <c r="AP5" s="2">
        <f t="shared" si="0"/>
        <v>-10</v>
      </c>
      <c r="AQ5" s="2">
        <f t="shared" si="0"/>
        <v>-10</v>
      </c>
      <c r="AR5" s="2">
        <f t="shared" si="0"/>
        <v>-10</v>
      </c>
      <c r="AS5" s="2">
        <f t="shared" si="0"/>
        <v>-10</v>
      </c>
      <c r="AT5" s="2">
        <f t="shared" si="0"/>
        <v>-10</v>
      </c>
      <c r="AU5" s="2">
        <f t="shared" si="0"/>
        <v>-10</v>
      </c>
      <c r="AV5" s="2">
        <f t="shared" si="0"/>
        <v>-10</v>
      </c>
      <c r="AW5" s="2">
        <f t="shared" si="0"/>
        <v>-10</v>
      </c>
      <c r="AX5" s="2">
        <f t="shared" si="0"/>
        <v>-10</v>
      </c>
      <c r="AY5" s="2">
        <f t="shared" si="0"/>
        <v>-10</v>
      </c>
      <c r="AZ5" s="2">
        <f t="shared" si="0"/>
        <v>-10</v>
      </c>
      <c r="BA5" s="2">
        <f t="shared" si="0"/>
        <v>-10</v>
      </c>
      <c r="BB5" s="2">
        <f t="shared" si="0"/>
        <v>-10</v>
      </c>
      <c r="BC5" s="2">
        <f t="shared" si="0"/>
        <v>-10</v>
      </c>
      <c r="BD5" s="2">
        <f t="shared" si="0"/>
        <v>-10</v>
      </c>
      <c r="BE5" s="2">
        <f t="shared" si="0"/>
        <v>-10</v>
      </c>
      <c r="BF5" s="2">
        <f t="shared" si="0"/>
        <v>-10</v>
      </c>
      <c r="BG5" s="2">
        <f t="shared" si="0"/>
        <v>-10</v>
      </c>
      <c r="BH5" s="2">
        <f t="shared" si="0"/>
        <v>-10</v>
      </c>
      <c r="BI5" s="2">
        <f t="shared" si="0"/>
        <v>-10</v>
      </c>
      <c r="BJ5" s="5"/>
    </row>
    <row r="6" spans="1:64">
      <c r="A6">
        <v>1</v>
      </c>
      <c r="B6">
        <v>20</v>
      </c>
      <c r="C6">
        <v>80</v>
      </c>
      <c r="D6">
        <v>12</v>
      </c>
      <c r="E6">
        <v>2</v>
      </c>
      <c r="G6">
        <f>(MOD(A6-1,D6)+1)/D6*(360*E6)</f>
        <v>60</v>
      </c>
      <c r="H6">
        <f>H5</f>
        <v>11</v>
      </c>
      <c r="I6">
        <f>ROUND(SIN(RADIANS((MOD(A6-1+H6,D6)+1)/D6*(360*E6))) * C6,3)</f>
        <v>0</v>
      </c>
      <c r="J6">
        <f>J5</f>
        <v>10</v>
      </c>
      <c r="K6">
        <f>ROUND(SIN(RADIANS((MOD(A6-1+J6,D6)+1)/D6*(360*E6))) * C6,3)</f>
        <v>-69.281999999999996</v>
      </c>
      <c r="L6">
        <f>L5</f>
        <v>9</v>
      </c>
      <c r="M6">
        <f>ROUND(SIN(RADIANS((MOD(A6-1+L6,D6)+1)/D6*(360*E6))) * C6,3)</f>
        <v>-69.281999999999996</v>
      </c>
      <c r="N6">
        <f>N5</f>
        <v>8</v>
      </c>
      <c r="O6">
        <f>ROUND(SIN(RADIANS((MOD(A6-1+N6,D6)+1)/D6*(360*E6))) * C6,3)</f>
        <v>0</v>
      </c>
      <c r="P6">
        <f>P5</f>
        <v>7</v>
      </c>
      <c r="Q6">
        <f>ROUND(SIN(RADIANS((MOD(A6-1+P6,D6)+1)/D6*(360*E6))) * C6,3)</f>
        <v>69.281999999999996</v>
      </c>
      <c r="R6">
        <f>R5</f>
        <v>6</v>
      </c>
      <c r="S6">
        <f>ROUND(SIN(RADIANS((MOD(A6-1+R6,D6)+1)/D6*(360*E6))) * C6,3)</f>
        <v>69.281999999999996</v>
      </c>
      <c r="T6">
        <f>T5</f>
        <v>5</v>
      </c>
      <c r="U6">
        <f>ROUND(SIN(RADIANS((MOD(A6-1+T6,D6)+1)/D6*(360*E6))) * C6,3)</f>
        <v>0</v>
      </c>
      <c r="V6">
        <f>V5</f>
        <v>4</v>
      </c>
      <c r="W6">
        <f>ROUND(SIN(RADIANS((MOD(A6-1+V6,D6)+1)/D6*(360*E6))) * C6,3)</f>
        <v>-69.281999999999996</v>
      </c>
      <c r="X6">
        <f>X5</f>
        <v>3</v>
      </c>
      <c r="Y6">
        <f>ROUND(SIN(RADIANS((MOD(A6-1+X6,D6)+1)/D6*(360*E6))) * C6,3)</f>
        <v>-69.281999999999996</v>
      </c>
      <c r="Z6">
        <f>Z5</f>
        <v>2</v>
      </c>
      <c r="AA6">
        <f>ROUND(SIN(RADIANS((MOD(A6-1+Z6,D6)+1)/D6*(360*E6))) * C6,3)</f>
        <v>0</v>
      </c>
      <c r="AB6">
        <f>AB5</f>
        <v>1</v>
      </c>
      <c r="AC6">
        <f>ROUND(SIN(RADIANS((MOD(A6-1+AB6,D6)+1)/D6*(360*E6))) * C6,3)</f>
        <v>69.281999999999996</v>
      </c>
      <c r="AD6">
        <f>AD5</f>
        <v>0</v>
      </c>
      <c r="AE6">
        <f>ROUND(SIN(RADIANS((MOD(A6-1+AD6,D6)+1)/D6*(360*E6))) * C6,3)</f>
        <v>69.281999999999996</v>
      </c>
      <c r="AF6">
        <f>AF5</f>
        <v>-1</v>
      </c>
      <c r="AG6">
        <f>ROUND(SIN(RADIANS((MOD(A6-1+AF6,D6)+1)/D6*(360*E6))) * C6,3)</f>
        <v>0</v>
      </c>
      <c r="AI6">
        <v>1</v>
      </c>
      <c r="AJ6">
        <f>AJ4</f>
        <v>0</v>
      </c>
      <c r="AK6">
        <f>B6</f>
        <v>20</v>
      </c>
      <c r="AL6">
        <f>-AP6</f>
        <v>69.281999999999996</v>
      </c>
      <c r="AM6">
        <v>0</v>
      </c>
      <c r="AN6">
        <f>I6</f>
        <v>0</v>
      </c>
      <c r="AO6">
        <f>AM5</f>
        <v>-10</v>
      </c>
      <c r="AP6">
        <f>K6</f>
        <v>-69.281999999999996</v>
      </c>
      <c r="AQ6">
        <v>0</v>
      </c>
      <c r="AR6">
        <f>M6</f>
        <v>-69.281999999999996</v>
      </c>
      <c r="AS6">
        <v>0</v>
      </c>
      <c r="AT6">
        <f>O6</f>
        <v>0</v>
      </c>
      <c r="AU6">
        <f>AS5</f>
        <v>-10</v>
      </c>
      <c r="AV6">
        <f>Q6</f>
        <v>69.281999999999996</v>
      </c>
      <c r="AW6">
        <v>0</v>
      </c>
      <c r="AX6">
        <f>S6</f>
        <v>69.281999999999996</v>
      </c>
      <c r="AY6">
        <v>0</v>
      </c>
      <c r="AZ6">
        <f>U6</f>
        <v>0</v>
      </c>
      <c r="BA6">
        <f>AY5</f>
        <v>-10</v>
      </c>
      <c r="BB6">
        <f>W6</f>
        <v>-69.281999999999996</v>
      </c>
      <c r="BC6">
        <v>0</v>
      </c>
      <c r="BD6">
        <f>Y6</f>
        <v>-69.281999999999996</v>
      </c>
      <c r="BE6">
        <v>0</v>
      </c>
      <c r="BF6">
        <f>AA6</f>
        <v>0</v>
      </c>
      <c r="BG6">
        <f>BE5</f>
        <v>-10</v>
      </c>
      <c r="BH6">
        <f>AC6</f>
        <v>69.281999999999996</v>
      </c>
      <c r="BI6">
        <v>0</v>
      </c>
      <c r="BJ6">
        <f t="shared" ref="BJ6:BJ14" si="1">AE6</f>
        <v>69.281999999999996</v>
      </c>
      <c r="BK6">
        <f>BK4</f>
        <v>200</v>
      </c>
      <c r="BL6">
        <f>BL4</f>
        <v>-20</v>
      </c>
    </row>
    <row r="7" spans="1:64">
      <c r="A7">
        <f>A6+1</f>
        <v>2</v>
      </c>
      <c r="B7">
        <f>B6</f>
        <v>20</v>
      </c>
      <c r="C7">
        <f>C6</f>
        <v>80</v>
      </c>
      <c r="D7">
        <f>D6</f>
        <v>12</v>
      </c>
      <c r="E7">
        <f>E6</f>
        <v>2</v>
      </c>
      <c r="G7">
        <f t="shared" ref="G7:G19" si="2">(MOD(A7-1,D7)+1)/D7*(360*E7)</f>
        <v>120</v>
      </c>
      <c r="H7">
        <f t="shared" ref="H7:H19" si="3">H6</f>
        <v>11</v>
      </c>
      <c r="I7">
        <f t="shared" ref="I7:I19" si="4">ROUND(SIN(RADIANS((MOD(A7-1+H7,D7)+1)/D7*(360*E7))) * C7,3)</f>
        <v>69.281999999999996</v>
      </c>
      <c r="J7">
        <f t="shared" ref="J7:J19" si="5">J6</f>
        <v>10</v>
      </c>
      <c r="K7">
        <f t="shared" ref="K7:K19" si="6">ROUND(SIN(RADIANS((MOD(A7-1+J7,D7)+1)/D7*(360*E7))) * C7,3)</f>
        <v>0</v>
      </c>
      <c r="L7">
        <f t="shared" ref="L7:L19" si="7">L6</f>
        <v>9</v>
      </c>
      <c r="M7">
        <f t="shared" ref="M7:M19" si="8">ROUND(SIN(RADIANS((MOD(A7-1+L7,D7)+1)/D7*(360*E7))) * C7,3)</f>
        <v>-69.281999999999996</v>
      </c>
      <c r="N7">
        <f t="shared" ref="N7:N19" si="9">N6</f>
        <v>8</v>
      </c>
      <c r="O7">
        <f t="shared" ref="O7:O19" si="10">ROUND(SIN(RADIANS((MOD(A7-1+N7,D7)+1)/D7*(360*E7))) * C7,3)</f>
        <v>-69.281999999999996</v>
      </c>
      <c r="P7">
        <f t="shared" ref="P7:P19" si="11">P6</f>
        <v>7</v>
      </c>
      <c r="Q7">
        <f t="shared" ref="Q7:Q19" si="12">ROUND(SIN(RADIANS((MOD(A7-1+P7,D7)+1)/D7*(360*E7))) * C7,3)</f>
        <v>0</v>
      </c>
      <c r="R7">
        <f t="shared" ref="R7:R19" si="13">R6</f>
        <v>6</v>
      </c>
      <c r="S7">
        <f t="shared" ref="S7:S19" si="14">ROUND(SIN(RADIANS((MOD(A7-1+R7,D7)+1)/D7*(360*E7))) * C7,3)</f>
        <v>69.281999999999996</v>
      </c>
      <c r="T7">
        <f t="shared" ref="T7:T19" si="15">T6</f>
        <v>5</v>
      </c>
      <c r="U7">
        <f t="shared" ref="U7:U19" si="16">ROUND(SIN(RADIANS((MOD(A7-1+T7,D7)+1)/D7*(360*E7))) * C7,3)</f>
        <v>69.281999999999996</v>
      </c>
      <c r="V7">
        <f t="shared" ref="V7:V19" si="17">V6</f>
        <v>4</v>
      </c>
      <c r="W7">
        <f t="shared" ref="W7:W19" si="18">ROUND(SIN(RADIANS((MOD(A7-1+V7,D7)+1)/D7*(360*E7))) * C7,3)</f>
        <v>0</v>
      </c>
      <c r="X7">
        <f t="shared" ref="X7:X19" si="19">X6</f>
        <v>3</v>
      </c>
      <c r="Y7">
        <f t="shared" ref="Y7:Y19" si="20">ROUND(SIN(RADIANS((MOD(A7-1+X7,D7)+1)/D7*(360*E7))) * C7,3)</f>
        <v>-69.281999999999996</v>
      </c>
      <c r="Z7">
        <f t="shared" ref="Z7:Z19" si="21">Z6</f>
        <v>2</v>
      </c>
      <c r="AA7">
        <f t="shared" ref="AA7:AA19" si="22">ROUND(SIN(RADIANS((MOD(A7-1+Z7,D7)+1)/D7*(360*E7))) * C7,3)</f>
        <v>-69.281999999999996</v>
      </c>
      <c r="AB7">
        <f t="shared" ref="AB7:AB19" si="23">AB6</f>
        <v>1</v>
      </c>
      <c r="AC7">
        <f t="shared" ref="AC7:AC19" si="24">ROUND(SIN(RADIANS((MOD(A7-1+AB7,D7)+1)/D7*(360*E7))) * C7,3)</f>
        <v>0</v>
      </c>
      <c r="AD7">
        <f t="shared" ref="AD7:AD19" si="25">AD6</f>
        <v>0</v>
      </c>
      <c r="AE7">
        <f t="shared" ref="AE7:AE19" si="26">ROUND(SIN(RADIANS((MOD(A7-1+AD7,D7)+1)/D7*(360*E7))) * C7,3)</f>
        <v>69.281999999999996</v>
      </c>
      <c r="AF7">
        <f t="shared" ref="AF7:AF19" si="27">AF6</f>
        <v>-1</v>
      </c>
      <c r="AG7">
        <f t="shared" ref="AG7:AG19" si="28">ROUND(SIN(RADIANS((MOD(A7-1+AF7,D7)+1)/D7*(360*E7))) * C7,3)</f>
        <v>69.281999999999996</v>
      </c>
      <c r="AI7">
        <v>1</v>
      </c>
      <c r="AJ7">
        <f t="shared" ref="AJ7:AJ13" si="29">AJ6</f>
        <v>0</v>
      </c>
      <c r="AK7">
        <f t="shared" ref="AK7:AK13" si="30">B7</f>
        <v>20</v>
      </c>
      <c r="AL7">
        <f t="shared" ref="AL7:AL13" si="31">-AP7</f>
        <v>0</v>
      </c>
      <c r="AM7">
        <v>0</v>
      </c>
      <c r="AN7">
        <f t="shared" ref="AN7:AN14" si="32">I7</f>
        <v>69.281999999999996</v>
      </c>
      <c r="AO7">
        <v>0</v>
      </c>
      <c r="AP7">
        <f t="shared" ref="AP7:AP14" si="33">K7</f>
        <v>0</v>
      </c>
      <c r="AQ7">
        <f>AO6</f>
        <v>-10</v>
      </c>
      <c r="AR7">
        <f t="shared" ref="AR7:AR14" si="34">M7</f>
        <v>-69.281999999999996</v>
      </c>
      <c r="AS7">
        <v>0</v>
      </c>
      <c r="AT7">
        <f t="shared" ref="AT7:AT14" si="35">O7</f>
        <v>-69.281999999999996</v>
      </c>
      <c r="AU7">
        <v>0</v>
      </c>
      <c r="AV7">
        <f t="shared" ref="AV7:AV14" si="36">Q7</f>
        <v>0</v>
      </c>
      <c r="AW7">
        <f>AU6</f>
        <v>-10</v>
      </c>
      <c r="AX7">
        <f t="shared" ref="AX7:AX14" si="37">S7</f>
        <v>69.281999999999996</v>
      </c>
      <c r="AY7">
        <v>0</v>
      </c>
      <c r="AZ7">
        <f t="shared" ref="AZ7:AZ14" si="38">U7</f>
        <v>69.281999999999996</v>
      </c>
      <c r="BA7">
        <v>0</v>
      </c>
      <c r="BB7">
        <f t="shared" ref="BB7:BB14" si="39">W7</f>
        <v>0</v>
      </c>
      <c r="BC7">
        <f>BA6</f>
        <v>-10</v>
      </c>
      <c r="BD7">
        <f t="shared" ref="BD7:BD14" si="40">Y7</f>
        <v>-69.281999999999996</v>
      </c>
      <c r="BE7">
        <v>0</v>
      </c>
      <c r="BF7">
        <f t="shared" ref="BF7:BF14" si="41">AA7</f>
        <v>-69.281999999999996</v>
      </c>
      <c r="BG7">
        <v>0</v>
      </c>
      <c r="BH7">
        <f t="shared" ref="BH7:BH14" si="42">AC7</f>
        <v>0</v>
      </c>
      <c r="BI7">
        <f>BG6</f>
        <v>-10</v>
      </c>
      <c r="BJ7">
        <f t="shared" si="1"/>
        <v>69.281999999999996</v>
      </c>
      <c r="BK7">
        <f t="shared" ref="BK7:BL14" si="43">BK6</f>
        <v>200</v>
      </c>
      <c r="BL7">
        <f t="shared" si="43"/>
        <v>-20</v>
      </c>
    </row>
    <row r="8" spans="1:64">
      <c r="A8">
        <f t="shared" ref="A8:A19" si="44">A7+1</f>
        <v>3</v>
      </c>
      <c r="B8">
        <f t="shared" ref="B8:E19" si="45">B7</f>
        <v>20</v>
      </c>
      <c r="C8">
        <f t="shared" si="45"/>
        <v>80</v>
      </c>
      <c r="D8">
        <f t="shared" si="45"/>
        <v>12</v>
      </c>
      <c r="E8">
        <f t="shared" si="45"/>
        <v>2</v>
      </c>
      <c r="G8">
        <f t="shared" si="2"/>
        <v>180</v>
      </c>
      <c r="H8">
        <f t="shared" si="3"/>
        <v>11</v>
      </c>
      <c r="I8">
        <f t="shared" si="4"/>
        <v>69.281999999999996</v>
      </c>
      <c r="J8">
        <f t="shared" si="5"/>
        <v>10</v>
      </c>
      <c r="K8">
        <f t="shared" si="6"/>
        <v>69.281999999999996</v>
      </c>
      <c r="L8">
        <f t="shared" si="7"/>
        <v>9</v>
      </c>
      <c r="M8">
        <f t="shared" si="8"/>
        <v>0</v>
      </c>
      <c r="N8">
        <f t="shared" si="9"/>
        <v>8</v>
      </c>
      <c r="O8">
        <f t="shared" si="10"/>
        <v>-69.281999999999996</v>
      </c>
      <c r="P8">
        <f t="shared" si="11"/>
        <v>7</v>
      </c>
      <c r="Q8">
        <f t="shared" si="12"/>
        <v>-69.281999999999996</v>
      </c>
      <c r="R8">
        <f t="shared" si="13"/>
        <v>6</v>
      </c>
      <c r="S8">
        <f t="shared" si="14"/>
        <v>0</v>
      </c>
      <c r="T8">
        <f t="shared" si="15"/>
        <v>5</v>
      </c>
      <c r="U8">
        <f t="shared" si="16"/>
        <v>69.281999999999996</v>
      </c>
      <c r="V8">
        <f t="shared" si="17"/>
        <v>4</v>
      </c>
      <c r="W8">
        <f t="shared" si="18"/>
        <v>69.281999999999996</v>
      </c>
      <c r="X8">
        <f t="shared" si="19"/>
        <v>3</v>
      </c>
      <c r="Y8">
        <f t="shared" si="20"/>
        <v>0</v>
      </c>
      <c r="Z8">
        <f t="shared" si="21"/>
        <v>2</v>
      </c>
      <c r="AA8">
        <f t="shared" si="22"/>
        <v>-69.281999999999996</v>
      </c>
      <c r="AB8">
        <f t="shared" si="23"/>
        <v>1</v>
      </c>
      <c r="AC8">
        <f t="shared" si="24"/>
        <v>-69.281999999999996</v>
      </c>
      <c r="AD8">
        <f t="shared" si="25"/>
        <v>0</v>
      </c>
      <c r="AE8">
        <f t="shared" si="26"/>
        <v>0</v>
      </c>
      <c r="AF8">
        <f t="shared" si="27"/>
        <v>-1</v>
      </c>
      <c r="AG8">
        <f t="shared" si="28"/>
        <v>69.281999999999996</v>
      </c>
      <c r="AI8">
        <v>1</v>
      </c>
      <c r="AJ8">
        <f t="shared" si="29"/>
        <v>0</v>
      </c>
      <c r="AK8">
        <f t="shared" si="30"/>
        <v>20</v>
      </c>
      <c r="AL8">
        <f t="shared" si="31"/>
        <v>-69.281999999999996</v>
      </c>
      <c r="AM8">
        <f>AJ2</f>
        <v>-10</v>
      </c>
      <c r="AN8">
        <f t="shared" si="32"/>
        <v>69.281999999999996</v>
      </c>
      <c r="AO8">
        <v>0</v>
      </c>
      <c r="AP8">
        <f t="shared" si="33"/>
        <v>69.281999999999996</v>
      </c>
      <c r="AQ8">
        <v>0</v>
      </c>
      <c r="AR8">
        <f t="shared" si="34"/>
        <v>0</v>
      </c>
      <c r="AS8">
        <f>AQ7</f>
        <v>-10</v>
      </c>
      <c r="AT8">
        <f t="shared" si="35"/>
        <v>-69.281999999999996</v>
      </c>
      <c r="AU8">
        <v>0</v>
      </c>
      <c r="AV8">
        <f t="shared" si="36"/>
        <v>-69.281999999999996</v>
      </c>
      <c r="AW8">
        <v>0</v>
      </c>
      <c r="AX8">
        <f t="shared" si="37"/>
        <v>0</v>
      </c>
      <c r="AY8">
        <f>AW7</f>
        <v>-10</v>
      </c>
      <c r="AZ8">
        <f t="shared" si="38"/>
        <v>69.281999999999996</v>
      </c>
      <c r="BA8">
        <v>0</v>
      </c>
      <c r="BB8">
        <f t="shared" si="39"/>
        <v>69.281999999999996</v>
      </c>
      <c r="BC8">
        <v>0</v>
      </c>
      <c r="BD8">
        <f t="shared" si="40"/>
        <v>0</v>
      </c>
      <c r="BE8">
        <f>BC7</f>
        <v>-10</v>
      </c>
      <c r="BF8">
        <f t="shared" si="41"/>
        <v>-69.281999999999996</v>
      </c>
      <c r="BG8">
        <v>0</v>
      </c>
      <c r="BH8">
        <f t="shared" si="42"/>
        <v>-69.281999999999996</v>
      </c>
      <c r="BI8">
        <v>0</v>
      </c>
      <c r="BJ8">
        <f t="shared" si="1"/>
        <v>0</v>
      </c>
      <c r="BK8">
        <f t="shared" si="43"/>
        <v>200</v>
      </c>
      <c r="BL8">
        <f t="shared" si="43"/>
        <v>-20</v>
      </c>
    </row>
    <row r="9" spans="1:64">
      <c r="A9">
        <f t="shared" si="44"/>
        <v>4</v>
      </c>
      <c r="B9">
        <f t="shared" si="45"/>
        <v>20</v>
      </c>
      <c r="C9">
        <f t="shared" si="45"/>
        <v>80</v>
      </c>
      <c r="D9">
        <f t="shared" si="45"/>
        <v>12</v>
      </c>
      <c r="E9">
        <f t="shared" si="45"/>
        <v>2</v>
      </c>
      <c r="G9">
        <f t="shared" si="2"/>
        <v>240</v>
      </c>
      <c r="H9">
        <f t="shared" si="3"/>
        <v>11</v>
      </c>
      <c r="I9">
        <f t="shared" si="4"/>
        <v>0</v>
      </c>
      <c r="J9">
        <f t="shared" si="5"/>
        <v>10</v>
      </c>
      <c r="K9">
        <f t="shared" si="6"/>
        <v>69.281999999999996</v>
      </c>
      <c r="L9">
        <f t="shared" si="7"/>
        <v>9</v>
      </c>
      <c r="M9">
        <f t="shared" si="8"/>
        <v>69.281999999999996</v>
      </c>
      <c r="N9">
        <f t="shared" si="9"/>
        <v>8</v>
      </c>
      <c r="O9">
        <f t="shared" si="10"/>
        <v>0</v>
      </c>
      <c r="P9">
        <f t="shared" si="11"/>
        <v>7</v>
      </c>
      <c r="Q9">
        <f t="shared" si="12"/>
        <v>-69.281999999999996</v>
      </c>
      <c r="R9">
        <f t="shared" si="13"/>
        <v>6</v>
      </c>
      <c r="S9">
        <f t="shared" si="14"/>
        <v>-69.281999999999996</v>
      </c>
      <c r="T9">
        <f t="shared" si="15"/>
        <v>5</v>
      </c>
      <c r="U9">
        <f t="shared" si="16"/>
        <v>0</v>
      </c>
      <c r="V9">
        <f t="shared" si="17"/>
        <v>4</v>
      </c>
      <c r="W9">
        <f t="shared" si="18"/>
        <v>69.281999999999996</v>
      </c>
      <c r="X9">
        <f t="shared" si="19"/>
        <v>3</v>
      </c>
      <c r="Y9">
        <f t="shared" si="20"/>
        <v>69.281999999999996</v>
      </c>
      <c r="Z9">
        <f t="shared" si="21"/>
        <v>2</v>
      </c>
      <c r="AA9">
        <f t="shared" si="22"/>
        <v>0</v>
      </c>
      <c r="AB9">
        <f t="shared" si="23"/>
        <v>1</v>
      </c>
      <c r="AC9">
        <f t="shared" si="24"/>
        <v>-69.281999999999996</v>
      </c>
      <c r="AD9">
        <f t="shared" si="25"/>
        <v>0</v>
      </c>
      <c r="AE9">
        <f t="shared" si="26"/>
        <v>-69.281999999999996</v>
      </c>
      <c r="AF9">
        <f t="shared" si="27"/>
        <v>-1</v>
      </c>
      <c r="AG9">
        <f t="shared" si="28"/>
        <v>0</v>
      </c>
      <c r="AI9">
        <v>1</v>
      </c>
      <c r="AJ9">
        <f t="shared" si="29"/>
        <v>0</v>
      </c>
      <c r="AK9">
        <f t="shared" si="30"/>
        <v>20</v>
      </c>
      <c r="AL9">
        <f t="shared" si="31"/>
        <v>-69.281999999999996</v>
      </c>
      <c r="AM9">
        <v>0</v>
      </c>
      <c r="AN9">
        <f t="shared" si="32"/>
        <v>0</v>
      </c>
      <c r="AO9">
        <f>AM8</f>
        <v>-10</v>
      </c>
      <c r="AP9">
        <f t="shared" si="33"/>
        <v>69.281999999999996</v>
      </c>
      <c r="AQ9">
        <v>0</v>
      </c>
      <c r="AR9">
        <f t="shared" si="34"/>
        <v>69.281999999999996</v>
      </c>
      <c r="AS9">
        <v>0</v>
      </c>
      <c r="AT9">
        <f t="shared" si="35"/>
        <v>0</v>
      </c>
      <c r="AU9">
        <f>AS8</f>
        <v>-10</v>
      </c>
      <c r="AV9">
        <f t="shared" si="36"/>
        <v>-69.281999999999996</v>
      </c>
      <c r="AW9">
        <v>0</v>
      </c>
      <c r="AX9">
        <f t="shared" si="37"/>
        <v>-69.281999999999996</v>
      </c>
      <c r="AY9">
        <v>0</v>
      </c>
      <c r="AZ9">
        <f t="shared" si="38"/>
        <v>0</v>
      </c>
      <c r="BA9">
        <f>AY8</f>
        <v>-10</v>
      </c>
      <c r="BB9">
        <f t="shared" si="39"/>
        <v>69.281999999999996</v>
      </c>
      <c r="BC9">
        <v>0</v>
      </c>
      <c r="BD9">
        <f t="shared" si="40"/>
        <v>69.281999999999996</v>
      </c>
      <c r="BE9">
        <v>0</v>
      </c>
      <c r="BF9">
        <f t="shared" si="41"/>
        <v>0</v>
      </c>
      <c r="BG9">
        <f>BE8</f>
        <v>-10</v>
      </c>
      <c r="BH9">
        <f t="shared" si="42"/>
        <v>-69.281999999999996</v>
      </c>
      <c r="BI9">
        <v>0</v>
      </c>
      <c r="BJ9">
        <f t="shared" si="1"/>
        <v>-69.281999999999996</v>
      </c>
      <c r="BK9">
        <f t="shared" si="43"/>
        <v>200</v>
      </c>
      <c r="BL9">
        <f t="shared" si="43"/>
        <v>-20</v>
      </c>
    </row>
    <row r="10" spans="1:64">
      <c r="A10">
        <f t="shared" si="44"/>
        <v>5</v>
      </c>
      <c r="B10">
        <f t="shared" si="45"/>
        <v>20</v>
      </c>
      <c r="C10">
        <f t="shared" si="45"/>
        <v>80</v>
      </c>
      <c r="D10">
        <f t="shared" si="45"/>
        <v>12</v>
      </c>
      <c r="E10">
        <f t="shared" si="45"/>
        <v>2</v>
      </c>
      <c r="G10">
        <f t="shared" si="2"/>
        <v>300</v>
      </c>
      <c r="H10">
        <f t="shared" si="3"/>
        <v>11</v>
      </c>
      <c r="I10">
        <f t="shared" si="4"/>
        <v>-69.281999999999996</v>
      </c>
      <c r="J10">
        <f t="shared" si="5"/>
        <v>10</v>
      </c>
      <c r="K10">
        <f t="shared" si="6"/>
        <v>0</v>
      </c>
      <c r="L10">
        <f t="shared" si="7"/>
        <v>9</v>
      </c>
      <c r="M10">
        <f t="shared" si="8"/>
        <v>69.281999999999996</v>
      </c>
      <c r="N10">
        <f t="shared" si="9"/>
        <v>8</v>
      </c>
      <c r="O10">
        <f t="shared" si="10"/>
        <v>69.281999999999996</v>
      </c>
      <c r="P10">
        <f t="shared" si="11"/>
        <v>7</v>
      </c>
      <c r="Q10">
        <f t="shared" si="12"/>
        <v>0</v>
      </c>
      <c r="R10">
        <f t="shared" si="13"/>
        <v>6</v>
      </c>
      <c r="S10">
        <f t="shared" si="14"/>
        <v>-69.281999999999996</v>
      </c>
      <c r="T10">
        <f t="shared" si="15"/>
        <v>5</v>
      </c>
      <c r="U10">
        <f t="shared" si="16"/>
        <v>-69.281999999999996</v>
      </c>
      <c r="V10">
        <f t="shared" si="17"/>
        <v>4</v>
      </c>
      <c r="W10">
        <f t="shared" si="18"/>
        <v>0</v>
      </c>
      <c r="X10">
        <f t="shared" si="19"/>
        <v>3</v>
      </c>
      <c r="Y10">
        <f t="shared" si="20"/>
        <v>69.281999999999996</v>
      </c>
      <c r="Z10">
        <f t="shared" si="21"/>
        <v>2</v>
      </c>
      <c r="AA10">
        <f t="shared" si="22"/>
        <v>69.281999999999996</v>
      </c>
      <c r="AB10">
        <f t="shared" si="23"/>
        <v>1</v>
      </c>
      <c r="AC10">
        <f t="shared" si="24"/>
        <v>0</v>
      </c>
      <c r="AD10">
        <f t="shared" si="25"/>
        <v>0</v>
      </c>
      <c r="AE10">
        <f t="shared" si="26"/>
        <v>-69.281999999999996</v>
      </c>
      <c r="AF10">
        <f t="shared" si="27"/>
        <v>-1</v>
      </c>
      <c r="AG10">
        <f t="shared" si="28"/>
        <v>-69.281999999999996</v>
      </c>
      <c r="AI10">
        <v>1</v>
      </c>
      <c r="AJ10">
        <f t="shared" si="29"/>
        <v>0</v>
      </c>
      <c r="AK10">
        <f t="shared" si="30"/>
        <v>20</v>
      </c>
      <c r="AL10">
        <f t="shared" si="31"/>
        <v>0</v>
      </c>
      <c r="AM10">
        <v>0</v>
      </c>
      <c r="AN10">
        <f t="shared" si="32"/>
        <v>-69.281999999999996</v>
      </c>
      <c r="AO10">
        <v>0</v>
      </c>
      <c r="AP10">
        <f t="shared" si="33"/>
        <v>0</v>
      </c>
      <c r="AQ10">
        <f>AO9</f>
        <v>-10</v>
      </c>
      <c r="AR10">
        <f t="shared" si="34"/>
        <v>69.281999999999996</v>
      </c>
      <c r="AS10">
        <v>0</v>
      </c>
      <c r="AT10">
        <f t="shared" si="35"/>
        <v>69.281999999999996</v>
      </c>
      <c r="AU10">
        <v>0</v>
      </c>
      <c r="AV10">
        <f t="shared" si="36"/>
        <v>0</v>
      </c>
      <c r="AW10">
        <f>AU9</f>
        <v>-10</v>
      </c>
      <c r="AX10">
        <f t="shared" si="37"/>
        <v>-69.281999999999996</v>
      </c>
      <c r="AY10">
        <v>0</v>
      </c>
      <c r="AZ10">
        <f t="shared" si="38"/>
        <v>-69.281999999999996</v>
      </c>
      <c r="BA10">
        <v>0</v>
      </c>
      <c r="BB10">
        <f t="shared" si="39"/>
        <v>0</v>
      </c>
      <c r="BC10">
        <f>BA9</f>
        <v>-10</v>
      </c>
      <c r="BD10">
        <f t="shared" si="40"/>
        <v>69.281999999999996</v>
      </c>
      <c r="BE10">
        <v>0</v>
      </c>
      <c r="BF10">
        <f t="shared" si="41"/>
        <v>69.281999999999996</v>
      </c>
      <c r="BG10">
        <v>0</v>
      </c>
      <c r="BH10">
        <f t="shared" si="42"/>
        <v>0</v>
      </c>
      <c r="BI10">
        <f>BG9</f>
        <v>-10</v>
      </c>
      <c r="BJ10">
        <f t="shared" si="1"/>
        <v>-69.281999999999996</v>
      </c>
      <c r="BK10">
        <f t="shared" si="43"/>
        <v>200</v>
      </c>
      <c r="BL10">
        <f t="shared" si="43"/>
        <v>-20</v>
      </c>
    </row>
    <row r="11" spans="1:64">
      <c r="A11">
        <f t="shared" si="44"/>
        <v>6</v>
      </c>
      <c r="B11">
        <f t="shared" si="45"/>
        <v>20</v>
      </c>
      <c r="C11">
        <f t="shared" si="45"/>
        <v>80</v>
      </c>
      <c r="D11">
        <f t="shared" si="45"/>
        <v>12</v>
      </c>
      <c r="E11">
        <f t="shared" si="45"/>
        <v>2</v>
      </c>
      <c r="G11">
        <f t="shared" si="2"/>
        <v>360</v>
      </c>
      <c r="H11">
        <f t="shared" si="3"/>
        <v>11</v>
      </c>
      <c r="I11">
        <f t="shared" si="4"/>
        <v>-69.281999999999996</v>
      </c>
      <c r="J11">
        <f t="shared" si="5"/>
        <v>10</v>
      </c>
      <c r="K11">
        <f t="shared" si="6"/>
        <v>-69.281999999999996</v>
      </c>
      <c r="L11">
        <f t="shared" si="7"/>
        <v>9</v>
      </c>
      <c r="M11">
        <f t="shared" si="8"/>
        <v>0</v>
      </c>
      <c r="N11">
        <f t="shared" si="9"/>
        <v>8</v>
      </c>
      <c r="O11">
        <f t="shared" si="10"/>
        <v>69.281999999999996</v>
      </c>
      <c r="P11">
        <f t="shared" si="11"/>
        <v>7</v>
      </c>
      <c r="Q11">
        <f t="shared" si="12"/>
        <v>69.281999999999996</v>
      </c>
      <c r="R11">
        <f t="shared" si="13"/>
        <v>6</v>
      </c>
      <c r="S11">
        <f t="shared" si="14"/>
        <v>0</v>
      </c>
      <c r="T11">
        <f t="shared" si="15"/>
        <v>5</v>
      </c>
      <c r="U11">
        <f t="shared" si="16"/>
        <v>-69.281999999999996</v>
      </c>
      <c r="V11">
        <f t="shared" si="17"/>
        <v>4</v>
      </c>
      <c r="W11">
        <f t="shared" si="18"/>
        <v>-69.281999999999996</v>
      </c>
      <c r="X11">
        <f t="shared" si="19"/>
        <v>3</v>
      </c>
      <c r="Y11">
        <f t="shared" si="20"/>
        <v>0</v>
      </c>
      <c r="Z11">
        <f t="shared" si="21"/>
        <v>2</v>
      </c>
      <c r="AA11">
        <f t="shared" si="22"/>
        <v>69.281999999999996</v>
      </c>
      <c r="AB11">
        <f t="shared" si="23"/>
        <v>1</v>
      </c>
      <c r="AC11">
        <f t="shared" si="24"/>
        <v>69.281999999999996</v>
      </c>
      <c r="AD11">
        <f t="shared" si="25"/>
        <v>0</v>
      </c>
      <c r="AE11">
        <f t="shared" si="26"/>
        <v>0</v>
      </c>
      <c r="AF11">
        <f t="shared" si="27"/>
        <v>-1</v>
      </c>
      <c r="AG11">
        <f t="shared" si="28"/>
        <v>-69.281999999999996</v>
      </c>
      <c r="AI11">
        <v>1</v>
      </c>
      <c r="AJ11">
        <f t="shared" si="29"/>
        <v>0</v>
      </c>
      <c r="AK11">
        <f t="shared" si="30"/>
        <v>20</v>
      </c>
      <c r="AL11">
        <f t="shared" si="31"/>
        <v>69.281999999999996</v>
      </c>
      <c r="AM11">
        <f>AM8</f>
        <v>-10</v>
      </c>
      <c r="AN11">
        <f t="shared" si="32"/>
        <v>-69.281999999999996</v>
      </c>
      <c r="AO11">
        <v>0</v>
      </c>
      <c r="AP11">
        <f t="shared" si="33"/>
        <v>-69.281999999999996</v>
      </c>
      <c r="AQ11">
        <v>0</v>
      </c>
      <c r="AR11">
        <f t="shared" si="34"/>
        <v>0</v>
      </c>
      <c r="AS11">
        <f>AQ10</f>
        <v>-10</v>
      </c>
      <c r="AT11">
        <f t="shared" si="35"/>
        <v>69.281999999999996</v>
      </c>
      <c r="AU11">
        <v>0</v>
      </c>
      <c r="AV11">
        <f t="shared" si="36"/>
        <v>69.281999999999996</v>
      </c>
      <c r="AW11">
        <v>0</v>
      </c>
      <c r="AX11">
        <f t="shared" si="37"/>
        <v>0</v>
      </c>
      <c r="AY11">
        <f>AW10</f>
        <v>-10</v>
      </c>
      <c r="AZ11">
        <f t="shared" si="38"/>
        <v>-69.281999999999996</v>
      </c>
      <c r="BA11">
        <v>0</v>
      </c>
      <c r="BB11">
        <f t="shared" si="39"/>
        <v>-69.281999999999996</v>
      </c>
      <c r="BC11">
        <v>0</v>
      </c>
      <c r="BD11">
        <f t="shared" si="40"/>
        <v>0</v>
      </c>
      <c r="BE11">
        <f>BC10</f>
        <v>-10</v>
      </c>
      <c r="BF11">
        <f t="shared" si="41"/>
        <v>69.281999999999996</v>
      </c>
      <c r="BG11">
        <v>0</v>
      </c>
      <c r="BH11">
        <f t="shared" si="42"/>
        <v>69.281999999999996</v>
      </c>
      <c r="BI11">
        <v>0</v>
      </c>
      <c r="BJ11">
        <f t="shared" si="1"/>
        <v>0</v>
      </c>
      <c r="BK11">
        <f t="shared" si="43"/>
        <v>200</v>
      </c>
      <c r="BL11">
        <f t="shared" si="43"/>
        <v>-20</v>
      </c>
    </row>
    <row r="12" spans="1:64">
      <c r="A12">
        <f t="shared" si="44"/>
        <v>7</v>
      </c>
      <c r="B12">
        <f t="shared" si="45"/>
        <v>20</v>
      </c>
      <c r="C12">
        <f t="shared" si="45"/>
        <v>80</v>
      </c>
      <c r="D12">
        <f t="shared" si="45"/>
        <v>12</v>
      </c>
      <c r="E12">
        <f t="shared" si="45"/>
        <v>2</v>
      </c>
      <c r="G12">
        <f t="shared" si="2"/>
        <v>420</v>
      </c>
      <c r="H12">
        <f t="shared" si="3"/>
        <v>11</v>
      </c>
      <c r="I12">
        <f t="shared" si="4"/>
        <v>0</v>
      </c>
      <c r="J12">
        <f t="shared" si="5"/>
        <v>10</v>
      </c>
      <c r="K12">
        <f t="shared" si="6"/>
        <v>-69.281999999999996</v>
      </c>
      <c r="L12">
        <f t="shared" si="7"/>
        <v>9</v>
      </c>
      <c r="M12">
        <f t="shared" si="8"/>
        <v>-69.281999999999996</v>
      </c>
      <c r="N12">
        <f t="shared" si="9"/>
        <v>8</v>
      </c>
      <c r="O12">
        <f t="shared" si="10"/>
        <v>0</v>
      </c>
      <c r="P12">
        <f t="shared" si="11"/>
        <v>7</v>
      </c>
      <c r="Q12">
        <f t="shared" si="12"/>
        <v>69.281999999999996</v>
      </c>
      <c r="R12">
        <f t="shared" si="13"/>
        <v>6</v>
      </c>
      <c r="S12">
        <f t="shared" si="14"/>
        <v>69.281999999999996</v>
      </c>
      <c r="T12">
        <f t="shared" si="15"/>
        <v>5</v>
      </c>
      <c r="U12">
        <f t="shared" si="16"/>
        <v>0</v>
      </c>
      <c r="V12">
        <f t="shared" si="17"/>
        <v>4</v>
      </c>
      <c r="W12">
        <f t="shared" si="18"/>
        <v>-69.281999999999996</v>
      </c>
      <c r="X12">
        <f t="shared" si="19"/>
        <v>3</v>
      </c>
      <c r="Y12">
        <f t="shared" si="20"/>
        <v>-69.281999999999996</v>
      </c>
      <c r="Z12">
        <f t="shared" si="21"/>
        <v>2</v>
      </c>
      <c r="AA12">
        <f t="shared" si="22"/>
        <v>0</v>
      </c>
      <c r="AB12">
        <f t="shared" si="23"/>
        <v>1</v>
      </c>
      <c r="AC12">
        <f t="shared" si="24"/>
        <v>69.281999999999996</v>
      </c>
      <c r="AD12">
        <f t="shared" si="25"/>
        <v>0</v>
      </c>
      <c r="AE12">
        <f t="shared" si="26"/>
        <v>69.281999999999996</v>
      </c>
      <c r="AF12">
        <f t="shared" si="27"/>
        <v>-1</v>
      </c>
      <c r="AG12">
        <f t="shared" si="28"/>
        <v>0</v>
      </c>
      <c r="AI12">
        <v>0</v>
      </c>
      <c r="AJ12">
        <f t="shared" si="29"/>
        <v>0</v>
      </c>
      <c r="AK12">
        <f t="shared" si="30"/>
        <v>20</v>
      </c>
      <c r="AL12">
        <f>-AP12</f>
        <v>69.281999999999996</v>
      </c>
      <c r="AM12">
        <v>0</v>
      </c>
      <c r="AN12">
        <f t="shared" si="32"/>
        <v>0</v>
      </c>
      <c r="AO12">
        <f>AM11</f>
        <v>-10</v>
      </c>
      <c r="AP12">
        <f t="shared" si="33"/>
        <v>-69.281999999999996</v>
      </c>
      <c r="AQ12">
        <v>0</v>
      </c>
      <c r="AR12">
        <f t="shared" si="34"/>
        <v>-69.281999999999996</v>
      </c>
      <c r="AS12">
        <v>0</v>
      </c>
      <c r="AT12">
        <f t="shared" si="35"/>
        <v>0</v>
      </c>
      <c r="AU12">
        <f>AS11</f>
        <v>-10</v>
      </c>
      <c r="AV12">
        <f t="shared" si="36"/>
        <v>69.281999999999996</v>
      </c>
      <c r="AW12">
        <v>0</v>
      </c>
      <c r="AX12">
        <f t="shared" si="37"/>
        <v>69.281999999999996</v>
      </c>
      <c r="AY12">
        <v>0</v>
      </c>
      <c r="AZ12">
        <f t="shared" si="38"/>
        <v>0</v>
      </c>
      <c r="BA12">
        <f>AY11</f>
        <v>-10</v>
      </c>
      <c r="BB12">
        <f t="shared" si="39"/>
        <v>-69.281999999999996</v>
      </c>
      <c r="BC12">
        <v>0</v>
      </c>
      <c r="BD12">
        <f t="shared" si="40"/>
        <v>-69.281999999999996</v>
      </c>
      <c r="BE12">
        <v>0</v>
      </c>
      <c r="BF12">
        <f t="shared" si="41"/>
        <v>0</v>
      </c>
      <c r="BG12">
        <f>BE11</f>
        <v>-10</v>
      </c>
      <c r="BH12">
        <f t="shared" si="42"/>
        <v>69.281999999999996</v>
      </c>
      <c r="BI12">
        <v>0</v>
      </c>
      <c r="BJ12">
        <f t="shared" si="1"/>
        <v>69.281999999999996</v>
      </c>
      <c r="BK12">
        <f t="shared" si="43"/>
        <v>200</v>
      </c>
      <c r="BL12">
        <f t="shared" si="43"/>
        <v>-20</v>
      </c>
    </row>
    <row r="13" spans="1:64">
      <c r="A13">
        <f t="shared" si="44"/>
        <v>8</v>
      </c>
      <c r="B13">
        <f t="shared" si="45"/>
        <v>20</v>
      </c>
      <c r="C13">
        <f t="shared" si="45"/>
        <v>80</v>
      </c>
      <c r="D13">
        <f t="shared" si="45"/>
        <v>12</v>
      </c>
      <c r="E13">
        <f t="shared" si="45"/>
        <v>2</v>
      </c>
      <c r="G13">
        <f t="shared" si="2"/>
        <v>480</v>
      </c>
      <c r="H13">
        <f t="shared" si="3"/>
        <v>11</v>
      </c>
      <c r="I13">
        <f t="shared" si="4"/>
        <v>69.281999999999996</v>
      </c>
      <c r="J13">
        <f t="shared" si="5"/>
        <v>10</v>
      </c>
      <c r="K13">
        <f t="shared" si="6"/>
        <v>0</v>
      </c>
      <c r="L13">
        <f t="shared" si="7"/>
        <v>9</v>
      </c>
      <c r="M13">
        <f t="shared" si="8"/>
        <v>-69.281999999999996</v>
      </c>
      <c r="N13">
        <f t="shared" si="9"/>
        <v>8</v>
      </c>
      <c r="O13">
        <f t="shared" si="10"/>
        <v>-69.281999999999996</v>
      </c>
      <c r="P13">
        <f t="shared" si="11"/>
        <v>7</v>
      </c>
      <c r="Q13">
        <f t="shared" si="12"/>
        <v>0</v>
      </c>
      <c r="R13">
        <f t="shared" si="13"/>
        <v>6</v>
      </c>
      <c r="S13">
        <f t="shared" si="14"/>
        <v>69.281999999999996</v>
      </c>
      <c r="T13">
        <f t="shared" si="15"/>
        <v>5</v>
      </c>
      <c r="U13">
        <f t="shared" si="16"/>
        <v>69.281999999999996</v>
      </c>
      <c r="V13">
        <f t="shared" si="17"/>
        <v>4</v>
      </c>
      <c r="W13">
        <f t="shared" si="18"/>
        <v>0</v>
      </c>
      <c r="X13">
        <f t="shared" si="19"/>
        <v>3</v>
      </c>
      <c r="Y13">
        <f t="shared" si="20"/>
        <v>-69.281999999999996</v>
      </c>
      <c r="Z13">
        <f t="shared" si="21"/>
        <v>2</v>
      </c>
      <c r="AA13">
        <f t="shared" si="22"/>
        <v>-69.281999999999996</v>
      </c>
      <c r="AB13">
        <f t="shared" si="23"/>
        <v>1</v>
      </c>
      <c r="AC13">
        <f t="shared" si="24"/>
        <v>0</v>
      </c>
      <c r="AD13">
        <f t="shared" si="25"/>
        <v>0</v>
      </c>
      <c r="AE13">
        <f t="shared" si="26"/>
        <v>69.281999999999996</v>
      </c>
      <c r="AF13">
        <f t="shared" si="27"/>
        <v>-1</v>
      </c>
      <c r="AG13">
        <f t="shared" si="28"/>
        <v>69.281999999999996</v>
      </c>
      <c r="AI13">
        <v>0</v>
      </c>
      <c r="AJ13">
        <f t="shared" si="29"/>
        <v>0</v>
      </c>
      <c r="AK13">
        <f t="shared" si="30"/>
        <v>20</v>
      </c>
      <c r="AL13">
        <f t="shared" si="31"/>
        <v>0</v>
      </c>
      <c r="AM13">
        <v>0</v>
      </c>
      <c r="AN13">
        <f t="shared" si="32"/>
        <v>69.281999999999996</v>
      </c>
      <c r="AO13">
        <v>0</v>
      </c>
      <c r="AP13">
        <f t="shared" si="33"/>
        <v>0</v>
      </c>
      <c r="AQ13">
        <f>AO12</f>
        <v>-10</v>
      </c>
      <c r="AR13">
        <f t="shared" si="34"/>
        <v>-69.281999999999996</v>
      </c>
      <c r="AS13">
        <v>0</v>
      </c>
      <c r="AT13">
        <f t="shared" si="35"/>
        <v>-69.281999999999996</v>
      </c>
      <c r="AU13">
        <v>0</v>
      </c>
      <c r="AV13">
        <f t="shared" si="36"/>
        <v>0</v>
      </c>
      <c r="AW13">
        <f>AU12</f>
        <v>-10</v>
      </c>
      <c r="AX13">
        <f t="shared" si="37"/>
        <v>69.281999999999996</v>
      </c>
      <c r="AY13">
        <v>0</v>
      </c>
      <c r="AZ13">
        <f t="shared" si="38"/>
        <v>69.281999999999996</v>
      </c>
      <c r="BA13">
        <v>0</v>
      </c>
      <c r="BB13">
        <f t="shared" si="39"/>
        <v>0</v>
      </c>
      <c r="BC13">
        <f>BA12</f>
        <v>-10</v>
      </c>
      <c r="BD13">
        <f t="shared" si="40"/>
        <v>-69.281999999999996</v>
      </c>
      <c r="BE13">
        <v>0</v>
      </c>
      <c r="BF13">
        <f t="shared" si="41"/>
        <v>-69.281999999999996</v>
      </c>
      <c r="BG13">
        <v>0</v>
      </c>
      <c r="BH13">
        <f t="shared" si="42"/>
        <v>0</v>
      </c>
      <c r="BI13">
        <f>BG12</f>
        <v>-10</v>
      </c>
      <c r="BJ13">
        <f t="shared" si="1"/>
        <v>69.281999999999996</v>
      </c>
      <c r="BK13">
        <f t="shared" si="43"/>
        <v>200</v>
      </c>
      <c r="BL13">
        <f t="shared" si="43"/>
        <v>-20</v>
      </c>
    </row>
    <row r="14" spans="1:64">
      <c r="A14">
        <f t="shared" si="44"/>
        <v>9</v>
      </c>
      <c r="B14">
        <f t="shared" si="45"/>
        <v>20</v>
      </c>
      <c r="C14">
        <f t="shared" si="45"/>
        <v>80</v>
      </c>
      <c r="D14">
        <f t="shared" si="45"/>
        <v>12</v>
      </c>
      <c r="E14">
        <f t="shared" si="45"/>
        <v>2</v>
      </c>
      <c r="G14">
        <f t="shared" si="2"/>
        <v>540</v>
      </c>
      <c r="H14">
        <f t="shared" si="3"/>
        <v>11</v>
      </c>
      <c r="I14">
        <f t="shared" si="4"/>
        <v>69.281999999999996</v>
      </c>
      <c r="J14">
        <f t="shared" si="5"/>
        <v>10</v>
      </c>
      <c r="K14">
        <f t="shared" si="6"/>
        <v>69.281999999999996</v>
      </c>
      <c r="L14">
        <f t="shared" si="7"/>
        <v>9</v>
      </c>
      <c r="M14">
        <f t="shared" si="8"/>
        <v>0</v>
      </c>
      <c r="N14">
        <f t="shared" si="9"/>
        <v>8</v>
      </c>
      <c r="O14">
        <f t="shared" si="10"/>
        <v>-69.281999999999996</v>
      </c>
      <c r="P14">
        <f t="shared" si="11"/>
        <v>7</v>
      </c>
      <c r="Q14">
        <f t="shared" si="12"/>
        <v>-69.281999999999996</v>
      </c>
      <c r="R14">
        <f t="shared" si="13"/>
        <v>6</v>
      </c>
      <c r="S14">
        <f t="shared" si="14"/>
        <v>0</v>
      </c>
      <c r="T14">
        <f t="shared" si="15"/>
        <v>5</v>
      </c>
      <c r="U14">
        <f t="shared" si="16"/>
        <v>69.281999999999996</v>
      </c>
      <c r="V14">
        <f t="shared" si="17"/>
        <v>4</v>
      </c>
      <c r="W14">
        <f t="shared" si="18"/>
        <v>69.281999999999996</v>
      </c>
      <c r="X14">
        <f t="shared" si="19"/>
        <v>3</v>
      </c>
      <c r="Y14">
        <f t="shared" si="20"/>
        <v>0</v>
      </c>
      <c r="Z14">
        <f t="shared" si="21"/>
        <v>2</v>
      </c>
      <c r="AA14">
        <f t="shared" si="22"/>
        <v>-69.281999999999996</v>
      </c>
      <c r="AB14">
        <f t="shared" si="23"/>
        <v>1</v>
      </c>
      <c r="AC14">
        <f t="shared" si="24"/>
        <v>-69.281999999999996</v>
      </c>
      <c r="AD14">
        <f t="shared" si="25"/>
        <v>0</v>
      </c>
      <c r="AE14">
        <f t="shared" si="26"/>
        <v>0</v>
      </c>
      <c r="AF14">
        <f t="shared" si="27"/>
        <v>-1</v>
      </c>
      <c r="AG14">
        <f t="shared" si="28"/>
        <v>69.281999999999996</v>
      </c>
      <c r="AM14">
        <v>0</v>
      </c>
      <c r="AN14">
        <f t="shared" si="32"/>
        <v>69.281999999999996</v>
      </c>
      <c r="AO14">
        <v>0</v>
      </c>
      <c r="AP14">
        <f t="shared" si="33"/>
        <v>69.281999999999996</v>
      </c>
      <c r="AQ14">
        <v>0</v>
      </c>
      <c r="AR14">
        <f t="shared" si="34"/>
        <v>0</v>
      </c>
      <c r="AS14">
        <f>AQ13</f>
        <v>-10</v>
      </c>
      <c r="AT14">
        <f t="shared" si="35"/>
        <v>-69.281999999999996</v>
      </c>
      <c r="AU14">
        <v>0</v>
      </c>
      <c r="AV14">
        <f t="shared" si="36"/>
        <v>-69.281999999999996</v>
      </c>
      <c r="AW14">
        <v>0</v>
      </c>
      <c r="AX14">
        <f t="shared" si="37"/>
        <v>0</v>
      </c>
      <c r="AY14">
        <f>AW13</f>
        <v>-10</v>
      </c>
      <c r="AZ14">
        <f t="shared" si="38"/>
        <v>69.281999999999996</v>
      </c>
      <c r="BA14">
        <v>0</v>
      </c>
      <c r="BB14">
        <f t="shared" si="39"/>
        <v>69.281999999999996</v>
      </c>
      <c r="BC14">
        <v>0</v>
      </c>
      <c r="BD14">
        <f t="shared" si="40"/>
        <v>0</v>
      </c>
      <c r="BE14">
        <f>BC13</f>
        <v>-10</v>
      </c>
      <c r="BF14">
        <f t="shared" si="41"/>
        <v>-69.281999999999996</v>
      </c>
      <c r="BG14">
        <v>0</v>
      </c>
      <c r="BH14">
        <f t="shared" si="42"/>
        <v>-69.281999999999996</v>
      </c>
      <c r="BI14">
        <v>0</v>
      </c>
      <c r="BJ14">
        <f t="shared" si="1"/>
        <v>0</v>
      </c>
      <c r="BK14">
        <f t="shared" si="43"/>
        <v>200</v>
      </c>
      <c r="BL14">
        <f t="shared" si="43"/>
        <v>-20</v>
      </c>
    </row>
    <row r="15" spans="1:64">
      <c r="A15">
        <f t="shared" si="44"/>
        <v>10</v>
      </c>
      <c r="B15">
        <f t="shared" si="45"/>
        <v>20</v>
      </c>
      <c r="C15">
        <f t="shared" si="45"/>
        <v>80</v>
      </c>
      <c r="D15">
        <f t="shared" si="45"/>
        <v>12</v>
      </c>
      <c r="E15">
        <f t="shared" si="45"/>
        <v>2</v>
      </c>
      <c r="G15">
        <f t="shared" si="2"/>
        <v>600</v>
      </c>
      <c r="H15">
        <f t="shared" si="3"/>
        <v>11</v>
      </c>
      <c r="I15">
        <f t="shared" si="4"/>
        <v>0</v>
      </c>
      <c r="J15">
        <f t="shared" si="5"/>
        <v>10</v>
      </c>
      <c r="K15">
        <f t="shared" si="6"/>
        <v>69.281999999999996</v>
      </c>
      <c r="L15">
        <f t="shared" si="7"/>
        <v>9</v>
      </c>
      <c r="M15">
        <f t="shared" si="8"/>
        <v>69.281999999999996</v>
      </c>
      <c r="N15">
        <f t="shared" si="9"/>
        <v>8</v>
      </c>
      <c r="O15">
        <f t="shared" si="10"/>
        <v>0</v>
      </c>
      <c r="P15">
        <f t="shared" si="11"/>
        <v>7</v>
      </c>
      <c r="Q15">
        <f t="shared" si="12"/>
        <v>-69.281999999999996</v>
      </c>
      <c r="R15">
        <f t="shared" si="13"/>
        <v>6</v>
      </c>
      <c r="S15">
        <f t="shared" si="14"/>
        <v>-69.281999999999996</v>
      </c>
      <c r="T15">
        <f t="shared" si="15"/>
        <v>5</v>
      </c>
      <c r="U15">
        <f t="shared" si="16"/>
        <v>0</v>
      </c>
      <c r="V15">
        <f t="shared" si="17"/>
        <v>4</v>
      </c>
      <c r="W15">
        <f t="shared" si="18"/>
        <v>69.281999999999996</v>
      </c>
      <c r="X15">
        <f t="shared" si="19"/>
        <v>3</v>
      </c>
      <c r="Y15">
        <f t="shared" si="20"/>
        <v>69.281999999999996</v>
      </c>
      <c r="Z15">
        <f t="shared" si="21"/>
        <v>2</v>
      </c>
      <c r="AA15">
        <f t="shared" si="22"/>
        <v>0</v>
      </c>
      <c r="AB15">
        <f t="shared" si="23"/>
        <v>1</v>
      </c>
      <c r="AC15">
        <f t="shared" si="24"/>
        <v>-69.281999999999996</v>
      </c>
      <c r="AD15">
        <f t="shared" si="25"/>
        <v>0</v>
      </c>
      <c r="AE15">
        <f t="shared" si="26"/>
        <v>-69.281999999999996</v>
      </c>
      <c r="AF15">
        <f t="shared" si="27"/>
        <v>-1</v>
      </c>
      <c r="AG15">
        <f t="shared" si="28"/>
        <v>0</v>
      </c>
    </row>
    <row r="16" spans="1:64">
      <c r="A16">
        <f t="shared" si="44"/>
        <v>11</v>
      </c>
      <c r="B16">
        <f t="shared" si="45"/>
        <v>20</v>
      </c>
      <c r="C16">
        <f t="shared" si="45"/>
        <v>80</v>
      </c>
      <c r="D16">
        <f t="shared" si="45"/>
        <v>12</v>
      </c>
      <c r="E16">
        <f t="shared" si="45"/>
        <v>2</v>
      </c>
      <c r="G16">
        <f t="shared" si="2"/>
        <v>660</v>
      </c>
      <c r="H16">
        <f t="shared" si="3"/>
        <v>11</v>
      </c>
      <c r="I16">
        <f t="shared" si="4"/>
        <v>-69.281999999999996</v>
      </c>
      <c r="J16">
        <f t="shared" si="5"/>
        <v>10</v>
      </c>
      <c r="K16">
        <f t="shared" si="6"/>
        <v>0</v>
      </c>
      <c r="L16">
        <f t="shared" si="7"/>
        <v>9</v>
      </c>
      <c r="M16">
        <f t="shared" si="8"/>
        <v>69.281999999999996</v>
      </c>
      <c r="N16">
        <f t="shared" si="9"/>
        <v>8</v>
      </c>
      <c r="O16">
        <f t="shared" si="10"/>
        <v>69.281999999999996</v>
      </c>
      <c r="P16">
        <f t="shared" si="11"/>
        <v>7</v>
      </c>
      <c r="Q16">
        <f t="shared" si="12"/>
        <v>0</v>
      </c>
      <c r="R16">
        <f t="shared" si="13"/>
        <v>6</v>
      </c>
      <c r="S16">
        <f t="shared" si="14"/>
        <v>-69.281999999999996</v>
      </c>
      <c r="T16">
        <f t="shared" si="15"/>
        <v>5</v>
      </c>
      <c r="U16">
        <f t="shared" si="16"/>
        <v>-69.281999999999996</v>
      </c>
      <c r="V16">
        <f t="shared" si="17"/>
        <v>4</v>
      </c>
      <c r="W16">
        <f t="shared" si="18"/>
        <v>0</v>
      </c>
      <c r="X16">
        <f t="shared" si="19"/>
        <v>3</v>
      </c>
      <c r="Y16">
        <f t="shared" si="20"/>
        <v>69.281999999999996</v>
      </c>
      <c r="Z16">
        <f t="shared" si="21"/>
        <v>2</v>
      </c>
      <c r="AA16">
        <f t="shared" si="22"/>
        <v>69.281999999999996</v>
      </c>
      <c r="AB16">
        <f t="shared" si="23"/>
        <v>1</v>
      </c>
      <c r="AC16">
        <f t="shared" si="24"/>
        <v>0</v>
      </c>
      <c r="AD16">
        <f t="shared" si="25"/>
        <v>0</v>
      </c>
      <c r="AE16">
        <f t="shared" si="26"/>
        <v>-69.281999999999996</v>
      </c>
      <c r="AF16">
        <f t="shared" si="27"/>
        <v>-1</v>
      </c>
      <c r="AG16">
        <f t="shared" si="28"/>
        <v>-69.281999999999996</v>
      </c>
    </row>
    <row r="17" spans="1:33">
      <c r="A17">
        <f t="shared" si="44"/>
        <v>12</v>
      </c>
      <c r="B17">
        <f t="shared" si="45"/>
        <v>20</v>
      </c>
      <c r="C17">
        <f t="shared" si="45"/>
        <v>80</v>
      </c>
      <c r="D17">
        <f t="shared" si="45"/>
        <v>12</v>
      </c>
      <c r="E17">
        <f t="shared" si="45"/>
        <v>2</v>
      </c>
      <c r="G17">
        <f t="shared" si="2"/>
        <v>720</v>
      </c>
      <c r="H17">
        <f t="shared" si="3"/>
        <v>11</v>
      </c>
      <c r="I17">
        <f t="shared" si="4"/>
        <v>-69.281999999999996</v>
      </c>
      <c r="J17">
        <f t="shared" si="5"/>
        <v>10</v>
      </c>
      <c r="K17">
        <f t="shared" si="6"/>
        <v>-69.281999999999996</v>
      </c>
      <c r="L17">
        <f t="shared" si="7"/>
        <v>9</v>
      </c>
      <c r="M17">
        <f t="shared" si="8"/>
        <v>0</v>
      </c>
      <c r="N17">
        <f t="shared" si="9"/>
        <v>8</v>
      </c>
      <c r="O17">
        <f t="shared" si="10"/>
        <v>69.281999999999996</v>
      </c>
      <c r="P17">
        <f t="shared" si="11"/>
        <v>7</v>
      </c>
      <c r="Q17">
        <f t="shared" si="12"/>
        <v>69.281999999999996</v>
      </c>
      <c r="R17">
        <f t="shared" si="13"/>
        <v>6</v>
      </c>
      <c r="S17">
        <f t="shared" si="14"/>
        <v>0</v>
      </c>
      <c r="T17">
        <f t="shared" si="15"/>
        <v>5</v>
      </c>
      <c r="U17">
        <f t="shared" si="16"/>
        <v>-69.281999999999996</v>
      </c>
      <c r="V17">
        <f t="shared" si="17"/>
        <v>4</v>
      </c>
      <c r="W17">
        <f t="shared" si="18"/>
        <v>-69.281999999999996</v>
      </c>
      <c r="X17">
        <f t="shared" si="19"/>
        <v>3</v>
      </c>
      <c r="Y17">
        <f t="shared" si="20"/>
        <v>0</v>
      </c>
      <c r="Z17">
        <f t="shared" si="21"/>
        <v>2</v>
      </c>
      <c r="AA17">
        <f t="shared" si="22"/>
        <v>69.281999999999996</v>
      </c>
      <c r="AB17">
        <f t="shared" si="23"/>
        <v>1</v>
      </c>
      <c r="AC17">
        <f t="shared" si="24"/>
        <v>69.281999999999996</v>
      </c>
      <c r="AD17">
        <f t="shared" si="25"/>
        <v>0</v>
      </c>
      <c r="AE17">
        <f t="shared" si="26"/>
        <v>0</v>
      </c>
      <c r="AF17">
        <f t="shared" si="27"/>
        <v>-1</v>
      </c>
      <c r="AG17">
        <f t="shared" si="28"/>
        <v>-69.281999999999996</v>
      </c>
    </row>
    <row r="18" spans="1:33">
      <c r="A18">
        <f t="shared" si="44"/>
        <v>13</v>
      </c>
      <c r="B18">
        <f t="shared" si="45"/>
        <v>20</v>
      </c>
      <c r="C18">
        <f t="shared" si="45"/>
        <v>80</v>
      </c>
      <c r="D18">
        <f t="shared" si="45"/>
        <v>12</v>
      </c>
      <c r="E18">
        <f t="shared" si="45"/>
        <v>2</v>
      </c>
      <c r="G18">
        <f t="shared" si="2"/>
        <v>60</v>
      </c>
      <c r="H18">
        <f t="shared" si="3"/>
        <v>11</v>
      </c>
      <c r="I18">
        <f t="shared" si="4"/>
        <v>0</v>
      </c>
      <c r="J18">
        <f t="shared" si="5"/>
        <v>10</v>
      </c>
      <c r="K18">
        <f t="shared" si="6"/>
        <v>-69.281999999999996</v>
      </c>
      <c r="L18">
        <f t="shared" si="7"/>
        <v>9</v>
      </c>
      <c r="M18">
        <f t="shared" si="8"/>
        <v>-69.281999999999996</v>
      </c>
      <c r="N18">
        <f t="shared" si="9"/>
        <v>8</v>
      </c>
      <c r="O18">
        <f t="shared" si="10"/>
        <v>0</v>
      </c>
      <c r="P18">
        <f t="shared" si="11"/>
        <v>7</v>
      </c>
      <c r="Q18">
        <f t="shared" si="12"/>
        <v>69.281999999999996</v>
      </c>
      <c r="R18">
        <f t="shared" si="13"/>
        <v>6</v>
      </c>
      <c r="S18">
        <f t="shared" si="14"/>
        <v>69.281999999999996</v>
      </c>
      <c r="T18">
        <f t="shared" si="15"/>
        <v>5</v>
      </c>
      <c r="U18">
        <f t="shared" si="16"/>
        <v>0</v>
      </c>
      <c r="V18">
        <f t="shared" si="17"/>
        <v>4</v>
      </c>
      <c r="W18">
        <f t="shared" si="18"/>
        <v>-69.281999999999996</v>
      </c>
      <c r="X18">
        <f t="shared" si="19"/>
        <v>3</v>
      </c>
      <c r="Y18">
        <f t="shared" si="20"/>
        <v>-69.281999999999996</v>
      </c>
      <c r="Z18">
        <f t="shared" si="21"/>
        <v>2</v>
      </c>
      <c r="AA18">
        <f t="shared" si="22"/>
        <v>0</v>
      </c>
      <c r="AB18">
        <f t="shared" si="23"/>
        <v>1</v>
      </c>
      <c r="AC18">
        <f t="shared" si="24"/>
        <v>69.281999999999996</v>
      </c>
      <c r="AD18">
        <f t="shared" si="25"/>
        <v>0</v>
      </c>
      <c r="AE18">
        <f t="shared" si="26"/>
        <v>69.281999999999996</v>
      </c>
      <c r="AF18">
        <f t="shared" si="27"/>
        <v>-1</v>
      </c>
      <c r="AG18">
        <f t="shared" si="28"/>
        <v>0</v>
      </c>
    </row>
    <row r="19" spans="1:33">
      <c r="A19">
        <f t="shared" si="44"/>
        <v>14</v>
      </c>
      <c r="B19">
        <f t="shared" si="45"/>
        <v>20</v>
      </c>
      <c r="C19">
        <f t="shared" si="45"/>
        <v>80</v>
      </c>
      <c r="D19">
        <f t="shared" si="45"/>
        <v>12</v>
      </c>
      <c r="E19">
        <f t="shared" si="45"/>
        <v>2</v>
      </c>
      <c r="G19">
        <f t="shared" si="2"/>
        <v>120</v>
      </c>
      <c r="H19">
        <f t="shared" si="3"/>
        <v>11</v>
      </c>
      <c r="I19">
        <f t="shared" si="4"/>
        <v>69.281999999999996</v>
      </c>
      <c r="J19">
        <f t="shared" si="5"/>
        <v>10</v>
      </c>
      <c r="K19">
        <f t="shared" si="6"/>
        <v>0</v>
      </c>
      <c r="L19">
        <f t="shared" si="7"/>
        <v>9</v>
      </c>
      <c r="M19">
        <f t="shared" si="8"/>
        <v>-69.281999999999996</v>
      </c>
      <c r="N19">
        <f t="shared" si="9"/>
        <v>8</v>
      </c>
      <c r="O19">
        <f t="shared" si="10"/>
        <v>-69.281999999999996</v>
      </c>
      <c r="P19">
        <f t="shared" si="11"/>
        <v>7</v>
      </c>
      <c r="Q19">
        <f t="shared" si="12"/>
        <v>0</v>
      </c>
      <c r="R19">
        <f t="shared" si="13"/>
        <v>6</v>
      </c>
      <c r="S19">
        <f t="shared" si="14"/>
        <v>69.281999999999996</v>
      </c>
      <c r="T19">
        <f t="shared" si="15"/>
        <v>5</v>
      </c>
      <c r="U19">
        <f t="shared" si="16"/>
        <v>69.281999999999996</v>
      </c>
      <c r="V19">
        <f t="shared" si="17"/>
        <v>4</v>
      </c>
      <c r="W19">
        <f t="shared" si="18"/>
        <v>0</v>
      </c>
      <c r="X19">
        <f t="shared" si="19"/>
        <v>3</v>
      </c>
      <c r="Y19">
        <f t="shared" si="20"/>
        <v>-69.281999999999996</v>
      </c>
      <c r="Z19">
        <f t="shared" si="21"/>
        <v>2</v>
      </c>
      <c r="AA19">
        <f t="shared" si="22"/>
        <v>-69.281999999999996</v>
      </c>
      <c r="AB19">
        <f t="shared" si="23"/>
        <v>1</v>
      </c>
      <c r="AC19">
        <f t="shared" si="24"/>
        <v>0</v>
      </c>
      <c r="AD19">
        <f t="shared" si="25"/>
        <v>0</v>
      </c>
      <c r="AE19">
        <f t="shared" si="26"/>
        <v>69.281999999999996</v>
      </c>
      <c r="AF19">
        <f t="shared" si="27"/>
        <v>-1</v>
      </c>
      <c r="AG19">
        <f t="shared" si="28"/>
        <v>69.281999999999996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0938-20D5-4C92-8A7A-615581401C8B}">
  <sheetPr>
    <tabColor rgb="FFED7D31"/>
  </sheetPr>
  <dimension ref="A1:BN44"/>
  <sheetViews>
    <sheetView workbookViewId="0">
      <selection activeCell="AN13" sqref="AN13"/>
    </sheetView>
  </sheetViews>
  <sheetFormatPr defaultRowHeight="16.5"/>
  <cols>
    <col min="2" max="2" width="3.625" customWidth="1"/>
    <col min="3" max="3" width="5" customWidth="1"/>
    <col min="4" max="4" width="3.875" customWidth="1"/>
    <col min="5" max="5" width="3.75" customWidth="1"/>
    <col min="6" max="6" width="0" hidden="1" customWidth="1"/>
    <col min="8" max="8" width="4.75" customWidth="1"/>
    <col min="9" max="33" width="4.75" hidden="1" customWidth="1"/>
    <col min="34" max="34" width="3" customWidth="1"/>
    <col min="35" max="35" width="2.625" bestFit="1" customWidth="1"/>
    <col min="36" max="36" width="4.375" bestFit="1" customWidth="1"/>
    <col min="37" max="64" width="5" customWidth="1"/>
  </cols>
  <sheetData>
    <row r="1" spans="1:66">
      <c r="AN1">
        <f>C6</f>
        <v>80</v>
      </c>
      <c r="AP1">
        <f>AN1</f>
        <v>80</v>
      </c>
    </row>
    <row r="2" spans="1:66">
      <c r="H2" t="s">
        <v>51</v>
      </c>
      <c r="AJ2">
        <v>-10</v>
      </c>
      <c r="AN2">
        <f>D6</f>
        <v>12</v>
      </c>
      <c r="AP2">
        <f>AN2</f>
        <v>12</v>
      </c>
    </row>
    <row r="3" spans="1:66">
      <c r="H3" s="2">
        <v>-1</v>
      </c>
      <c r="AN3">
        <v>1</v>
      </c>
      <c r="AP3">
        <v>2</v>
      </c>
      <c r="BL3">
        <v>90</v>
      </c>
      <c r="BM3" t="s">
        <v>52</v>
      </c>
    </row>
    <row r="4" spans="1:66">
      <c r="H4" s="7">
        <f>H3</f>
        <v>-1</v>
      </c>
      <c r="I4" t="str">
        <f>""</f>
        <v/>
      </c>
      <c r="J4">
        <f>H4</f>
        <v>-1</v>
      </c>
      <c r="K4" t="str">
        <f>""</f>
        <v/>
      </c>
      <c r="L4">
        <f>J4</f>
        <v>-1</v>
      </c>
      <c r="M4" t="str">
        <f>""</f>
        <v/>
      </c>
      <c r="N4">
        <f>L4</f>
        <v>-1</v>
      </c>
      <c r="O4" t="str">
        <f>""</f>
        <v/>
      </c>
      <c r="P4">
        <f>N4</f>
        <v>-1</v>
      </c>
      <c r="Q4" t="str">
        <f>""</f>
        <v/>
      </c>
      <c r="R4">
        <f>P4</f>
        <v>-1</v>
      </c>
      <c r="S4" t="str">
        <f>""</f>
        <v/>
      </c>
      <c r="T4">
        <f t="shared" ref="T4" si="0">R4</f>
        <v>-1</v>
      </c>
      <c r="U4" t="str">
        <f>""</f>
        <v/>
      </c>
      <c r="V4">
        <f t="shared" ref="V4" si="1">T4</f>
        <v>-1</v>
      </c>
      <c r="W4" t="str">
        <f>""</f>
        <v/>
      </c>
      <c r="X4">
        <f t="shared" ref="X4" si="2">V4</f>
        <v>-1</v>
      </c>
      <c r="Y4" t="str">
        <f>""</f>
        <v/>
      </c>
      <c r="Z4">
        <f t="shared" ref="Z4" si="3">X4</f>
        <v>-1</v>
      </c>
      <c r="AA4" t="str">
        <f>""</f>
        <v/>
      </c>
      <c r="AB4">
        <f t="shared" ref="AB4" si="4">Z4</f>
        <v>-1</v>
      </c>
      <c r="AC4" t="str">
        <f>""</f>
        <v/>
      </c>
      <c r="AD4">
        <f t="shared" ref="AD4" si="5">AB4</f>
        <v>-1</v>
      </c>
      <c r="AE4" t="str">
        <f>""</f>
        <v/>
      </c>
      <c r="AF4">
        <f t="shared" ref="AF4" si="6">AD4</f>
        <v>-1</v>
      </c>
      <c r="AJ4">
        <v>0</v>
      </c>
      <c r="AN4">
        <f>E6*360</f>
        <v>720</v>
      </c>
      <c r="AP4">
        <f>AN4</f>
        <v>720</v>
      </c>
      <c r="BK4">
        <v>300</v>
      </c>
      <c r="BL4">
        <f>-BK4/100*(100-BL3)</f>
        <v>-30</v>
      </c>
    </row>
    <row r="5" spans="1:66">
      <c r="A5" t="s">
        <v>44</v>
      </c>
      <c r="B5" t="s">
        <v>45</v>
      </c>
      <c r="C5" t="s">
        <v>46</v>
      </c>
      <c r="D5" t="s">
        <v>47</v>
      </c>
      <c r="E5" t="s">
        <v>48</v>
      </c>
      <c r="H5">
        <f>IF(H4&lt;0,D6-1,0)</f>
        <v>11</v>
      </c>
      <c r="I5" t="str">
        <f>""</f>
        <v/>
      </c>
      <c r="J5">
        <f>H5+J4</f>
        <v>10</v>
      </c>
      <c r="K5" t="str">
        <f>""</f>
        <v/>
      </c>
      <c r="L5">
        <f t="shared" ref="L5" si="7">J5+L4</f>
        <v>9</v>
      </c>
      <c r="M5" t="str">
        <f>""</f>
        <v/>
      </c>
      <c r="N5">
        <f t="shared" ref="N5" si="8">L5+N4</f>
        <v>8</v>
      </c>
      <c r="O5" t="str">
        <f>""</f>
        <v/>
      </c>
      <c r="P5">
        <f t="shared" ref="P5" si="9">N5+P4</f>
        <v>7</v>
      </c>
      <c r="Q5" t="str">
        <f>""</f>
        <v/>
      </c>
      <c r="R5">
        <f t="shared" ref="R5" si="10">P5+R4</f>
        <v>6</v>
      </c>
      <c r="S5" t="str">
        <f>""</f>
        <v/>
      </c>
      <c r="T5">
        <f t="shared" ref="T5" si="11">R5+T4</f>
        <v>5</v>
      </c>
      <c r="U5" t="str">
        <f>""</f>
        <v/>
      </c>
      <c r="V5">
        <f t="shared" ref="V5" si="12">T5+V4</f>
        <v>4</v>
      </c>
      <c r="W5" t="str">
        <f>""</f>
        <v/>
      </c>
      <c r="X5">
        <f t="shared" ref="X5" si="13">V5+X4</f>
        <v>3</v>
      </c>
      <c r="Y5" t="str">
        <f>""</f>
        <v/>
      </c>
      <c r="Z5">
        <f t="shared" ref="Z5" si="14">X5+Z4</f>
        <v>2</v>
      </c>
      <c r="AA5" t="str">
        <f>""</f>
        <v/>
      </c>
      <c r="AB5">
        <f t="shared" ref="AB5" si="15">Z5+AB4</f>
        <v>1</v>
      </c>
      <c r="AC5" t="str">
        <f>""</f>
        <v/>
      </c>
      <c r="AD5">
        <f t="shared" ref="AD5" si="16">AB5+AD4</f>
        <v>0</v>
      </c>
      <c r="AE5" t="str">
        <f>""</f>
        <v/>
      </c>
      <c r="AF5">
        <f t="shared" ref="AF5" si="17">AD5+AF4</f>
        <v>-1</v>
      </c>
      <c r="AK5">
        <f>AJ2</f>
        <v>-10</v>
      </c>
      <c r="AL5" s="8">
        <f>AK5</f>
        <v>-10</v>
      </c>
      <c r="AM5" s="8">
        <f>AL5</f>
        <v>-10</v>
      </c>
      <c r="AN5" s="8">
        <f t="shared" ref="AN5:BJ5" si="18">AM5</f>
        <v>-10</v>
      </c>
      <c r="AO5" s="8">
        <f t="shared" si="18"/>
        <v>-10</v>
      </c>
      <c r="AP5" s="8">
        <f t="shared" si="18"/>
        <v>-10</v>
      </c>
      <c r="AQ5" s="8">
        <f t="shared" si="18"/>
        <v>-10</v>
      </c>
      <c r="AR5" s="8">
        <f t="shared" si="18"/>
        <v>-10</v>
      </c>
      <c r="AS5" s="8">
        <f t="shared" si="18"/>
        <v>-10</v>
      </c>
      <c r="AT5" s="8">
        <f t="shared" si="18"/>
        <v>-10</v>
      </c>
      <c r="AU5" s="8">
        <f t="shared" si="18"/>
        <v>-10</v>
      </c>
      <c r="AV5" s="8">
        <f t="shared" si="18"/>
        <v>-10</v>
      </c>
      <c r="AW5" s="8">
        <f t="shared" si="18"/>
        <v>-10</v>
      </c>
      <c r="AX5" s="8">
        <f t="shared" si="18"/>
        <v>-10</v>
      </c>
      <c r="AY5" s="8">
        <f t="shared" si="18"/>
        <v>-10</v>
      </c>
      <c r="AZ5" s="8">
        <f t="shared" si="18"/>
        <v>-10</v>
      </c>
      <c r="BA5" s="8">
        <f t="shared" si="18"/>
        <v>-10</v>
      </c>
      <c r="BB5" s="8">
        <f t="shared" si="18"/>
        <v>-10</v>
      </c>
      <c r="BC5" s="8">
        <f t="shared" si="18"/>
        <v>-10</v>
      </c>
      <c r="BD5" s="8">
        <f t="shared" si="18"/>
        <v>-10</v>
      </c>
      <c r="BE5" s="8">
        <f t="shared" si="18"/>
        <v>-10</v>
      </c>
      <c r="BF5" s="8">
        <f t="shared" si="18"/>
        <v>-10</v>
      </c>
      <c r="BG5" s="8">
        <f t="shared" si="18"/>
        <v>-10</v>
      </c>
      <c r="BH5" s="8">
        <f t="shared" si="18"/>
        <v>-10</v>
      </c>
      <c r="BI5" s="8">
        <f t="shared" si="18"/>
        <v>-10</v>
      </c>
      <c r="BJ5" s="8">
        <f t="shared" si="18"/>
        <v>-10</v>
      </c>
    </row>
    <row r="6" spans="1:66">
      <c r="A6">
        <v>1</v>
      </c>
      <c r="B6">
        <v>20</v>
      </c>
      <c r="C6">
        <v>80</v>
      </c>
      <c r="D6">
        <v>12</v>
      </c>
      <c r="E6">
        <v>2</v>
      </c>
      <c r="G6">
        <f>(MOD(A6-1,D6)+1)/D6*(360*E6)</f>
        <v>60</v>
      </c>
      <c r="H6">
        <f>H5</f>
        <v>11</v>
      </c>
      <c r="I6">
        <f>ROUND(SIN(RADIANS((MOD(A6-1+H6,D6)+1)/D6*(360*E6))) * C6,3)</f>
        <v>0</v>
      </c>
      <c r="J6">
        <f>J5</f>
        <v>10</v>
      </c>
      <c r="K6">
        <f>ROUND(SIN(RADIANS((MOD(A6-1+J6,D6)+1)/D6*(360*E6))) * C6,3)</f>
        <v>-69.281999999999996</v>
      </c>
      <c r="L6">
        <f>L5</f>
        <v>9</v>
      </c>
      <c r="M6">
        <f>ROUND(SIN(RADIANS((MOD(A6-1+L6,D6)+1)/D6*(360*E6))) * C6,3)</f>
        <v>-69.281999999999996</v>
      </c>
      <c r="N6">
        <f>N5</f>
        <v>8</v>
      </c>
      <c r="O6">
        <f>ROUND(SIN(RADIANS((MOD(A6-1+N6,D6)+1)/D6*(360*E6))) * C6,3)</f>
        <v>0</v>
      </c>
      <c r="P6">
        <f>P5</f>
        <v>7</v>
      </c>
      <c r="Q6">
        <f>ROUND(SIN(RADIANS((MOD(A6-1+P6,D6)+1)/D6*(360*E6))) * C6,3)</f>
        <v>69.281999999999996</v>
      </c>
      <c r="R6">
        <f>R5</f>
        <v>6</v>
      </c>
      <c r="S6">
        <f>ROUND(SIN(RADIANS((MOD(A6-1+R6,D6)+1)/D6*(360*E6))) * C6,3)</f>
        <v>69.281999999999996</v>
      </c>
      <c r="T6">
        <f>T5</f>
        <v>5</v>
      </c>
      <c r="U6">
        <f>ROUND(SIN(RADIANS((MOD(A6-1+T6,D6)+1)/D6*(360*E6))) * C6,3)</f>
        <v>0</v>
      </c>
      <c r="V6">
        <f>V5</f>
        <v>4</v>
      </c>
      <c r="W6">
        <f>ROUND(SIN(RADIANS((MOD(A6-1+V6,D6)+1)/D6*(360*E6))) * C6,3)</f>
        <v>-69.281999999999996</v>
      </c>
      <c r="X6">
        <f>X5</f>
        <v>3</v>
      </c>
      <c r="Y6">
        <f>ROUND(SIN(RADIANS((MOD(A6-1+X6,D6)+1)/D6*(360*E6))) * C6,3)</f>
        <v>-69.281999999999996</v>
      </c>
      <c r="Z6">
        <f>Z5</f>
        <v>2</v>
      </c>
      <c r="AA6">
        <f>ROUND(SIN(RADIANS((MOD(A6-1+Z6,D6)+1)/D6*(360*E6))) * C6,3)</f>
        <v>0</v>
      </c>
      <c r="AB6">
        <f>AB5</f>
        <v>1</v>
      </c>
      <c r="AC6">
        <f>ROUND(SIN(RADIANS((MOD(A6-1+AB6,D6)+1)/D6*(360*E6))) * C6,3)</f>
        <v>69.281999999999996</v>
      </c>
      <c r="AD6">
        <f>AD5</f>
        <v>0</v>
      </c>
      <c r="AE6">
        <f>ROUND(SIN(RADIANS((MOD(A6-1+AD6,D6)+1)/D6*(360*E6))) * C6,3)</f>
        <v>69.281999999999996</v>
      </c>
      <c r="AF6">
        <f>AF5</f>
        <v>-1</v>
      </c>
      <c r="AG6">
        <f>ROUND(SIN(RADIANS((MOD(A6-1+AF6,D6)+1)/D6*(360*E6))) * C6,3)</f>
        <v>0</v>
      </c>
      <c r="AI6">
        <f>IF(G6&lt;=360,1,0)</f>
        <v>1</v>
      </c>
      <c r="AJ6">
        <f>AJ4</f>
        <v>0</v>
      </c>
      <c r="AK6">
        <f>B6</f>
        <v>20</v>
      </c>
      <c r="AL6">
        <f>-AP6</f>
        <v>69.281999999999996</v>
      </c>
      <c r="AM6" s="10">
        <f>IF(H3=-1,AK5,0)</f>
        <v>-10</v>
      </c>
      <c r="AN6">
        <f>I6</f>
        <v>0</v>
      </c>
      <c r="AO6" s="3">
        <f>IF(H3=1,AM5,0)</f>
        <v>0</v>
      </c>
      <c r="AP6">
        <f>K6</f>
        <v>-69.281999999999996</v>
      </c>
      <c r="AQ6">
        <f>-AQ5</f>
        <v>10</v>
      </c>
      <c r="AR6">
        <f>M6</f>
        <v>-69.281999999999996</v>
      </c>
      <c r="AS6" s="10">
        <f>AQ8</f>
        <v>-10</v>
      </c>
      <c r="AT6">
        <f>O6</f>
        <v>0</v>
      </c>
      <c r="AU6" s="11">
        <f>IF(H3=1,AM5,0)</f>
        <v>0</v>
      </c>
      <c r="AV6">
        <f>Q6</f>
        <v>69.281999999999996</v>
      </c>
      <c r="AW6">
        <f>-AW5</f>
        <v>10</v>
      </c>
      <c r="AX6">
        <f>S6</f>
        <v>69.281999999999996</v>
      </c>
      <c r="AY6" s="10">
        <f>AW8</f>
        <v>-10</v>
      </c>
      <c r="AZ6">
        <f>U6</f>
        <v>0</v>
      </c>
      <c r="BA6" s="11">
        <f>IF(H3=1,AM5,0)</f>
        <v>0</v>
      </c>
      <c r="BB6">
        <f>W6</f>
        <v>-69.281999999999996</v>
      </c>
      <c r="BC6">
        <f>-BC5</f>
        <v>10</v>
      </c>
      <c r="BD6">
        <f>Y6</f>
        <v>-69.281999999999996</v>
      </c>
      <c r="BE6" s="10">
        <f>BC8</f>
        <v>-10</v>
      </c>
      <c r="BF6">
        <f>AA6</f>
        <v>0</v>
      </c>
      <c r="BG6" s="3">
        <f>IF(H3=1,AM5,0)</f>
        <v>0</v>
      </c>
      <c r="BH6">
        <f>AC6</f>
        <v>69.281999999999996</v>
      </c>
      <c r="BI6">
        <f>-BI5</f>
        <v>10</v>
      </c>
      <c r="BJ6">
        <f t="shared" ref="BJ6:BJ14" si="19">AE6</f>
        <v>69.281999999999996</v>
      </c>
      <c r="BK6">
        <f>BK4</f>
        <v>300</v>
      </c>
      <c r="BL6">
        <f>BL4</f>
        <v>-30</v>
      </c>
      <c r="BN6" t="s">
        <v>53</v>
      </c>
    </row>
    <row r="7" spans="1:66">
      <c r="A7">
        <f>A6+1</f>
        <v>2</v>
      </c>
      <c r="B7">
        <f>B6</f>
        <v>20</v>
      </c>
      <c r="C7">
        <f>C6</f>
        <v>80</v>
      </c>
      <c r="D7">
        <f>D6</f>
        <v>12</v>
      </c>
      <c r="E7">
        <f>E6</f>
        <v>2</v>
      </c>
      <c r="G7">
        <f t="shared" ref="G7:G19" si="20">(MOD(A7-1,D7)+1)/D7*(360*E7)</f>
        <v>120</v>
      </c>
      <c r="H7">
        <f t="shared" ref="H7:H19" si="21">H6</f>
        <v>11</v>
      </c>
      <c r="I7">
        <f t="shared" ref="I7:I19" si="22">ROUND(SIN(RADIANS((MOD(A7-1+H7,D7)+1)/D7*(360*E7))) * C7,3)</f>
        <v>69.281999999999996</v>
      </c>
      <c r="J7">
        <f t="shared" ref="J7:J19" si="23">J6</f>
        <v>10</v>
      </c>
      <c r="K7">
        <f t="shared" ref="K7:K19" si="24">ROUND(SIN(RADIANS((MOD(A7-1+J7,D7)+1)/D7*(360*E7))) * C7,3)</f>
        <v>0</v>
      </c>
      <c r="L7">
        <f t="shared" ref="L7:L19" si="25">L6</f>
        <v>9</v>
      </c>
      <c r="M7">
        <f t="shared" ref="M7:M19" si="26">ROUND(SIN(RADIANS((MOD(A7-1+L7,D7)+1)/D7*(360*E7))) * C7,3)</f>
        <v>-69.281999999999996</v>
      </c>
      <c r="N7">
        <f t="shared" ref="N7:N19" si="27">N6</f>
        <v>8</v>
      </c>
      <c r="O7">
        <f t="shared" ref="O7:O19" si="28">ROUND(SIN(RADIANS((MOD(A7-1+N7,D7)+1)/D7*(360*E7))) * C7,3)</f>
        <v>-69.281999999999996</v>
      </c>
      <c r="P7">
        <f t="shared" ref="P7:P19" si="29">P6</f>
        <v>7</v>
      </c>
      <c r="Q7">
        <f t="shared" ref="Q7:Q19" si="30">ROUND(SIN(RADIANS((MOD(A7-1+P7,D7)+1)/D7*(360*E7))) * C7,3)</f>
        <v>0</v>
      </c>
      <c r="R7">
        <f t="shared" ref="R7:R19" si="31">R6</f>
        <v>6</v>
      </c>
      <c r="S7">
        <f t="shared" ref="S7:S19" si="32">ROUND(SIN(RADIANS((MOD(A7-1+R7,D7)+1)/D7*(360*E7))) * C7,3)</f>
        <v>69.281999999999996</v>
      </c>
      <c r="T7">
        <f t="shared" ref="T7:T19" si="33">T6</f>
        <v>5</v>
      </c>
      <c r="U7">
        <f t="shared" ref="U7:U19" si="34">ROUND(SIN(RADIANS((MOD(A7-1+T7,D7)+1)/D7*(360*E7))) * C7,3)</f>
        <v>69.281999999999996</v>
      </c>
      <c r="V7">
        <f t="shared" ref="V7:V19" si="35">V6</f>
        <v>4</v>
      </c>
      <c r="W7">
        <f t="shared" ref="W7:W19" si="36">ROUND(SIN(RADIANS((MOD(A7-1+V7,D7)+1)/D7*(360*E7))) * C7,3)</f>
        <v>0</v>
      </c>
      <c r="X7">
        <f t="shared" ref="X7:X19" si="37">X6</f>
        <v>3</v>
      </c>
      <c r="Y7">
        <f t="shared" ref="Y7:Y19" si="38">ROUND(SIN(RADIANS((MOD(A7-1+X7,D7)+1)/D7*(360*E7))) * C7,3)</f>
        <v>-69.281999999999996</v>
      </c>
      <c r="Z7">
        <f t="shared" ref="Z7:Z19" si="39">Z6</f>
        <v>2</v>
      </c>
      <c r="AA7">
        <f t="shared" ref="AA7:AA19" si="40">ROUND(SIN(RADIANS((MOD(A7-1+Z7,D7)+1)/D7*(360*E7))) * C7,3)</f>
        <v>-69.281999999999996</v>
      </c>
      <c r="AB7">
        <f t="shared" ref="AB7:AB19" si="41">AB6</f>
        <v>1</v>
      </c>
      <c r="AC7">
        <f t="shared" ref="AC7:AC19" si="42">ROUND(SIN(RADIANS((MOD(A7-1+AB7,D7)+1)/D7*(360*E7))) * C7,3)</f>
        <v>0</v>
      </c>
      <c r="AD7">
        <f t="shared" ref="AD7:AD19" si="43">AD6</f>
        <v>0</v>
      </c>
      <c r="AE7">
        <f t="shared" ref="AE7:AE19" si="44">ROUND(SIN(RADIANS((MOD(A7-1+AD7,D7)+1)/D7*(360*E7))) * C7,3)</f>
        <v>69.281999999999996</v>
      </c>
      <c r="AF7">
        <f t="shared" ref="AF7:AF19" si="45">AF6</f>
        <v>-1</v>
      </c>
      <c r="AG7">
        <f t="shared" ref="AG7:AG19" si="46">ROUND(SIN(RADIANS((MOD(A7-1+AF7,D7)+1)/D7*(360*E7))) * C7,3)</f>
        <v>69.281999999999996</v>
      </c>
      <c r="AI7">
        <f t="shared" ref="AI7:AI13" si="47">IF(G7&lt;=360,1,0)</f>
        <v>1</v>
      </c>
      <c r="AJ7">
        <f t="shared" ref="AJ7:AJ13" si="48">AJ6</f>
        <v>0</v>
      </c>
      <c r="AK7">
        <f t="shared" ref="AK7:AK13" si="49">B7</f>
        <v>20</v>
      </c>
      <c r="AL7">
        <f t="shared" ref="AL7:AL13" si="50">-AP7</f>
        <v>0</v>
      </c>
      <c r="AM7">
        <f>-AM6</f>
        <v>10</v>
      </c>
      <c r="AN7">
        <f t="shared" ref="AN7:AN14" si="51">I7</f>
        <v>69.281999999999996</v>
      </c>
      <c r="AO7" s="9">
        <f>AM6</f>
        <v>-10</v>
      </c>
      <c r="AP7">
        <f t="shared" ref="AP7:AP14" si="52">K7</f>
        <v>0</v>
      </c>
      <c r="AQ7" s="9">
        <f>AO6</f>
        <v>0</v>
      </c>
      <c r="AR7">
        <f t="shared" ref="AR7:AR14" si="53">M7</f>
        <v>-69.281999999999996</v>
      </c>
      <c r="AS7" s="9">
        <f>AQ6</f>
        <v>10</v>
      </c>
      <c r="AT7">
        <f t="shared" ref="AT7:AT14" si="54">O7</f>
        <v>-69.281999999999996</v>
      </c>
      <c r="AU7" s="9">
        <f>AS6</f>
        <v>-10</v>
      </c>
      <c r="AV7">
        <f t="shared" ref="AV7:AV14" si="55">Q7</f>
        <v>0</v>
      </c>
      <c r="AW7" s="9">
        <f>AU6</f>
        <v>0</v>
      </c>
      <c r="AX7">
        <f t="shared" ref="AX7:AX14" si="56">S7</f>
        <v>69.281999999999996</v>
      </c>
      <c r="AY7" s="9">
        <f>AW6</f>
        <v>10</v>
      </c>
      <c r="AZ7">
        <f t="shared" ref="AZ7:AZ14" si="57">U7</f>
        <v>69.281999999999996</v>
      </c>
      <c r="BA7" s="9">
        <f>AY6</f>
        <v>-10</v>
      </c>
      <c r="BB7">
        <f t="shared" ref="BB7:BB14" si="58">W7</f>
        <v>0</v>
      </c>
      <c r="BC7" s="9">
        <f>BA6</f>
        <v>0</v>
      </c>
      <c r="BD7">
        <f t="shared" ref="BD7:BD14" si="59">Y7</f>
        <v>-69.281999999999996</v>
      </c>
      <c r="BE7" s="9">
        <f>BC6</f>
        <v>10</v>
      </c>
      <c r="BF7">
        <f t="shared" ref="BF7:BF14" si="60">AA7</f>
        <v>-69.281999999999996</v>
      </c>
      <c r="BG7" s="9">
        <f>BE6</f>
        <v>-10</v>
      </c>
      <c r="BH7">
        <f t="shared" ref="BH7:BH14" si="61">AC7</f>
        <v>0</v>
      </c>
      <c r="BI7" s="9">
        <f>BG6</f>
        <v>0</v>
      </c>
      <c r="BJ7">
        <f t="shared" si="19"/>
        <v>69.281999999999996</v>
      </c>
      <c r="BK7">
        <f t="shared" ref="BK7:BL14" si="62">BK6</f>
        <v>300</v>
      </c>
      <c r="BL7">
        <f t="shared" si="62"/>
        <v>-30</v>
      </c>
    </row>
    <row r="8" spans="1:66">
      <c r="A8">
        <f t="shared" ref="A8:A19" si="63">A7+1</f>
        <v>3</v>
      </c>
      <c r="B8">
        <f t="shared" ref="B8:E19" si="64">B7</f>
        <v>20</v>
      </c>
      <c r="C8">
        <f t="shared" si="64"/>
        <v>80</v>
      </c>
      <c r="D8">
        <f t="shared" si="64"/>
        <v>12</v>
      </c>
      <c r="E8">
        <f t="shared" si="64"/>
        <v>2</v>
      </c>
      <c r="G8">
        <f t="shared" si="20"/>
        <v>180</v>
      </c>
      <c r="H8">
        <f t="shared" si="21"/>
        <v>11</v>
      </c>
      <c r="I8">
        <f t="shared" si="22"/>
        <v>69.281999999999996</v>
      </c>
      <c r="J8">
        <f t="shared" si="23"/>
        <v>10</v>
      </c>
      <c r="K8">
        <f t="shared" si="24"/>
        <v>69.281999999999996</v>
      </c>
      <c r="L8">
        <f t="shared" si="25"/>
        <v>9</v>
      </c>
      <c r="M8">
        <f t="shared" si="26"/>
        <v>0</v>
      </c>
      <c r="N8">
        <f t="shared" si="27"/>
        <v>8</v>
      </c>
      <c r="O8">
        <f t="shared" si="28"/>
        <v>-69.281999999999996</v>
      </c>
      <c r="P8">
        <f t="shared" si="29"/>
        <v>7</v>
      </c>
      <c r="Q8">
        <f t="shared" si="30"/>
        <v>-69.281999999999996</v>
      </c>
      <c r="R8">
        <f t="shared" si="31"/>
        <v>6</v>
      </c>
      <c r="S8">
        <f t="shared" si="32"/>
        <v>0</v>
      </c>
      <c r="T8">
        <f t="shared" si="33"/>
        <v>5</v>
      </c>
      <c r="U8">
        <f t="shared" si="34"/>
        <v>69.281999999999996</v>
      </c>
      <c r="V8">
        <f t="shared" si="35"/>
        <v>4</v>
      </c>
      <c r="W8">
        <f t="shared" si="36"/>
        <v>69.281999999999996</v>
      </c>
      <c r="X8">
        <f t="shared" si="37"/>
        <v>3</v>
      </c>
      <c r="Y8">
        <f t="shared" si="38"/>
        <v>0</v>
      </c>
      <c r="Z8">
        <f t="shared" si="39"/>
        <v>2</v>
      </c>
      <c r="AA8">
        <f t="shared" si="40"/>
        <v>-69.281999999999996</v>
      </c>
      <c r="AB8">
        <f t="shared" si="41"/>
        <v>1</v>
      </c>
      <c r="AC8">
        <f t="shared" si="42"/>
        <v>-69.281999999999996</v>
      </c>
      <c r="AD8">
        <f t="shared" si="43"/>
        <v>0</v>
      </c>
      <c r="AE8">
        <f t="shared" si="44"/>
        <v>0</v>
      </c>
      <c r="AF8">
        <f t="shared" si="45"/>
        <v>-1</v>
      </c>
      <c r="AG8">
        <f t="shared" si="46"/>
        <v>69.281999999999996</v>
      </c>
      <c r="AI8">
        <f t="shared" si="47"/>
        <v>1</v>
      </c>
      <c r="AJ8">
        <f t="shared" si="48"/>
        <v>0</v>
      </c>
      <c r="AK8">
        <f t="shared" si="49"/>
        <v>20</v>
      </c>
      <c r="AL8">
        <f t="shared" si="50"/>
        <v>-69.281999999999996</v>
      </c>
      <c r="AM8">
        <v>0</v>
      </c>
      <c r="AN8">
        <f t="shared" si="51"/>
        <v>69.281999999999996</v>
      </c>
      <c r="AO8" s="9">
        <f t="shared" ref="AO8:AO14" si="65">AM7</f>
        <v>10</v>
      </c>
      <c r="AP8">
        <f t="shared" si="52"/>
        <v>69.281999999999996</v>
      </c>
      <c r="AQ8" s="9">
        <f t="shared" ref="AQ8:BI14" si="66">AO7</f>
        <v>-10</v>
      </c>
      <c r="AR8">
        <f t="shared" si="53"/>
        <v>0</v>
      </c>
      <c r="AS8" s="9">
        <f t="shared" si="66"/>
        <v>0</v>
      </c>
      <c r="AT8">
        <f t="shared" si="54"/>
        <v>-69.281999999999996</v>
      </c>
      <c r="AU8" s="9">
        <f t="shared" si="66"/>
        <v>10</v>
      </c>
      <c r="AV8">
        <f t="shared" si="55"/>
        <v>-69.281999999999996</v>
      </c>
      <c r="AW8" s="9">
        <f t="shared" si="66"/>
        <v>-10</v>
      </c>
      <c r="AX8">
        <f t="shared" si="56"/>
        <v>0</v>
      </c>
      <c r="AY8" s="9">
        <f t="shared" si="66"/>
        <v>0</v>
      </c>
      <c r="AZ8">
        <f t="shared" si="57"/>
        <v>69.281999999999996</v>
      </c>
      <c r="BA8" s="9">
        <f t="shared" si="66"/>
        <v>10</v>
      </c>
      <c r="BB8">
        <f t="shared" si="58"/>
        <v>69.281999999999996</v>
      </c>
      <c r="BC8" s="9">
        <f t="shared" si="66"/>
        <v>-10</v>
      </c>
      <c r="BD8">
        <f t="shared" si="59"/>
        <v>0</v>
      </c>
      <c r="BE8" s="9">
        <f t="shared" si="66"/>
        <v>0</v>
      </c>
      <c r="BF8">
        <f t="shared" si="60"/>
        <v>-69.281999999999996</v>
      </c>
      <c r="BG8" s="9">
        <f t="shared" si="66"/>
        <v>10</v>
      </c>
      <c r="BH8">
        <f t="shared" si="61"/>
        <v>-69.281999999999996</v>
      </c>
      <c r="BI8" s="9">
        <f t="shared" si="66"/>
        <v>-10</v>
      </c>
      <c r="BJ8">
        <f t="shared" si="19"/>
        <v>0</v>
      </c>
      <c r="BK8">
        <f t="shared" si="62"/>
        <v>300</v>
      </c>
      <c r="BL8">
        <f t="shared" si="62"/>
        <v>-30</v>
      </c>
    </row>
    <row r="9" spans="1:66">
      <c r="A9">
        <f t="shared" si="63"/>
        <v>4</v>
      </c>
      <c r="B9">
        <f t="shared" si="64"/>
        <v>20</v>
      </c>
      <c r="C9">
        <f t="shared" si="64"/>
        <v>80</v>
      </c>
      <c r="D9">
        <f t="shared" si="64"/>
        <v>12</v>
      </c>
      <c r="E9">
        <f t="shared" si="64"/>
        <v>2</v>
      </c>
      <c r="G9">
        <f t="shared" si="20"/>
        <v>240</v>
      </c>
      <c r="H9">
        <f t="shared" si="21"/>
        <v>11</v>
      </c>
      <c r="I9">
        <f t="shared" si="22"/>
        <v>0</v>
      </c>
      <c r="J9">
        <f t="shared" si="23"/>
        <v>10</v>
      </c>
      <c r="K9">
        <f t="shared" si="24"/>
        <v>69.281999999999996</v>
      </c>
      <c r="L9">
        <f t="shared" si="25"/>
        <v>9</v>
      </c>
      <c r="M9">
        <f t="shared" si="26"/>
        <v>69.281999999999996</v>
      </c>
      <c r="N9">
        <f t="shared" si="27"/>
        <v>8</v>
      </c>
      <c r="O9">
        <f t="shared" si="28"/>
        <v>0</v>
      </c>
      <c r="P9">
        <f t="shared" si="29"/>
        <v>7</v>
      </c>
      <c r="Q9">
        <f t="shared" si="30"/>
        <v>-69.281999999999996</v>
      </c>
      <c r="R9">
        <f t="shared" si="31"/>
        <v>6</v>
      </c>
      <c r="S9">
        <f t="shared" si="32"/>
        <v>-69.281999999999996</v>
      </c>
      <c r="T9">
        <f t="shared" si="33"/>
        <v>5</v>
      </c>
      <c r="U9">
        <f t="shared" si="34"/>
        <v>0</v>
      </c>
      <c r="V9">
        <f t="shared" si="35"/>
        <v>4</v>
      </c>
      <c r="W9">
        <f t="shared" si="36"/>
        <v>69.281999999999996</v>
      </c>
      <c r="X9">
        <f t="shared" si="37"/>
        <v>3</v>
      </c>
      <c r="Y9">
        <f t="shared" si="38"/>
        <v>69.281999999999996</v>
      </c>
      <c r="Z9">
        <f t="shared" si="39"/>
        <v>2</v>
      </c>
      <c r="AA9">
        <f t="shared" si="40"/>
        <v>0</v>
      </c>
      <c r="AB9">
        <f t="shared" si="41"/>
        <v>1</v>
      </c>
      <c r="AC9">
        <f t="shared" si="42"/>
        <v>-69.281999999999996</v>
      </c>
      <c r="AD9">
        <f t="shared" si="43"/>
        <v>0</v>
      </c>
      <c r="AE9">
        <f t="shared" si="44"/>
        <v>-69.281999999999996</v>
      </c>
      <c r="AF9">
        <f t="shared" si="45"/>
        <v>-1</v>
      </c>
      <c r="AG9">
        <f t="shared" si="46"/>
        <v>0</v>
      </c>
      <c r="AI9">
        <f t="shared" si="47"/>
        <v>1</v>
      </c>
      <c r="AJ9">
        <f t="shared" si="48"/>
        <v>0</v>
      </c>
      <c r="AK9">
        <f t="shared" si="49"/>
        <v>20</v>
      </c>
      <c r="AL9">
        <f t="shared" si="50"/>
        <v>-69.281999999999996</v>
      </c>
      <c r="AM9" s="9">
        <f>AM6</f>
        <v>-10</v>
      </c>
      <c r="AN9">
        <f t="shared" si="51"/>
        <v>0</v>
      </c>
      <c r="AO9" s="9">
        <f t="shared" si="65"/>
        <v>0</v>
      </c>
      <c r="AP9">
        <f t="shared" si="52"/>
        <v>69.281999999999996</v>
      </c>
      <c r="AQ9" s="9">
        <f t="shared" si="66"/>
        <v>10</v>
      </c>
      <c r="AR9">
        <f t="shared" si="53"/>
        <v>69.281999999999996</v>
      </c>
      <c r="AS9" s="9">
        <f t="shared" si="66"/>
        <v>-10</v>
      </c>
      <c r="AT9">
        <f t="shared" si="54"/>
        <v>0</v>
      </c>
      <c r="AU9" s="9">
        <f t="shared" si="66"/>
        <v>0</v>
      </c>
      <c r="AV9">
        <f t="shared" si="55"/>
        <v>-69.281999999999996</v>
      </c>
      <c r="AW9" s="9">
        <f t="shared" si="66"/>
        <v>10</v>
      </c>
      <c r="AX9">
        <f t="shared" si="56"/>
        <v>-69.281999999999996</v>
      </c>
      <c r="AY9" s="9">
        <f t="shared" si="66"/>
        <v>-10</v>
      </c>
      <c r="AZ9">
        <f t="shared" si="57"/>
        <v>0</v>
      </c>
      <c r="BA9" s="9">
        <f t="shared" si="66"/>
        <v>0</v>
      </c>
      <c r="BB9">
        <f t="shared" si="58"/>
        <v>69.281999999999996</v>
      </c>
      <c r="BC9" s="9">
        <f t="shared" si="66"/>
        <v>10</v>
      </c>
      <c r="BD9">
        <f t="shared" si="59"/>
        <v>69.281999999999996</v>
      </c>
      <c r="BE9" s="9">
        <f t="shared" si="66"/>
        <v>-10</v>
      </c>
      <c r="BF9">
        <f t="shared" si="60"/>
        <v>0</v>
      </c>
      <c r="BG9" s="9">
        <f t="shared" si="66"/>
        <v>0</v>
      </c>
      <c r="BH9">
        <f t="shared" si="61"/>
        <v>-69.281999999999996</v>
      </c>
      <c r="BI9" s="9">
        <f t="shared" si="66"/>
        <v>10</v>
      </c>
      <c r="BJ9">
        <f t="shared" si="19"/>
        <v>-69.281999999999996</v>
      </c>
      <c r="BK9">
        <f t="shared" si="62"/>
        <v>300</v>
      </c>
      <c r="BL9">
        <f t="shared" si="62"/>
        <v>-30</v>
      </c>
    </row>
    <row r="10" spans="1:66">
      <c r="A10">
        <f t="shared" si="63"/>
        <v>5</v>
      </c>
      <c r="B10">
        <f t="shared" si="64"/>
        <v>20</v>
      </c>
      <c r="C10">
        <f t="shared" si="64"/>
        <v>80</v>
      </c>
      <c r="D10">
        <f t="shared" si="64"/>
        <v>12</v>
      </c>
      <c r="E10">
        <f t="shared" si="64"/>
        <v>2</v>
      </c>
      <c r="G10">
        <f t="shared" si="20"/>
        <v>300</v>
      </c>
      <c r="H10">
        <f t="shared" si="21"/>
        <v>11</v>
      </c>
      <c r="I10">
        <f t="shared" si="22"/>
        <v>-69.281999999999996</v>
      </c>
      <c r="J10">
        <f t="shared" si="23"/>
        <v>10</v>
      </c>
      <c r="K10">
        <f t="shared" si="24"/>
        <v>0</v>
      </c>
      <c r="L10">
        <f t="shared" si="25"/>
        <v>9</v>
      </c>
      <c r="M10">
        <f t="shared" si="26"/>
        <v>69.281999999999996</v>
      </c>
      <c r="N10">
        <f t="shared" si="27"/>
        <v>8</v>
      </c>
      <c r="O10">
        <f t="shared" si="28"/>
        <v>69.281999999999996</v>
      </c>
      <c r="P10">
        <f t="shared" si="29"/>
        <v>7</v>
      </c>
      <c r="Q10">
        <f t="shared" si="30"/>
        <v>0</v>
      </c>
      <c r="R10">
        <f t="shared" si="31"/>
        <v>6</v>
      </c>
      <c r="S10">
        <f t="shared" si="32"/>
        <v>-69.281999999999996</v>
      </c>
      <c r="T10">
        <f t="shared" si="33"/>
        <v>5</v>
      </c>
      <c r="U10">
        <f t="shared" si="34"/>
        <v>-69.281999999999996</v>
      </c>
      <c r="V10">
        <f t="shared" si="35"/>
        <v>4</v>
      </c>
      <c r="W10">
        <f t="shared" si="36"/>
        <v>0</v>
      </c>
      <c r="X10">
        <f t="shared" si="37"/>
        <v>3</v>
      </c>
      <c r="Y10">
        <f t="shared" si="38"/>
        <v>69.281999999999996</v>
      </c>
      <c r="Z10">
        <f t="shared" si="39"/>
        <v>2</v>
      </c>
      <c r="AA10">
        <f t="shared" si="40"/>
        <v>69.281999999999996</v>
      </c>
      <c r="AB10">
        <f t="shared" si="41"/>
        <v>1</v>
      </c>
      <c r="AC10">
        <f t="shared" si="42"/>
        <v>0</v>
      </c>
      <c r="AD10">
        <f t="shared" si="43"/>
        <v>0</v>
      </c>
      <c r="AE10">
        <f t="shared" si="44"/>
        <v>-69.281999999999996</v>
      </c>
      <c r="AF10">
        <f t="shared" si="45"/>
        <v>-1</v>
      </c>
      <c r="AG10">
        <f t="shared" si="46"/>
        <v>-69.281999999999996</v>
      </c>
      <c r="AI10">
        <f t="shared" si="47"/>
        <v>1</v>
      </c>
      <c r="AJ10">
        <f t="shared" si="48"/>
        <v>0</v>
      </c>
      <c r="AK10">
        <f t="shared" si="49"/>
        <v>20</v>
      </c>
      <c r="AL10">
        <f t="shared" si="50"/>
        <v>0</v>
      </c>
      <c r="AM10">
        <f>-AM9</f>
        <v>10</v>
      </c>
      <c r="AN10">
        <f t="shared" si="51"/>
        <v>-69.281999999999996</v>
      </c>
      <c r="AO10" s="9">
        <f t="shared" si="65"/>
        <v>-10</v>
      </c>
      <c r="AP10">
        <f t="shared" si="52"/>
        <v>0</v>
      </c>
      <c r="AQ10" s="9">
        <f t="shared" si="66"/>
        <v>0</v>
      </c>
      <c r="AR10">
        <f t="shared" si="53"/>
        <v>69.281999999999996</v>
      </c>
      <c r="AS10" s="9">
        <f t="shared" si="66"/>
        <v>10</v>
      </c>
      <c r="AT10">
        <f t="shared" si="54"/>
        <v>69.281999999999996</v>
      </c>
      <c r="AU10" s="9">
        <f t="shared" si="66"/>
        <v>-10</v>
      </c>
      <c r="AV10">
        <f t="shared" si="55"/>
        <v>0</v>
      </c>
      <c r="AW10" s="9">
        <f t="shared" si="66"/>
        <v>0</v>
      </c>
      <c r="AX10">
        <f t="shared" si="56"/>
        <v>-69.281999999999996</v>
      </c>
      <c r="AY10" s="9">
        <f t="shared" si="66"/>
        <v>10</v>
      </c>
      <c r="AZ10">
        <f t="shared" si="57"/>
        <v>-69.281999999999996</v>
      </c>
      <c r="BA10" s="9">
        <f t="shared" si="66"/>
        <v>-10</v>
      </c>
      <c r="BB10">
        <f t="shared" si="58"/>
        <v>0</v>
      </c>
      <c r="BC10" s="9">
        <f t="shared" si="66"/>
        <v>0</v>
      </c>
      <c r="BD10">
        <f t="shared" si="59"/>
        <v>69.281999999999996</v>
      </c>
      <c r="BE10" s="9">
        <f t="shared" si="66"/>
        <v>10</v>
      </c>
      <c r="BF10">
        <f t="shared" si="60"/>
        <v>69.281999999999996</v>
      </c>
      <c r="BG10" s="9">
        <f t="shared" si="66"/>
        <v>-10</v>
      </c>
      <c r="BH10">
        <f t="shared" si="61"/>
        <v>0</v>
      </c>
      <c r="BI10" s="9">
        <f t="shared" si="66"/>
        <v>0</v>
      </c>
      <c r="BJ10">
        <f t="shared" si="19"/>
        <v>-69.281999999999996</v>
      </c>
      <c r="BK10">
        <f t="shared" si="62"/>
        <v>300</v>
      </c>
      <c r="BL10">
        <f t="shared" si="62"/>
        <v>-30</v>
      </c>
    </row>
    <row r="11" spans="1:66">
      <c r="A11">
        <f t="shared" si="63"/>
        <v>6</v>
      </c>
      <c r="B11">
        <f t="shared" si="64"/>
        <v>20</v>
      </c>
      <c r="C11">
        <f t="shared" si="64"/>
        <v>80</v>
      </c>
      <c r="D11">
        <f t="shared" si="64"/>
        <v>12</v>
      </c>
      <c r="E11">
        <f t="shared" si="64"/>
        <v>2</v>
      </c>
      <c r="G11">
        <f t="shared" si="20"/>
        <v>360</v>
      </c>
      <c r="H11">
        <f t="shared" si="21"/>
        <v>11</v>
      </c>
      <c r="I11">
        <f t="shared" si="22"/>
        <v>-69.281999999999996</v>
      </c>
      <c r="J11">
        <f t="shared" si="23"/>
        <v>10</v>
      </c>
      <c r="K11">
        <f t="shared" si="24"/>
        <v>-69.281999999999996</v>
      </c>
      <c r="L11">
        <f t="shared" si="25"/>
        <v>9</v>
      </c>
      <c r="M11">
        <f t="shared" si="26"/>
        <v>0</v>
      </c>
      <c r="N11">
        <f t="shared" si="27"/>
        <v>8</v>
      </c>
      <c r="O11">
        <f t="shared" si="28"/>
        <v>69.281999999999996</v>
      </c>
      <c r="P11">
        <f t="shared" si="29"/>
        <v>7</v>
      </c>
      <c r="Q11">
        <f t="shared" si="30"/>
        <v>69.281999999999996</v>
      </c>
      <c r="R11">
        <f t="shared" si="31"/>
        <v>6</v>
      </c>
      <c r="S11">
        <f t="shared" si="32"/>
        <v>0</v>
      </c>
      <c r="T11">
        <f t="shared" si="33"/>
        <v>5</v>
      </c>
      <c r="U11">
        <f t="shared" si="34"/>
        <v>-69.281999999999996</v>
      </c>
      <c r="V11">
        <f t="shared" si="35"/>
        <v>4</v>
      </c>
      <c r="W11">
        <f t="shared" si="36"/>
        <v>-69.281999999999996</v>
      </c>
      <c r="X11">
        <f t="shared" si="37"/>
        <v>3</v>
      </c>
      <c r="Y11">
        <f t="shared" si="38"/>
        <v>0</v>
      </c>
      <c r="Z11">
        <f t="shared" si="39"/>
        <v>2</v>
      </c>
      <c r="AA11">
        <f t="shared" si="40"/>
        <v>69.281999999999996</v>
      </c>
      <c r="AB11">
        <f t="shared" si="41"/>
        <v>1</v>
      </c>
      <c r="AC11">
        <f t="shared" si="42"/>
        <v>69.281999999999996</v>
      </c>
      <c r="AD11">
        <f t="shared" si="43"/>
        <v>0</v>
      </c>
      <c r="AE11">
        <f t="shared" si="44"/>
        <v>0</v>
      </c>
      <c r="AF11">
        <f t="shared" si="45"/>
        <v>-1</v>
      </c>
      <c r="AG11">
        <f t="shared" si="46"/>
        <v>-69.281999999999996</v>
      </c>
      <c r="AI11">
        <f t="shared" si="47"/>
        <v>1</v>
      </c>
      <c r="AJ11">
        <f t="shared" si="48"/>
        <v>0</v>
      </c>
      <c r="AK11">
        <f t="shared" si="49"/>
        <v>20</v>
      </c>
      <c r="AL11">
        <f t="shared" si="50"/>
        <v>69.281999999999996</v>
      </c>
      <c r="AM11">
        <v>0</v>
      </c>
      <c r="AN11">
        <f t="shared" si="51"/>
        <v>-69.281999999999996</v>
      </c>
      <c r="AO11" s="9">
        <f t="shared" si="65"/>
        <v>10</v>
      </c>
      <c r="AP11">
        <f t="shared" si="52"/>
        <v>-69.281999999999996</v>
      </c>
      <c r="AQ11" s="9">
        <f t="shared" si="66"/>
        <v>-10</v>
      </c>
      <c r="AR11">
        <f t="shared" si="53"/>
        <v>0</v>
      </c>
      <c r="AS11" s="9">
        <f t="shared" si="66"/>
        <v>0</v>
      </c>
      <c r="AT11">
        <f t="shared" si="54"/>
        <v>69.281999999999996</v>
      </c>
      <c r="AU11" s="9">
        <f t="shared" si="66"/>
        <v>10</v>
      </c>
      <c r="AV11">
        <f t="shared" si="55"/>
        <v>69.281999999999996</v>
      </c>
      <c r="AW11" s="9">
        <f t="shared" si="66"/>
        <v>-10</v>
      </c>
      <c r="AX11">
        <f t="shared" si="56"/>
        <v>0</v>
      </c>
      <c r="AY11" s="9">
        <f t="shared" si="66"/>
        <v>0</v>
      </c>
      <c r="AZ11">
        <f t="shared" si="57"/>
        <v>-69.281999999999996</v>
      </c>
      <c r="BA11" s="9">
        <f t="shared" si="66"/>
        <v>10</v>
      </c>
      <c r="BB11">
        <f t="shared" si="58"/>
        <v>-69.281999999999996</v>
      </c>
      <c r="BC11" s="9">
        <f t="shared" si="66"/>
        <v>-10</v>
      </c>
      <c r="BD11">
        <f t="shared" si="59"/>
        <v>0</v>
      </c>
      <c r="BE11" s="9">
        <f t="shared" si="66"/>
        <v>0</v>
      </c>
      <c r="BF11">
        <f t="shared" si="60"/>
        <v>69.281999999999996</v>
      </c>
      <c r="BG11" s="9">
        <f t="shared" si="66"/>
        <v>10</v>
      </c>
      <c r="BH11">
        <f t="shared" si="61"/>
        <v>69.281999999999996</v>
      </c>
      <c r="BI11" s="9">
        <f t="shared" si="66"/>
        <v>-10</v>
      </c>
      <c r="BJ11">
        <f t="shared" si="19"/>
        <v>0</v>
      </c>
      <c r="BK11">
        <f t="shared" si="62"/>
        <v>300</v>
      </c>
      <c r="BL11">
        <f t="shared" si="62"/>
        <v>-30</v>
      </c>
    </row>
    <row r="12" spans="1:66">
      <c r="A12">
        <f t="shared" si="63"/>
        <v>7</v>
      </c>
      <c r="B12">
        <f t="shared" si="64"/>
        <v>20</v>
      </c>
      <c r="C12">
        <f t="shared" si="64"/>
        <v>80</v>
      </c>
      <c r="D12">
        <f t="shared" si="64"/>
        <v>12</v>
      </c>
      <c r="E12">
        <f t="shared" si="64"/>
        <v>2</v>
      </c>
      <c r="G12">
        <f t="shared" si="20"/>
        <v>420</v>
      </c>
      <c r="H12">
        <f t="shared" si="21"/>
        <v>11</v>
      </c>
      <c r="I12">
        <f t="shared" si="22"/>
        <v>0</v>
      </c>
      <c r="J12">
        <f t="shared" si="23"/>
        <v>10</v>
      </c>
      <c r="K12">
        <f t="shared" si="24"/>
        <v>-69.281999999999996</v>
      </c>
      <c r="L12">
        <f t="shared" si="25"/>
        <v>9</v>
      </c>
      <c r="M12">
        <f t="shared" si="26"/>
        <v>-69.281999999999996</v>
      </c>
      <c r="N12">
        <f t="shared" si="27"/>
        <v>8</v>
      </c>
      <c r="O12">
        <f t="shared" si="28"/>
        <v>0</v>
      </c>
      <c r="P12">
        <f t="shared" si="29"/>
        <v>7</v>
      </c>
      <c r="Q12">
        <f t="shared" si="30"/>
        <v>69.281999999999996</v>
      </c>
      <c r="R12">
        <f t="shared" si="31"/>
        <v>6</v>
      </c>
      <c r="S12">
        <f t="shared" si="32"/>
        <v>69.281999999999996</v>
      </c>
      <c r="T12">
        <f t="shared" si="33"/>
        <v>5</v>
      </c>
      <c r="U12">
        <f t="shared" si="34"/>
        <v>0</v>
      </c>
      <c r="V12">
        <f t="shared" si="35"/>
        <v>4</v>
      </c>
      <c r="W12">
        <f t="shared" si="36"/>
        <v>-69.281999999999996</v>
      </c>
      <c r="X12">
        <f t="shared" si="37"/>
        <v>3</v>
      </c>
      <c r="Y12">
        <f t="shared" si="38"/>
        <v>-69.281999999999996</v>
      </c>
      <c r="Z12">
        <f t="shared" si="39"/>
        <v>2</v>
      </c>
      <c r="AA12">
        <f t="shared" si="40"/>
        <v>0</v>
      </c>
      <c r="AB12">
        <f t="shared" si="41"/>
        <v>1</v>
      </c>
      <c r="AC12">
        <f t="shared" si="42"/>
        <v>69.281999999999996</v>
      </c>
      <c r="AD12">
        <f t="shared" si="43"/>
        <v>0</v>
      </c>
      <c r="AE12">
        <f t="shared" si="44"/>
        <v>69.281999999999996</v>
      </c>
      <c r="AF12">
        <f t="shared" si="45"/>
        <v>-1</v>
      </c>
      <c r="AG12">
        <f t="shared" si="46"/>
        <v>0</v>
      </c>
      <c r="AI12">
        <f t="shared" si="47"/>
        <v>0</v>
      </c>
      <c r="AJ12">
        <f t="shared" si="48"/>
        <v>0</v>
      </c>
      <c r="AK12">
        <f t="shared" si="49"/>
        <v>20</v>
      </c>
      <c r="AL12">
        <f>-AP12</f>
        <v>69.281999999999996</v>
      </c>
      <c r="AM12" s="9">
        <f>AM9</f>
        <v>-10</v>
      </c>
      <c r="AN12">
        <f t="shared" si="51"/>
        <v>0</v>
      </c>
      <c r="AO12" s="9">
        <f t="shared" si="65"/>
        <v>0</v>
      </c>
      <c r="AP12">
        <f t="shared" si="52"/>
        <v>-69.281999999999996</v>
      </c>
      <c r="AQ12" s="9">
        <f t="shared" si="66"/>
        <v>10</v>
      </c>
      <c r="AR12">
        <f t="shared" si="53"/>
        <v>-69.281999999999996</v>
      </c>
      <c r="AS12" s="9">
        <f t="shared" si="66"/>
        <v>-10</v>
      </c>
      <c r="AT12">
        <f t="shared" si="54"/>
        <v>0</v>
      </c>
      <c r="AU12" s="9">
        <f t="shared" si="66"/>
        <v>0</v>
      </c>
      <c r="AV12">
        <f t="shared" si="55"/>
        <v>69.281999999999996</v>
      </c>
      <c r="AW12" s="9">
        <f t="shared" si="66"/>
        <v>10</v>
      </c>
      <c r="AX12">
        <f t="shared" si="56"/>
        <v>69.281999999999996</v>
      </c>
      <c r="AY12" s="9">
        <f t="shared" si="66"/>
        <v>-10</v>
      </c>
      <c r="AZ12">
        <f t="shared" si="57"/>
        <v>0</v>
      </c>
      <c r="BA12" s="9">
        <f t="shared" si="66"/>
        <v>0</v>
      </c>
      <c r="BB12">
        <f t="shared" si="58"/>
        <v>-69.281999999999996</v>
      </c>
      <c r="BC12" s="9">
        <f t="shared" si="66"/>
        <v>10</v>
      </c>
      <c r="BD12">
        <f t="shared" si="59"/>
        <v>-69.281999999999996</v>
      </c>
      <c r="BE12" s="9">
        <f t="shared" si="66"/>
        <v>-10</v>
      </c>
      <c r="BF12">
        <f t="shared" si="60"/>
        <v>0</v>
      </c>
      <c r="BG12" s="9">
        <f t="shared" si="66"/>
        <v>0</v>
      </c>
      <c r="BH12">
        <f t="shared" si="61"/>
        <v>69.281999999999996</v>
      </c>
      <c r="BI12" s="9">
        <f t="shared" si="66"/>
        <v>10</v>
      </c>
      <c r="BJ12">
        <f t="shared" si="19"/>
        <v>69.281999999999996</v>
      </c>
      <c r="BK12">
        <f t="shared" si="62"/>
        <v>300</v>
      </c>
      <c r="BL12">
        <f t="shared" si="62"/>
        <v>-30</v>
      </c>
    </row>
    <row r="13" spans="1:66">
      <c r="A13">
        <f t="shared" si="63"/>
        <v>8</v>
      </c>
      <c r="B13">
        <f t="shared" si="64"/>
        <v>20</v>
      </c>
      <c r="C13">
        <f t="shared" si="64"/>
        <v>80</v>
      </c>
      <c r="D13">
        <f t="shared" si="64"/>
        <v>12</v>
      </c>
      <c r="E13">
        <f t="shared" si="64"/>
        <v>2</v>
      </c>
      <c r="G13">
        <f t="shared" si="20"/>
        <v>480</v>
      </c>
      <c r="H13">
        <f t="shared" si="21"/>
        <v>11</v>
      </c>
      <c r="I13">
        <f t="shared" si="22"/>
        <v>69.281999999999996</v>
      </c>
      <c r="J13">
        <f t="shared" si="23"/>
        <v>10</v>
      </c>
      <c r="K13">
        <f t="shared" si="24"/>
        <v>0</v>
      </c>
      <c r="L13">
        <f t="shared" si="25"/>
        <v>9</v>
      </c>
      <c r="M13">
        <f t="shared" si="26"/>
        <v>-69.281999999999996</v>
      </c>
      <c r="N13">
        <f t="shared" si="27"/>
        <v>8</v>
      </c>
      <c r="O13">
        <f t="shared" si="28"/>
        <v>-69.281999999999996</v>
      </c>
      <c r="P13">
        <f t="shared" si="29"/>
        <v>7</v>
      </c>
      <c r="Q13">
        <f t="shared" si="30"/>
        <v>0</v>
      </c>
      <c r="R13">
        <f t="shared" si="31"/>
        <v>6</v>
      </c>
      <c r="S13">
        <f t="shared" si="32"/>
        <v>69.281999999999996</v>
      </c>
      <c r="T13">
        <f t="shared" si="33"/>
        <v>5</v>
      </c>
      <c r="U13">
        <f t="shared" si="34"/>
        <v>69.281999999999996</v>
      </c>
      <c r="V13">
        <f t="shared" si="35"/>
        <v>4</v>
      </c>
      <c r="W13">
        <f t="shared" si="36"/>
        <v>0</v>
      </c>
      <c r="X13">
        <f t="shared" si="37"/>
        <v>3</v>
      </c>
      <c r="Y13">
        <f t="shared" si="38"/>
        <v>-69.281999999999996</v>
      </c>
      <c r="Z13">
        <f t="shared" si="39"/>
        <v>2</v>
      </c>
      <c r="AA13">
        <f t="shared" si="40"/>
        <v>-69.281999999999996</v>
      </c>
      <c r="AB13">
        <f t="shared" si="41"/>
        <v>1</v>
      </c>
      <c r="AC13">
        <f t="shared" si="42"/>
        <v>0</v>
      </c>
      <c r="AD13">
        <f t="shared" si="43"/>
        <v>0</v>
      </c>
      <c r="AE13">
        <f t="shared" si="44"/>
        <v>69.281999999999996</v>
      </c>
      <c r="AF13">
        <f t="shared" si="45"/>
        <v>-1</v>
      </c>
      <c r="AG13">
        <f t="shared" si="46"/>
        <v>69.281999999999996</v>
      </c>
      <c r="AI13">
        <f t="shared" si="47"/>
        <v>0</v>
      </c>
      <c r="AJ13">
        <f t="shared" si="48"/>
        <v>0</v>
      </c>
      <c r="AK13">
        <f t="shared" si="49"/>
        <v>20</v>
      </c>
      <c r="AL13">
        <f t="shared" si="50"/>
        <v>0</v>
      </c>
      <c r="AM13">
        <f>-AM12</f>
        <v>10</v>
      </c>
      <c r="AN13">
        <f t="shared" si="51"/>
        <v>69.281999999999996</v>
      </c>
      <c r="AO13" s="9">
        <f t="shared" si="65"/>
        <v>-10</v>
      </c>
      <c r="AP13">
        <f t="shared" si="52"/>
        <v>0</v>
      </c>
      <c r="AQ13" s="9">
        <f t="shared" si="66"/>
        <v>0</v>
      </c>
      <c r="AR13">
        <f t="shared" si="53"/>
        <v>-69.281999999999996</v>
      </c>
      <c r="AS13" s="9">
        <f t="shared" si="66"/>
        <v>10</v>
      </c>
      <c r="AT13">
        <f t="shared" si="54"/>
        <v>-69.281999999999996</v>
      </c>
      <c r="AU13" s="9">
        <f t="shared" si="66"/>
        <v>-10</v>
      </c>
      <c r="AV13">
        <f t="shared" si="55"/>
        <v>0</v>
      </c>
      <c r="AW13" s="9">
        <f t="shared" si="66"/>
        <v>0</v>
      </c>
      <c r="AX13">
        <f t="shared" si="56"/>
        <v>69.281999999999996</v>
      </c>
      <c r="AY13" s="9">
        <f t="shared" si="66"/>
        <v>10</v>
      </c>
      <c r="AZ13">
        <f t="shared" si="57"/>
        <v>69.281999999999996</v>
      </c>
      <c r="BA13" s="9">
        <f t="shared" si="66"/>
        <v>-10</v>
      </c>
      <c r="BB13">
        <f t="shared" si="58"/>
        <v>0</v>
      </c>
      <c r="BC13" s="9">
        <f t="shared" si="66"/>
        <v>0</v>
      </c>
      <c r="BD13">
        <f t="shared" si="59"/>
        <v>-69.281999999999996</v>
      </c>
      <c r="BE13" s="9">
        <f t="shared" si="66"/>
        <v>10</v>
      </c>
      <c r="BF13">
        <f t="shared" si="60"/>
        <v>-69.281999999999996</v>
      </c>
      <c r="BG13" s="9">
        <f t="shared" si="66"/>
        <v>-10</v>
      </c>
      <c r="BH13">
        <f t="shared" si="61"/>
        <v>0</v>
      </c>
      <c r="BI13" s="9">
        <f t="shared" si="66"/>
        <v>0</v>
      </c>
      <c r="BJ13">
        <f t="shared" si="19"/>
        <v>69.281999999999996</v>
      </c>
      <c r="BK13">
        <f t="shared" si="62"/>
        <v>300</v>
      </c>
      <c r="BL13">
        <f t="shared" si="62"/>
        <v>-30</v>
      </c>
    </row>
    <row r="14" spans="1:66">
      <c r="A14">
        <f t="shared" si="63"/>
        <v>9</v>
      </c>
      <c r="B14">
        <f t="shared" si="64"/>
        <v>20</v>
      </c>
      <c r="C14">
        <f t="shared" si="64"/>
        <v>80</v>
      </c>
      <c r="D14">
        <f t="shared" si="64"/>
        <v>12</v>
      </c>
      <c r="E14">
        <f t="shared" si="64"/>
        <v>2</v>
      </c>
      <c r="G14">
        <f t="shared" si="20"/>
        <v>540</v>
      </c>
      <c r="H14">
        <f t="shared" si="21"/>
        <v>11</v>
      </c>
      <c r="I14">
        <f t="shared" si="22"/>
        <v>69.281999999999996</v>
      </c>
      <c r="J14">
        <f t="shared" si="23"/>
        <v>10</v>
      </c>
      <c r="K14">
        <f t="shared" si="24"/>
        <v>69.281999999999996</v>
      </c>
      <c r="L14">
        <f t="shared" si="25"/>
        <v>9</v>
      </c>
      <c r="M14">
        <f t="shared" si="26"/>
        <v>0</v>
      </c>
      <c r="N14">
        <f t="shared" si="27"/>
        <v>8</v>
      </c>
      <c r="O14">
        <f t="shared" si="28"/>
        <v>-69.281999999999996</v>
      </c>
      <c r="P14">
        <f t="shared" si="29"/>
        <v>7</v>
      </c>
      <c r="Q14">
        <f t="shared" si="30"/>
        <v>-69.281999999999996</v>
      </c>
      <c r="R14">
        <f t="shared" si="31"/>
        <v>6</v>
      </c>
      <c r="S14">
        <f t="shared" si="32"/>
        <v>0</v>
      </c>
      <c r="T14">
        <f t="shared" si="33"/>
        <v>5</v>
      </c>
      <c r="U14">
        <f t="shared" si="34"/>
        <v>69.281999999999996</v>
      </c>
      <c r="V14">
        <f t="shared" si="35"/>
        <v>4</v>
      </c>
      <c r="W14">
        <f t="shared" si="36"/>
        <v>69.281999999999996</v>
      </c>
      <c r="X14">
        <f t="shared" si="37"/>
        <v>3</v>
      </c>
      <c r="Y14">
        <f t="shared" si="38"/>
        <v>0</v>
      </c>
      <c r="Z14">
        <f t="shared" si="39"/>
        <v>2</v>
      </c>
      <c r="AA14">
        <f t="shared" si="40"/>
        <v>-69.281999999999996</v>
      </c>
      <c r="AB14">
        <f t="shared" si="41"/>
        <v>1</v>
      </c>
      <c r="AC14">
        <f t="shared" si="42"/>
        <v>-69.281999999999996</v>
      </c>
      <c r="AD14">
        <f t="shared" si="43"/>
        <v>0</v>
      </c>
      <c r="AE14">
        <f t="shared" si="44"/>
        <v>0</v>
      </c>
      <c r="AF14">
        <f t="shared" si="45"/>
        <v>-1</v>
      </c>
      <c r="AG14">
        <f t="shared" si="46"/>
        <v>69.281999999999996</v>
      </c>
      <c r="AM14">
        <v>0</v>
      </c>
      <c r="AN14">
        <f t="shared" si="51"/>
        <v>69.281999999999996</v>
      </c>
      <c r="AO14" s="9">
        <f t="shared" si="65"/>
        <v>10</v>
      </c>
      <c r="AP14">
        <f t="shared" si="52"/>
        <v>69.281999999999996</v>
      </c>
      <c r="AQ14" s="9">
        <f t="shared" si="66"/>
        <v>-10</v>
      </c>
      <c r="AR14">
        <f t="shared" si="53"/>
        <v>0</v>
      </c>
      <c r="AS14" s="9">
        <f t="shared" si="66"/>
        <v>0</v>
      </c>
      <c r="AT14">
        <f t="shared" si="54"/>
        <v>-69.281999999999996</v>
      </c>
      <c r="AU14" s="9">
        <f t="shared" si="66"/>
        <v>10</v>
      </c>
      <c r="AV14">
        <f t="shared" si="55"/>
        <v>-69.281999999999996</v>
      </c>
      <c r="AW14" s="9">
        <f t="shared" si="66"/>
        <v>-10</v>
      </c>
      <c r="AX14">
        <f t="shared" si="56"/>
        <v>0</v>
      </c>
      <c r="AY14" s="9">
        <f t="shared" si="66"/>
        <v>0</v>
      </c>
      <c r="AZ14">
        <f t="shared" si="57"/>
        <v>69.281999999999996</v>
      </c>
      <c r="BA14" s="9">
        <f t="shared" si="66"/>
        <v>10</v>
      </c>
      <c r="BB14">
        <f t="shared" si="58"/>
        <v>69.281999999999996</v>
      </c>
      <c r="BC14" s="9">
        <f t="shared" si="66"/>
        <v>-10</v>
      </c>
      <c r="BD14">
        <f t="shared" si="59"/>
        <v>0</v>
      </c>
      <c r="BE14" s="9">
        <f t="shared" si="66"/>
        <v>0</v>
      </c>
      <c r="BF14">
        <f t="shared" si="60"/>
        <v>-69.281999999999996</v>
      </c>
      <c r="BG14" s="9">
        <f t="shared" si="66"/>
        <v>10</v>
      </c>
      <c r="BH14">
        <f t="shared" si="61"/>
        <v>-69.281999999999996</v>
      </c>
      <c r="BI14" s="9">
        <f t="shared" si="66"/>
        <v>-10</v>
      </c>
      <c r="BJ14">
        <f t="shared" si="19"/>
        <v>0</v>
      </c>
      <c r="BK14">
        <f t="shared" si="62"/>
        <v>300</v>
      </c>
      <c r="BL14">
        <f t="shared" si="62"/>
        <v>-30</v>
      </c>
    </row>
    <row r="15" spans="1:66">
      <c r="A15">
        <f t="shared" si="63"/>
        <v>10</v>
      </c>
      <c r="B15">
        <f t="shared" si="64"/>
        <v>20</v>
      </c>
      <c r="C15">
        <f t="shared" si="64"/>
        <v>80</v>
      </c>
      <c r="D15">
        <f t="shared" si="64"/>
        <v>12</v>
      </c>
      <c r="E15">
        <f t="shared" si="64"/>
        <v>2</v>
      </c>
      <c r="G15">
        <f t="shared" si="20"/>
        <v>600</v>
      </c>
      <c r="H15">
        <f t="shared" si="21"/>
        <v>11</v>
      </c>
      <c r="I15">
        <f t="shared" si="22"/>
        <v>0</v>
      </c>
      <c r="J15">
        <f t="shared" si="23"/>
        <v>10</v>
      </c>
      <c r="K15">
        <f t="shared" si="24"/>
        <v>69.281999999999996</v>
      </c>
      <c r="L15">
        <f t="shared" si="25"/>
        <v>9</v>
      </c>
      <c r="M15">
        <f t="shared" si="26"/>
        <v>69.281999999999996</v>
      </c>
      <c r="N15">
        <f t="shared" si="27"/>
        <v>8</v>
      </c>
      <c r="O15">
        <f t="shared" si="28"/>
        <v>0</v>
      </c>
      <c r="P15">
        <f t="shared" si="29"/>
        <v>7</v>
      </c>
      <c r="Q15">
        <f t="shared" si="30"/>
        <v>-69.281999999999996</v>
      </c>
      <c r="R15">
        <f t="shared" si="31"/>
        <v>6</v>
      </c>
      <c r="S15">
        <f t="shared" si="32"/>
        <v>-69.281999999999996</v>
      </c>
      <c r="T15">
        <f t="shared" si="33"/>
        <v>5</v>
      </c>
      <c r="U15">
        <f t="shared" si="34"/>
        <v>0</v>
      </c>
      <c r="V15">
        <f t="shared" si="35"/>
        <v>4</v>
      </c>
      <c r="W15">
        <f t="shared" si="36"/>
        <v>69.281999999999996</v>
      </c>
      <c r="X15">
        <f t="shared" si="37"/>
        <v>3</v>
      </c>
      <c r="Y15">
        <f t="shared" si="38"/>
        <v>69.281999999999996</v>
      </c>
      <c r="Z15">
        <f t="shared" si="39"/>
        <v>2</v>
      </c>
      <c r="AA15">
        <f t="shared" si="40"/>
        <v>0</v>
      </c>
      <c r="AB15">
        <f t="shared" si="41"/>
        <v>1</v>
      </c>
      <c r="AC15">
        <f t="shared" si="42"/>
        <v>-69.281999999999996</v>
      </c>
      <c r="AD15">
        <f t="shared" si="43"/>
        <v>0</v>
      </c>
      <c r="AE15">
        <f t="shared" si="44"/>
        <v>-69.281999999999996</v>
      </c>
      <c r="AF15">
        <f t="shared" si="45"/>
        <v>-1</v>
      </c>
      <c r="AG15">
        <f t="shared" si="46"/>
        <v>0</v>
      </c>
    </row>
    <row r="16" spans="1:66">
      <c r="A16">
        <f t="shared" si="63"/>
        <v>11</v>
      </c>
      <c r="B16">
        <f t="shared" si="64"/>
        <v>20</v>
      </c>
      <c r="C16">
        <f t="shared" si="64"/>
        <v>80</v>
      </c>
      <c r="D16">
        <f t="shared" si="64"/>
        <v>12</v>
      </c>
      <c r="E16">
        <f t="shared" si="64"/>
        <v>2</v>
      </c>
      <c r="G16">
        <f t="shared" si="20"/>
        <v>660</v>
      </c>
      <c r="H16">
        <f t="shared" si="21"/>
        <v>11</v>
      </c>
      <c r="I16">
        <f t="shared" si="22"/>
        <v>-69.281999999999996</v>
      </c>
      <c r="J16">
        <f t="shared" si="23"/>
        <v>10</v>
      </c>
      <c r="K16">
        <f t="shared" si="24"/>
        <v>0</v>
      </c>
      <c r="L16">
        <f t="shared" si="25"/>
        <v>9</v>
      </c>
      <c r="M16">
        <f t="shared" si="26"/>
        <v>69.281999999999996</v>
      </c>
      <c r="N16">
        <f t="shared" si="27"/>
        <v>8</v>
      </c>
      <c r="O16">
        <f t="shared" si="28"/>
        <v>69.281999999999996</v>
      </c>
      <c r="P16">
        <f t="shared" si="29"/>
        <v>7</v>
      </c>
      <c r="Q16">
        <f t="shared" si="30"/>
        <v>0</v>
      </c>
      <c r="R16">
        <f t="shared" si="31"/>
        <v>6</v>
      </c>
      <c r="S16">
        <f t="shared" si="32"/>
        <v>-69.281999999999996</v>
      </c>
      <c r="T16">
        <f t="shared" si="33"/>
        <v>5</v>
      </c>
      <c r="U16">
        <f t="shared" si="34"/>
        <v>-69.281999999999996</v>
      </c>
      <c r="V16">
        <f t="shared" si="35"/>
        <v>4</v>
      </c>
      <c r="W16">
        <f t="shared" si="36"/>
        <v>0</v>
      </c>
      <c r="X16">
        <f t="shared" si="37"/>
        <v>3</v>
      </c>
      <c r="Y16">
        <f t="shared" si="38"/>
        <v>69.281999999999996</v>
      </c>
      <c r="Z16">
        <f t="shared" si="39"/>
        <v>2</v>
      </c>
      <c r="AA16">
        <f t="shared" si="40"/>
        <v>69.281999999999996</v>
      </c>
      <c r="AB16">
        <f t="shared" si="41"/>
        <v>1</v>
      </c>
      <c r="AC16">
        <f t="shared" si="42"/>
        <v>0</v>
      </c>
      <c r="AD16">
        <f t="shared" si="43"/>
        <v>0</v>
      </c>
      <c r="AE16">
        <f t="shared" si="44"/>
        <v>-69.281999999999996</v>
      </c>
      <c r="AF16">
        <f t="shared" si="45"/>
        <v>-1</v>
      </c>
      <c r="AG16">
        <f t="shared" si="46"/>
        <v>-69.281999999999996</v>
      </c>
    </row>
    <row r="17" spans="1:66">
      <c r="A17">
        <f t="shared" si="63"/>
        <v>12</v>
      </c>
      <c r="B17">
        <f t="shared" si="64"/>
        <v>20</v>
      </c>
      <c r="C17">
        <f t="shared" si="64"/>
        <v>80</v>
      </c>
      <c r="D17">
        <f t="shared" si="64"/>
        <v>12</v>
      </c>
      <c r="E17">
        <f t="shared" si="64"/>
        <v>2</v>
      </c>
      <c r="G17">
        <f t="shared" si="20"/>
        <v>720</v>
      </c>
      <c r="H17">
        <f t="shared" si="21"/>
        <v>11</v>
      </c>
      <c r="I17">
        <f t="shared" si="22"/>
        <v>-69.281999999999996</v>
      </c>
      <c r="J17">
        <f t="shared" si="23"/>
        <v>10</v>
      </c>
      <c r="K17">
        <f t="shared" si="24"/>
        <v>-69.281999999999996</v>
      </c>
      <c r="L17">
        <f t="shared" si="25"/>
        <v>9</v>
      </c>
      <c r="M17">
        <f t="shared" si="26"/>
        <v>0</v>
      </c>
      <c r="N17">
        <f t="shared" si="27"/>
        <v>8</v>
      </c>
      <c r="O17">
        <f t="shared" si="28"/>
        <v>69.281999999999996</v>
      </c>
      <c r="P17">
        <f t="shared" si="29"/>
        <v>7</v>
      </c>
      <c r="Q17">
        <f t="shared" si="30"/>
        <v>69.281999999999996</v>
      </c>
      <c r="R17">
        <f t="shared" si="31"/>
        <v>6</v>
      </c>
      <c r="S17">
        <f t="shared" si="32"/>
        <v>0</v>
      </c>
      <c r="T17">
        <f t="shared" si="33"/>
        <v>5</v>
      </c>
      <c r="U17">
        <f t="shared" si="34"/>
        <v>-69.281999999999996</v>
      </c>
      <c r="V17">
        <f t="shared" si="35"/>
        <v>4</v>
      </c>
      <c r="W17">
        <f t="shared" si="36"/>
        <v>-69.281999999999996</v>
      </c>
      <c r="X17">
        <f t="shared" si="37"/>
        <v>3</v>
      </c>
      <c r="Y17">
        <f t="shared" si="38"/>
        <v>0</v>
      </c>
      <c r="Z17">
        <f t="shared" si="39"/>
        <v>2</v>
      </c>
      <c r="AA17">
        <f t="shared" si="40"/>
        <v>69.281999999999996</v>
      </c>
      <c r="AB17">
        <f t="shared" si="41"/>
        <v>1</v>
      </c>
      <c r="AC17">
        <f t="shared" si="42"/>
        <v>69.281999999999996</v>
      </c>
      <c r="AD17">
        <f t="shared" si="43"/>
        <v>0</v>
      </c>
      <c r="AE17">
        <f t="shared" si="44"/>
        <v>0</v>
      </c>
      <c r="AF17">
        <f t="shared" si="45"/>
        <v>-1</v>
      </c>
      <c r="AG17">
        <f t="shared" si="46"/>
        <v>-69.281999999999996</v>
      </c>
    </row>
    <row r="18" spans="1:66">
      <c r="A18">
        <f t="shared" si="63"/>
        <v>13</v>
      </c>
      <c r="B18">
        <f t="shared" si="64"/>
        <v>20</v>
      </c>
      <c r="C18">
        <f t="shared" si="64"/>
        <v>80</v>
      </c>
      <c r="D18">
        <f t="shared" si="64"/>
        <v>12</v>
      </c>
      <c r="E18">
        <f t="shared" si="64"/>
        <v>2</v>
      </c>
      <c r="G18">
        <f t="shared" si="20"/>
        <v>60</v>
      </c>
      <c r="H18">
        <f t="shared" si="21"/>
        <v>11</v>
      </c>
      <c r="I18">
        <f t="shared" si="22"/>
        <v>0</v>
      </c>
      <c r="J18">
        <f t="shared" si="23"/>
        <v>10</v>
      </c>
      <c r="K18">
        <f t="shared" si="24"/>
        <v>-69.281999999999996</v>
      </c>
      <c r="L18">
        <f t="shared" si="25"/>
        <v>9</v>
      </c>
      <c r="M18">
        <f t="shared" si="26"/>
        <v>-69.281999999999996</v>
      </c>
      <c r="N18">
        <f t="shared" si="27"/>
        <v>8</v>
      </c>
      <c r="O18">
        <f t="shared" si="28"/>
        <v>0</v>
      </c>
      <c r="P18">
        <f t="shared" si="29"/>
        <v>7</v>
      </c>
      <c r="Q18">
        <f t="shared" si="30"/>
        <v>69.281999999999996</v>
      </c>
      <c r="R18">
        <f t="shared" si="31"/>
        <v>6</v>
      </c>
      <c r="S18">
        <f t="shared" si="32"/>
        <v>69.281999999999996</v>
      </c>
      <c r="T18">
        <f t="shared" si="33"/>
        <v>5</v>
      </c>
      <c r="U18">
        <f t="shared" si="34"/>
        <v>0</v>
      </c>
      <c r="V18">
        <f t="shared" si="35"/>
        <v>4</v>
      </c>
      <c r="W18">
        <f t="shared" si="36"/>
        <v>-69.281999999999996</v>
      </c>
      <c r="X18">
        <f t="shared" si="37"/>
        <v>3</v>
      </c>
      <c r="Y18">
        <f t="shared" si="38"/>
        <v>-69.281999999999996</v>
      </c>
      <c r="Z18">
        <f t="shared" si="39"/>
        <v>2</v>
      </c>
      <c r="AA18">
        <f t="shared" si="40"/>
        <v>0</v>
      </c>
      <c r="AB18">
        <f t="shared" si="41"/>
        <v>1</v>
      </c>
      <c r="AC18">
        <f t="shared" si="42"/>
        <v>69.281999999999996</v>
      </c>
      <c r="AD18">
        <f t="shared" si="43"/>
        <v>0</v>
      </c>
      <c r="AE18">
        <f t="shared" si="44"/>
        <v>69.281999999999996</v>
      </c>
      <c r="AF18">
        <f t="shared" si="45"/>
        <v>-1</v>
      </c>
      <c r="AG18">
        <f t="shared" si="46"/>
        <v>0</v>
      </c>
    </row>
    <row r="19" spans="1:66">
      <c r="A19">
        <f t="shared" si="63"/>
        <v>14</v>
      </c>
      <c r="B19">
        <f t="shared" si="64"/>
        <v>20</v>
      </c>
      <c r="C19">
        <f t="shared" si="64"/>
        <v>80</v>
      </c>
      <c r="D19">
        <f t="shared" si="64"/>
        <v>12</v>
      </c>
      <c r="E19">
        <f t="shared" si="64"/>
        <v>2</v>
      </c>
      <c r="G19">
        <f t="shared" si="20"/>
        <v>120</v>
      </c>
      <c r="H19">
        <f t="shared" si="21"/>
        <v>11</v>
      </c>
      <c r="I19">
        <f t="shared" si="22"/>
        <v>69.281999999999996</v>
      </c>
      <c r="J19">
        <f t="shared" si="23"/>
        <v>10</v>
      </c>
      <c r="K19">
        <f t="shared" si="24"/>
        <v>0</v>
      </c>
      <c r="L19">
        <f t="shared" si="25"/>
        <v>9</v>
      </c>
      <c r="M19">
        <f t="shared" si="26"/>
        <v>-69.281999999999996</v>
      </c>
      <c r="N19">
        <f t="shared" si="27"/>
        <v>8</v>
      </c>
      <c r="O19">
        <f t="shared" si="28"/>
        <v>-69.281999999999996</v>
      </c>
      <c r="P19">
        <f t="shared" si="29"/>
        <v>7</v>
      </c>
      <c r="Q19">
        <f t="shared" si="30"/>
        <v>0</v>
      </c>
      <c r="R19">
        <f t="shared" si="31"/>
        <v>6</v>
      </c>
      <c r="S19">
        <f t="shared" si="32"/>
        <v>69.281999999999996</v>
      </c>
      <c r="T19">
        <f t="shared" si="33"/>
        <v>5</v>
      </c>
      <c r="U19">
        <f t="shared" si="34"/>
        <v>69.281999999999996</v>
      </c>
      <c r="V19">
        <f t="shared" si="35"/>
        <v>4</v>
      </c>
      <c r="W19">
        <f t="shared" si="36"/>
        <v>0</v>
      </c>
      <c r="X19">
        <f t="shared" si="37"/>
        <v>3</v>
      </c>
      <c r="Y19">
        <f t="shared" si="38"/>
        <v>-69.281999999999996</v>
      </c>
      <c r="Z19">
        <f t="shared" si="39"/>
        <v>2</v>
      </c>
      <c r="AA19">
        <f t="shared" si="40"/>
        <v>-69.281999999999996</v>
      </c>
      <c r="AB19">
        <f t="shared" si="41"/>
        <v>1</v>
      </c>
      <c r="AC19">
        <f t="shared" si="42"/>
        <v>0</v>
      </c>
      <c r="AD19">
        <f t="shared" si="43"/>
        <v>0</v>
      </c>
      <c r="AE19">
        <f t="shared" si="44"/>
        <v>69.281999999999996</v>
      </c>
      <c r="AF19">
        <f t="shared" si="45"/>
        <v>-1</v>
      </c>
      <c r="AG19">
        <f t="shared" si="46"/>
        <v>69.281999999999996</v>
      </c>
    </row>
    <row r="20" spans="1:66">
      <c r="AI20">
        <f>AI11</f>
        <v>1</v>
      </c>
      <c r="AJ20">
        <f t="shared" ref="AJ20:BL20" si="67">AJ11</f>
        <v>0</v>
      </c>
      <c r="AK20">
        <f t="shared" si="67"/>
        <v>20</v>
      </c>
      <c r="AL20">
        <f t="shared" si="67"/>
        <v>69.281999999999996</v>
      </c>
      <c r="AM20">
        <f t="shared" si="67"/>
        <v>0</v>
      </c>
      <c r="AN20">
        <f t="shared" si="67"/>
        <v>-69.281999999999996</v>
      </c>
      <c r="AO20">
        <f t="shared" si="67"/>
        <v>10</v>
      </c>
      <c r="AP20">
        <f t="shared" si="67"/>
        <v>-69.281999999999996</v>
      </c>
      <c r="AQ20">
        <f t="shared" si="67"/>
        <v>-10</v>
      </c>
      <c r="AR20">
        <f t="shared" si="67"/>
        <v>0</v>
      </c>
      <c r="AS20">
        <f t="shared" si="67"/>
        <v>0</v>
      </c>
      <c r="AT20">
        <f t="shared" si="67"/>
        <v>69.281999999999996</v>
      </c>
      <c r="AU20">
        <f t="shared" si="67"/>
        <v>10</v>
      </c>
      <c r="AV20">
        <f t="shared" si="67"/>
        <v>69.281999999999996</v>
      </c>
      <c r="AW20">
        <f t="shared" si="67"/>
        <v>-10</v>
      </c>
      <c r="AX20">
        <f t="shared" si="67"/>
        <v>0</v>
      </c>
      <c r="AY20">
        <f t="shared" si="67"/>
        <v>0</v>
      </c>
      <c r="AZ20">
        <f t="shared" si="67"/>
        <v>-69.281999999999996</v>
      </c>
      <c r="BA20">
        <f t="shared" si="67"/>
        <v>10</v>
      </c>
      <c r="BB20">
        <f t="shared" si="67"/>
        <v>-69.281999999999996</v>
      </c>
      <c r="BC20">
        <f t="shared" si="67"/>
        <v>-10</v>
      </c>
      <c r="BD20">
        <f t="shared" si="67"/>
        <v>0</v>
      </c>
      <c r="BE20">
        <f t="shared" si="67"/>
        <v>0</v>
      </c>
      <c r="BF20">
        <f t="shared" si="67"/>
        <v>69.281999999999996</v>
      </c>
      <c r="BG20">
        <f t="shared" si="67"/>
        <v>10</v>
      </c>
      <c r="BH20">
        <f t="shared" si="67"/>
        <v>69.281999999999996</v>
      </c>
      <c r="BI20">
        <f t="shared" si="67"/>
        <v>-10</v>
      </c>
      <c r="BJ20">
        <f t="shared" si="67"/>
        <v>0</v>
      </c>
      <c r="BK20">
        <f t="shared" si="67"/>
        <v>300</v>
      </c>
      <c r="BL20">
        <f t="shared" si="67"/>
        <v>-30</v>
      </c>
      <c r="BN20" t="s">
        <v>54</v>
      </c>
    </row>
    <row r="21" spans="1:66">
      <c r="AI21">
        <f>AI10</f>
        <v>1</v>
      </c>
      <c r="AJ21">
        <f t="shared" ref="AJ21:BL21" si="68">AJ10</f>
        <v>0</v>
      </c>
      <c r="AK21">
        <f t="shared" si="68"/>
        <v>20</v>
      </c>
      <c r="AL21">
        <f t="shared" si="68"/>
        <v>0</v>
      </c>
      <c r="AM21">
        <f t="shared" si="68"/>
        <v>10</v>
      </c>
      <c r="AN21">
        <f t="shared" si="68"/>
        <v>-69.281999999999996</v>
      </c>
      <c r="AO21">
        <f t="shared" si="68"/>
        <v>-10</v>
      </c>
      <c r="AP21">
        <f t="shared" si="68"/>
        <v>0</v>
      </c>
      <c r="AQ21">
        <f t="shared" si="68"/>
        <v>0</v>
      </c>
      <c r="AR21">
        <f t="shared" si="68"/>
        <v>69.281999999999996</v>
      </c>
      <c r="AS21">
        <f t="shared" si="68"/>
        <v>10</v>
      </c>
      <c r="AT21">
        <f t="shared" si="68"/>
        <v>69.281999999999996</v>
      </c>
      <c r="AU21">
        <f t="shared" si="68"/>
        <v>-10</v>
      </c>
      <c r="AV21">
        <f t="shared" si="68"/>
        <v>0</v>
      </c>
      <c r="AW21">
        <f t="shared" si="68"/>
        <v>0</v>
      </c>
      <c r="AX21">
        <f t="shared" si="68"/>
        <v>-69.281999999999996</v>
      </c>
      <c r="AY21">
        <f t="shared" si="68"/>
        <v>10</v>
      </c>
      <c r="AZ21">
        <f t="shared" si="68"/>
        <v>-69.281999999999996</v>
      </c>
      <c r="BA21">
        <f t="shared" si="68"/>
        <v>-10</v>
      </c>
      <c r="BB21">
        <f t="shared" si="68"/>
        <v>0</v>
      </c>
      <c r="BC21">
        <f t="shared" si="68"/>
        <v>0</v>
      </c>
      <c r="BD21">
        <f t="shared" si="68"/>
        <v>69.281999999999996</v>
      </c>
      <c r="BE21">
        <f t="shared" si="68"/>
        <v>10</v>
      </c>
      <c r="BF21">
        <f t="shared" si="68"/>
        <v>69.281999999999996</v>
      </c>
      <c r="BG21">
        <f t="shared" si="68"/>
        <v>-10</v>
      </c>
      <c r="BH21">
        <f t="shared" si="68"/>
        <v>0</v>
      </c>
      <c r="BI21">
        <f t="shared" si="68"/>
        <v>0</v>
      </c>
      <c r="BJ21">
        <f t="shared" si="68"/>
        <v>-69.281999999999996</v>
      </c>
      <c r="BK21">
        <f t="shared" si="68"/>
        <v>300</v>
      </c>
      <c r="BL21">
        <f t="shared" si="68"/>
        <v>-30</v>
      </c>
    </row>
    <row r="22" spans="1:66">
      <c r="AI22">
        <f>AI9</f>
        <v>1</v>
      </c>
      <c r="AJ22">
        <f t="shared" ref="AJ22:BL22" si="69">AJ9</f>
        <v>0</v>
      </c>
      <c r="AK22">
        <f t="shared" si="69"/>
        <v>20</v>
      </c>
      <c r="AL22">
        <f t="shared" si="69"/>
        <v>-69.281999999999996</v>
      </c>
      <c r="AM22">
        <f t="shared" si="69"/>
        <v>-10</v>
      </c>
      <c r="AN22">
        <f t="shared" si="69"/>
        <v>0</v>
      </c>
      <c r="AO22">
        <f t="shared" si="69"/>
        <v>0</v>
      </c>
      <c r="AP22">
        <f t="shared" si="69"/>
        <v>69.281999999999996</v>
      </c>
      <c r="AQ22">
        <f t="shared" si="69"/>
        <v>10</v>
      </c>
      <c r="AR22">
        <f t="shared" si="69"/>
        <v>69.281999999999996</v>
      </c>
      <c r="AS22">
        <f t="shared" si="69"/>
        <v>-10</v>
      </c>
      <c r="AT22">
        <f t="shared" si="69"/>
        <v>0</v>
      </c>
      <c r="AU22">
        <f t="shared" si="69"/>
        <v>0</v>
      </c>
      <c r="AV22">
        <f t="shared" si="69"/>
        <v>-69.281999999999996</v>
      </c>
      <c r="AW22">
        <f t="shared" si="69"/>
        <v>10</v>
      </c>
      <c r="AX22">
        <f t="shared" si="69"/>
        <v>-69.281999999999996</v>
      </c>
      <c r="AY22">
        <f t="shared" si="69"/>
        <v>-10</v>
      </c>
      <c r="AZ22">
        <f t="shared" si="69"/>
        <v>0</v>
      </c>
      <c r="BA22">
        <f t="shared" si="69"/>
        <v>0</v>
      </c>
      <c r="BB22">
        <f t="shared" si="69"/>
        <v>69.281999999999996</v>
      </c>
      <c r="BC22">
        <f t="shared" si="69"/>
        <v>10</v>
      </c>
      <c r="BD22">
        <f t="shared" si="69"/>
        <v>69.281999999999996</v>
      </c>
      <c r="BE22">
        <f t="shared" si="69"/>
        <v>-10</v>
      </c>
      <c r="BF22">
        <f t="shared" si="69"/>
        <v>0</v>
      </c>
      <c r="BG22">
        <f t="shared" si="69"/>
        <v>0</v>
      </c>
      <c r="BH22">
        <f t="shared" si="69"/>
        <v>-69.281999999999996</v>
      </c>
      <c r="BI22">
        <f t="shared" si="69"/>
        <v>10</v>
      </c>
      <c r="BJ22">
        <f t="shared" si="69"/>
        <v>-69.281999999999996</v>
      </c>
      <c r="BK22">
        <f t="shared" si="69"/>
        <v>300</v>
      </c>
      <c r="BL22">
        <f t="shared" si="69"/>
        <v>-30</v>
      </c>
    </row>
    <row r="23" spans="1:66">
      <c r="AI23">
        <f>AI8</f>
        <v>1</v>
      </c>
      <c r="AJ23">
        <f t="shared" ref="AJ23:BL23" si="70">AJ8</f>
        <v>0</v>
      </c>
      <c r="AK23">
        <f t="shared" si="70"/>
        <v>20</v>
      </c>
      <c r="AL23">
        <f t="shared" si="70"/>
        <v>-69.281999999999996</v>
      </c>
      <c r="AM23">
        <f t="shared" si="70"/>
        <v>0</v>
      </c>
      <c r="AN23">
        <f t="shared" si="70"/>
        <v>69.281999999999996</v>
      </c>
      <c r="AO23">
        <f t="shared" si="70"/>
        <v>10</v>
      </c>
      <c r="AP23">
        <f t="shared" si="70"/>
        <v>69.281999999999996</v>
      </c>
      <c r="AQ23">
        <f t="shared" si="70"/>
        <v>-10</v>
      </c>
      <c r="AR23">
        <f t="shared" si="70"/>
        <v>0</v>
      </c>
      <c r="AS23">
        <f t="shared" si="70"/>
        <v>0</v>
      </c>
      <c r="AT23">
        <f t="shared" si="70"/>
        <v>-69.281999999999996</v>
      </c>
      <c r="AU23">
        <f t="shared" si="70"/>
        <v>10</v>
      </c>
      <c r="AV23">
        <f t="shared" si="70"/>
        <v>-69.281999999999996</v>
      </c>
      <c r="AW23">
        <f t="shared" si="70"/>
        <v>-10</v>
      </c>
      <c r="AX23">
        <f t="shared" si="70"/>
        <v>0</v>
      </c>
      <c r="AY23">
        <f t="shared" si="70"/>
        <v>0</v>
      </c>
      <c r="AZ23">
        <f t="shared" si="70"/>
        <v>69.281999999999996</v>
      </c>
      <c r="BA23">
        <f t="shared" si="70"/>
        <v>10</v>
      </c>
      <c r="BB23">
        <f t="shared" si="70"/>
        <v>69.281999999999996</v>
      </c>
      <c r="BC23">
        <f t="shared" si="70"/>
        <v>-10</v>
      </c>
      <c r="BD23">
        <f t="shared" si="70"/>
        <v>0</v>
      </c>
      <c r="BE23">
        <f t="shared" si="70"/>
        <v>0</v>
      </c>
      <c r="BF23">
        <f t="shared" si="70"/>
        <v>-69.281999999999996</v>
      </c>
      <c r="BG23">
        <f t="shared" si="70"/>
        <v>10</v>
      </c>
      <c r="BH23">
        <f t="shared" si="70"/>
        <v>-69.281999999999996</v>
      </c>
      <c r="BI23">
        <f t="shared" si="70"/>
        <v>-10</v>
      </c>
      <c r="BJ23">
        <f t="shared" si="70"/>
        <v>0</v>
      </c>
      <c r="BK23">
        <f t="shared" si="70"/>
        <v>300</v>
      </c>
      <c r="BL23">
        <f t="shared" si="70"/>
        <v>-30</v>
      </c>
    </row>
    <row r="24" spans="1:66">
      <c r="AI24">
        <f>AI7</f>
        <v>1</v>
      </c>
      <c r="AJ24">
        <f t="shared" ref="AJ24:BL24" si="71">AJ7</f>
        <v>0</v>
      </c>
      <c r="AK24">
        <f t="shared" si="71"/>
        <v>20</v>
      </c>
      <c r="AL24">
        <f t="shared" si="71"/>
        <v>0</v>
      </c>
      <c r="AM24">
        <f t="shared" si="71"/>
        <v>10</v>
      </c>
      <c r="AN24">
        <f t="shared" si="71"/>
        <v>69.281999999999996</v>
      </c>
      <c r="AO24">
        <f t="shared" si="71"/>
        <v>-10</v>
      </c>
      <c r="AP24">
        <f t="shared" si="71"/>
        <v>0</v>
      </c>
      <c r="AQ24">
        <f t="shared" si="71"/>
        <v>0</v>
      </c>
      <c r="AR24">
        <f t="shared" si="71"/>
        <v>-69.281999999999996</v>
      </c>
      <c r="AS24">
        <f t="shared" si="71"/>
        <v>10</v>
      </c>
      <c r="AT24">
        <f t="shared" si="71"/>
        <v>-69.281999999999996</v>
      </c>
      <c r="AU24">
        <f t="shared" si="71"/>
        <v>-10</v>
      </c>
      <c r="AV24">
        <f t="shared" si="71"/>
        <v>0</v>
      </c>
      <c r="AW24">
        <f t="shared" si="71"/>
        <v>0</v>
      </c>
      <c r="AX24">
        <f t="shared" si="71"/>
        <v>69.281999999999996</v>
      </c>
      <c r="AY24">
        <f t="shared" si="71"/>
        <v>10</v>
      </c>
      <c r="AZ24">
        <f t="shared" si="71"/>
        <v>69.281999999999996</v>
      </c>
      <c r="BA24">
        <f t="shared" si="71"/>
        <v>-10</v>
      </c>
      <c r="BB24">
        <f t="shared" si="71"/>
        <v>0</v>
      </c>
      <c r="BC24">
        <f t="shared" si="71"/>
        <v>0</v>
      </c>
      <c r="BD24">
        <f t="shared" si="71"/>
        <v>-69.281999999999996</v>
      </c>
      <c r="BE24">
        <f t="shared" si="71"/>
        <v>10</v>
      </c>
      <c r="BF24">
        <f t="shared" si="71"/>
        <v>-69.281999999999996</v>
      </c>
      <c r="BG24">
        <f t="shared" si="71"/>
        <v>-10</v>
      </c>
      <c r="BH24">
        <f t="shared" si="71"/>
        <v>0</v>
      </c>
      <c r="BI24">
        <f t="shared" si="71"/>
        <v>0</v>
      </c>
      <c r="BJ24">
        <f t="shared" si="71"/>
        <v>69.281999999999996</v>
      </c>
      <c r="BK24">
        <f t="shared" si="71"/>
        <v>300</v>
      </c>
      <c r="BL24">
        <f t="shared" si="71"/>
        <v>-30</v>
      </c>
    </row>
    <row r="25" spans="1:66">
      <c r="AI25">
        <f>AI6</f>
        <v>1</v>
      </c>
      <c r="AJ25">
        <f t="shared" ref="AJ25:BL25" si="72">AJ6</f>
        <v>0</v>
      </c>
      <c r="AK25">
        <f t="shared" si="72"/>
        <v>20</v>
      </c>
      <c r="AL25">
        <f t="shared" si="72"/>
        <v>69.281999999999996</v>
      </c>
      <c r="AM25">
        <f t="shared" si="72"/>
        <v>-10</v>
      </c>
      <c r="AN25">
        <f t="shared" si="72"/>
        <v>0</v>
      </c>
      <c r="AO25">
        <f t="shared" si="72"/>
        <v>0</v>
      </c>
      <c r="AP25">
        <f t="shared" si="72"/>
        <v>-69.281999999999996</v>
      </c>
      <c r="AQ25">
        <f t="shared" si="72"/>
        <v>10</v>
      </c>
      <c r="AR25">
        <f t="shared" si="72"/>
        <v>-69.281999999999996</v>
      </c>
      <c r="AS25">
        <f t="shared" si="72"/>
        <v>-10</v>
      </c>
      <c r="AT25">
        <f t="shared" si="72"/>
        <v>0</v>
      </c>
      <c r="AU25">
        <f t="shared" si="72"/>
        <v>0</v>
      </c>
      <c r="AV25">
        <f t="shared" si="72"/>
        <v>69.281999999999996</v>
      </c>
      <c r="AW25">
        <f t="shared" si="72"/>
        <v>10</v>
      </c>
      <c r="AX25">
        <f t="shared" si="72"/>
        <v>69.281999999999996</v>
      </c>
      <c r="AY25">
        <f t="shared" si="72"/>
        <v>-10</v>
      </c>
      <c r="AZ25">
        <f t="shared" si="72"/>
        <v>0</v>
      </c>
      <c r="BA25">
        <f t="shared" si="72"/>
        <v>0</v>
      </c>
      <c r="BB25">
        <f t="shared" si="72"/>
        <v>-69.281999999999996</v>
      </c>
      <c r="BC25">
        <f t="shared" si="72"/>
        <v>10</v>
      </c>
      <c r="BD25">
        <f t="shared" si="72"/>
        <v>-69.281999999999996</v>
      </c>
      <c r="BE25">
        <f t="shared" si="72"/>
        <v>-10</v>
      </c>
      <c r="BF25">
        <f t="shared" si="72"/>
        <v>0</v>
      </c>
      <c r="BG25">
        <f t="shared" si="72"/>
        <v>0</v>
      </c>
      <c r="BH25">
        <f t="shared" si="72"/>
        <v>69.281999999999996</v>
      </c>
      <c r="BI25">
        <f t="shared" si="72"/>
        <v>10</v>
      </c>
      <c r="BJ25">
        <f t="shared" si="72"/>
        <v>69.281999999999996</v>
      </c>
      <c r="BK25">
        <f t="shared" si="72"/>
        <v>300</v>
      </c>
      <c r="BL25">
        <f t="shared" si="72"/>
        <v>-30</v>
      </c>
    </row>
    <row r="28" spans="1:66">
      <c r="A28" s="6" t="s">
        <v>45</v>
      </c>
      <c r="B28">
        <v>20</v>
      </c>
    </row>
    <row r="29" spans="1:66">
      <c r="A29" t="s">
        <v>46</v>
      </c>
      <c r="B29">
        <v>80</v>
      </c>
    </row>
    <row r="30" spans="1:66">
      <c r="A30" t="s">
        <v>55</v>
      </c>
      <c r="B30">
        <v>12</v>
      </c>
    </row>
    <row r="31" spans="1:66">
      <c r="A31" t="s">
        <v>48</v>
      </c>
      <c r="B31">
        <v>2</v>
      </c>
    </row>
    <row r="34" spans="1:8">
      <c r="A34" t="s">
        <v>44</v>
      </c>
      <c r="B34" t="s">
        <v>45</v>
      </c>
      <c r="C34" t="s">
        <v>46</v>
      </c>
      <c r="D34" t="s">
        <v>47</v>
      </c>
      <c r="E34" t="s">
        <v>48</v>
      </c>
    </row>
    <row r="35" spans="1:8">
      <c r="A35" s="12">
        <v>0</v>
      </c>
      <c r="B35" s="12">
        <f>B28</f>
        <v>20</v>
      </c>
      <c r="C35" s="12">
        <f>B29</f>
        <v>80</v>
      </c>
      <c r="D35" s="12">
        <f>B30</f>
        <v>12</v>
      </c>
      <c r="E35" s="12">
        <f>B31</f>
        <v>2</v>
      </c>
    </row>
    <row r="36" spans="1:8">
      <c r="A36">
        <f>A35+1</f>
        <v>1</v>
      </c>
      <c r="B36">
        <f>B35</f>
        <v>20</v>
      </c>
      <c r="C36">
        <f>C35</f>
        <v>80</v>
      </c>
      <c r="D36">
        <f>D35</f>
        <v>12</v>
      </c>
      <c r="E36">
        <f>E35</f>
        <v>2</v>
      </c>
      <c r="G36">
        <f>IF(A36&lt;=D36/E36,A36-1,"")</f>
        <v>0</v>
      </c>
      <c r="H36">
        <f>(MOD(A36-1,D36)+1)/D36*(360*E36)</f>
        <v>60</v>
      </c>
    </row>
    <row r="37" spans="1:8">
      <c r="A37">
        <f>A36+1</f>
        <v>2</v>
      </c>
      <c r="B37">
        <f>B36</f>
        <v>20</v>
      </c>
      <c r="C37">
        <f>C36</f>
        <v>80</v>
      </c>
      <c r="D37">
        <f>D36</f>
        <v>12</v>
      </c>
      <c r="E37">
        <f>E36</f>
        <v>2</v>
      </c>
      <c r="G37">
        <f t="shared" ref="G37:G44" si="73">IF(A37&lt;=D37/E37,A37-1,"")</f>
        <v>1</v>
      </c>
      <c r="H37">
        <f>(MOD(A37-1,D37)+1)/D37*(360*E37)</f>
        <v>120</v>
      </c>
    </row>
    <row r="38" spans="1:8">
      <c r="A38">
        <f t="shared" ref="A38:A44" si="74">A37+1</f>
        <v>3</v>
      </c>
      <c r="B38">
        <f t="shared" ref="B38:E38" si="75">B37</f>
        <v>20</v>
      </c>
      <c r="C38">
        <f t="shared" si="75"/>
        <v>80</v>
      </c>
      <c r="D38">
        <f t="shared" si="75"/>
        <v>12</v>
      </c>
      <c r="E38">
        <f t="shared" si="75"/>
        <v>2</v>
      </c>
      <c r="G38">
        <f t="shared" si="73"/>
        <v>2</v>
      </c>
      <c r="H38">
        <f>(MOD(A38-1,D38)+1)/D38*(360*E38)</f>
        <v>180</v>
      </c>
    </row>
    <row r="39" spans="1:8">
      <c r="A39">
        <f t="shared" si="74"/>
        <v>4</v>
      </c>
      <c r="B39">
        <f t="shared" ref="B39:E39" si="76">B38</f>
        <v>20</v>
      </c>
      <c r="C39">
        <f t="shared" si="76"/>
        <v>80</v>
      </c>
      <c r="D39">
        <f t="shared" si="76"/>
        <v>12</v>
      </c>
      <c r="E39">
        <f t="shared" si="76"/>
        <v>2</v>
      </c>
      <c r="G39">
        <f t="shared" si="73"/>
        <v>3</v>
      </c>
      <c r="H39">
        <f>(MOD(A39-1,D39)+1)/D39*(360*E39)</f>
        <v>240</v>
      </c>
    </row>
    <row r="40" spans="1:8">
      <c r="A40">
        <f t="shared" si="74"/>
        <v>5</v>
      </c>
      <c r="B40">
        <f t="shared" ref="B40:E40" si="77">B39</f>
        <v>20</v>
      </c>
      <c r="C40">
        <f t="shared" si="77"/>
        <v>80</v>
      </c>
      <c r="D40">
        <f t="shared" si="77"/>
        <v>12</v>
      </c>
      <c r="E40">
        <f t="shared" si="77"/>
        <v>2</v>
      </c>
      <c r="G40">
        <f t="shared" si="73"/>
        <v>4</v>
      </c>
      <c r="H40">
        <f>(MOD(A40-1,D40)+1)/D40*(360*E40)</f>
        <v>300</v>
      </c>
    </row>
    <row r="41" spans="1:8">
      <c r="A41">
        <f t="shared" si="74"/>
        <v>6</v>
      </c>
      <c r="B41">
        <f t="shared" ref="B41:E41" si="78">B40</f>
        <v>20</v>
      </c>
      <c r="C41">
        <f t="shared" si="78"/>
        <v>80</v>
      </c>
      <c r="D41">
        <f t="shared" si="78"/>
        <v>12</v>
      </c>
      <c r="E41">
        <f t="shared" si="78"/>
        <v>2</v>
      </c>
      <c r="G41">
        <f t="shared" si="73"/>
        <v>5</v>
      </c>
      <c r="H41">
        <f>(MOD(A41-1,D41)+1)/D41*(360*E41)</f>
        <v>360</v>
      </c>
    </row>
    <row r="42" spans="1:8">
      <c r="A42">
        <f t="shared" si="74"/>
        <v>7</v>
      </c>
      <c r="B42">
        <f t="shared" ref="B42:E42" si="79">B41</f>
        <v>20</v>
      </c>
      <c r="C42">
        <f t="shared" si="79"/>
        <v>80</v>
      </c>
      <c r="D42">
        <f t="shared" si="79"/>
        <v>12</v>
      </c>
      <c r="E42">
        <f t="shared" si="79"/>
        <v>2</v>
      </c>
      <c r="G42" t="str">
        <f t="shared" si="73"/>
        <v/>
      </c>
    </row>
    <row r="43" spans="1:8">
      <c r="A43">
        <f t="shared" si="74"/>
        <v>8</v>
      </c>
      <c r="B43">
        <f t="shared" ref="B43:E43" si="80">B42</f>
        <v>20</v>
      </c>
      <c r="C43">
        <f t="shared" si="80"/>
        <v>80</v>
      </c>
      <c r="D43">
        <f t="shared" si="80"/>
        <v>12</v>
      </c>
      <c r="E43">
        <f t="shared" si="80"/>
        <v>2</v>
      </c>
      <c r="G43" t="str">
        <f t="shared" si="73"/>
        <v/>
      </c>
    </row>
    <row r="44" spans="1:8">
      <c r="A44">
        <f t="shared" si="74"/>
        <v>9</v>
      </c>
      <c r="B44">
        <f t="shared" ref="B44:E44" si="81">B43</f>
        <v>20</v>
      </c>
      <c r="C44">
        <f t="shared" si="81"/>
        <v>80</v>
      </c>
      <c r="D44">
        <f t="shared" si="81"/>
        <v>12</v>
      </c>
      <c r="E44">
        <f t="shared" si="81"/>
        <v>2</v>
      </c>
      <c r="G44" t="str">
        <f t="shared" si="73"/>
        <v/>
      </c>
    </row>
  </sheetData>
  <dataValidations count="1">
    <dataValidation type="list" allowBlank="1" showInputMessage="1" showErrorMessage="1" sqref="H3" xr:uid="{D99C5D6C-21E2-4142-8BD6-558F828095EF}">
      <formula1>"1,-1"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E4CF-F0B3-4CF4-B652-F861140C191D}">
  <dimension ref="A1:DF19"/>
  <sheetViews>
    <sheetView topLeftCell="AR1" workbookViewId="0">
      <selection activeCell="BA2" sqref="BA2"/>
    </sheetView>
  </sheetViews>
  <sheetFormatPr defaultRowHeight="16.5"/>
  <cols>
    <col min="48" max="48" width="3.625" customWidth="1"/>
    <col min="49" max="49" width="5" customWidth="1"/>
    <col min="50" max="50" width="3.875" customWidth="1"/>
    <col min="51" max="51" width="3.75" customWidth="1"/>
    <col min="54" max="80" width="4.75" customWidth="1"/>
  </cols>
  <sheetData>
    <row r="1" spans="1:110">
      <c r="CH1">
        <f>AW6</f>
        <v>60</v>
      </c>
      <c r="CJ1">
        <f>CH1</f>
        <v>60</v>
      </c>
      <c r="CL1">
        <f>CJ1</f>
        <v>60</v>
      </c>
      <c r="CN1">
        <f>CL1</f>
        <v>60</v>
      </c>
      <c r="CP1">
        <f>CN1</f>
        <v>60</v>
      </c>
      <c r="CR1">
        <f>CP1</f>
        <v>60</v>
      </c>
      <c r="CT1">
        <f>CR1</f>
        <v>60</v>
      </c>
      <c r="CV1">
        <f>CT1</f>
        <v>60</v>
      </c>
      <c r="CX1">
        <f>CV1</f>
        <v>60</v>
      </c>
      <c r="CZ1">
        <f>CX1</f>
        <v>60</v>
      </c>
      <c r="DB1">
        <f>CZ1</f>
        <v>60</v>
      </c>
      <c r="DD1">
        <f>DB1</f>
        <v>60</v>
      </c>
    </row>
    <row r="2" spans="1:110">
      <c r="BA2">
        <v>-10</v>
      </c>
      <c r="CH2">
        <f>AX6</f>
        <v>12</v>
      </c>
      <c r="CJ2">
        <f>CH2</f>
        <v>12</v>
      </c>
      <c r="CL2">
        <f>CJ2</f>
        <v>12</v>
      </c>
      <c r="CN2">
        <f>CL2</f>
        <v>12</v>
      </c>
      <c r="CP2">
        <f>CN2</f>
        <v>12</v>
      </c>
      <c r="CR2">
        <f>CP2</f>
        <v>12</v>
      </c>
      <c r="CT2">
        <f>CR2</f>
        <v>12</v>
      </c>
      <c r="CV2">
        <f>CT2</f>
        <v>12</v>
      </c>
      <c r="CX2">
        <f>CV2</f>
        <v>12</v>
      </c>
      <c r="CZ2">
        <f>CX2</f>
        <v>12</v>
      </c>
      <c r="DB2">
        <f>CZ2</f>
        <v>12</v>
      </c>
      <c r="DD2">
        <f>DB2</f>
        <v>12</v>
      </c>
    </row>
    <row r="3" spans="1:110">
      <c r="CH3">
        <v>1</v>
      </c>
      <c r="CJ3">
        <v>2</v>
      </c>
      <c r="CL3">
        <v>3</v>
      </c>
      <c r="CN3">
        <v>4</v>
      </c>
      <c r="CP3">
        <v>5</v>
      </c>
      <c r="CR3">
        <v>6</v>
      </c>
      <c r="CT3">
        <v>7</v>
      </c>
      <c r="CV3">
        <v>8</v>
      </c>
      <c r="CX3">
        <v>9</v>
      </c>
      <c r="CZ3">
        <v>10</v>
      </c>
      <c r="DB3">
        <v>11</v>
      </c>
      <c r="DD3">
        <v>12</v>
      </c>
    </row>
    <row r="4" spans="1:110">
      <c r="CD4">
        <v>0</v>
      </c>
      <c r="CH4">
        <f>AY6*360</f>
        <v>720</v>
      </c>
      <c r="CJ4">
        <f>CH4</f>
        <v>720</v>
      </c>
      <c r="CL4">
        <f>CJ4</f>
        <v>720</v>
      </c>
      <c r="CN4">
        <f>CL4</f>
        <v>720</v>
      </c>
      <c r="CP4">
        <f>CN4</f>
        <v>720</v>
      </c>
      <c r="CR4">
        <f>CP4</f>
        <v>720</v>
      </c>
      <c r="CT4">
        <f>CR4</f>
        <v>720</v>
      </c>
      <c r="CV4">
        <f>CT4</f>
        <v>720</v>
      </c>
      <c r="CX4">
        <f>CV4</f>
        <v>720</v>
      </c>
      <c r="CZ4">
        <f>CX4</f>
        <v>720</v>
      </c>
      <c r="DB4">
        <f>CZ4</f>
        <v>720</v>
      </c>
      <c r="DD4">
        <f>DB4</f>
        <v>720</v>
      </c>
      <c r="DE4">
        <v>300</v>
      </c>
      <c r="DF4">
        <v>-30</v>
      </c>
    </row>
    <row r="5" spans="1:110">
      <c r="A5">
        <f>AX6-1</f>
        <v>11</v>
      </c>
      <c r="AU5" t="s">
        <v>44</v>
      </c>
      <c r="AV5" t="s">
        <v>45</v>
      </c>
      <c r="AW5" t="s">
        <v>46</v>
      </c>
      <c r="AX5" t="s">
        <v>47</v>
      </c>
      <c r="AY5" t="s">
        <v>48</v>
      </c>
      <c r="BB5">
        <v>0</v>
      </c>
      <c r="BC5" t="str">
        <f>""</f>
        <v/>
      </c>
      <c r="BD5">
        <f>BB5+1</f>
        <v>1</v>
      </c>
      <c r="BE5" t="str">
        <f>""</f>
        <v/>
      </c>
      <c r="BF5">
        <f>BD5+1</f>
        <v>2</v>
      </c>
      <c r="BG5" t="str">
        <f>""</f>
        <v/>
      </c>
      <c r="BH5">
        <f>BF5+1</f>
        <v>3</v>
      </c>
      <c r="BI5" t="str">
        <f>""</f>
        <v/>
      </c>
      <c r="BJ5">
        <f>BH5+1</f>
        <v>4</v>
      </c>
      <c r="BK5" t="str">
        <f>""</f>
        <v/>
      </c>
      <c r="BL5">
        <f>BJ5+1</f>
        <v>5</v>
      </c>
      <c r="BM5" t="str">
        <f>""</f>
        <v/>
      </c>
      <c r="BN5">
        <f>BL5+1</f>
        <v>6</v>
      </c>
      <c r="BO5" t="str">
        <f>""</f>
        <v/>
      </c>
      <c r="BP5">
        <f>BN5+1</f>
        <v>7</v>
      </c>
      <c r="BQ5" t="str">
        <f>""</f>
        <v/>
      </c>
      <c r="BR5">
        <f>BP5+1</f>
        <v>8</v>
      </c>
      <c r="BS5" t="str">
        <f>""</f>
        <v/>
      </c>
      <c r="BT5">
        <f>BR5+1</f>
        <v>9</v>
      </c>
      <c r="BU5" t="str">
        <f>""</f>
        <v/>
      </c>
      <c r="BV5">
        <f>BT5+1</f>
        <v>10</v>
      </c>
      <c r="BW5" t="str">
        <f>""</f>
        <v/>
      </c>
      <c r="BX5">
        <f>BV5+1</f>
        <v>11</v>
      </c>
      <c r="BY5" t="str">
        <f>""</f>
        <v/>
      </c>
      <c r="BZ5">
        <f>BX5+1</f>
        <v>12</v>
      </c>
      <c r="CH5" s="5">
        <f>CH3/CH2*CH4</f>
        <v>60</v>
      </c>
      <c r="CI5" s="5"/>
      <c r="CJ5" s="5">
        <f t="shared" ref="CJ5:DD5" si="0">CJ3/CJ2*CJ4</f>
        <v>120</v>
      </c>
      <c r="CK5" s="5"/>
      <c r="CL5" s="5">
        <f t="shared" si="0"/>
        <v>180</v>
      </c>
      <c r="CM5" s="5"/>
      <c r="CN5" s="5">
        <f t="shared" si="0"/>
        <v>240</v>
      </c>
      <c r="CO5" s="5"/>
      <c r="CP5" s="5">
        <f t="shared" si="0"/>
        <v>300</v>
      </c>
      <c r="CQ5" s="5"/>
      <c r="CR5" s="5">
        <f t="shared" si="0"/>
        <v>360</v>
      </c>
      <c r="CS5" s="5"/>
      <c r="CT5" s="5">
        <f t="shared" si="0"/>
        <v>420</v>
      </c>
      <c r="CU5" s="5"/>
      <c r="CV5" s="5">
        <f t="shared" si="0"/>
        <v>480</v>
      </c>
      <c r="CW5" s="5"/>
      <c r="CX5" s="5">
        <f t="shared" si="0"/>
        <v>540</v>
      </c>
      <c r="CY5" s="5"/>
      <c r="CZ5" s="5">
        <f t="shared" si="0"/>
        <v>600</v>
      </c>
      <c r="DA5" s="5"/>
      <c r="DB5" s="5">
        <f t="shared" si="0"/>
        <v>660</v>
      </c>
      <c r="DC5" s="5"/>
      <c r="DD5" s="5">
        <f t="shared" si="0"/>
        <v>720</v>
      </c>
    </row>
    <row r="6" spans="1:110">
      <c r="A6">
        <f>MOD(A5+1,AX6)</f>
        <v>0</v>
      </c>
      <c r="B6" s="5">
        <f>(AY6*360)/AX6</f>
        <v>60</v>
      </c>
      <c r="C6" s="5"/>
      <c r="D6" s="5">
        <f>ROUND(SIN(RADIANS(B6)) * AW6,3)</f>
        <v>51.962000000000003</v>
      </c>
      <c r="E6" s="5">
        <f>MOD(A6,AX6)+1</f>
        <v>1</v>
      </c>
      <c r="F6" s="5">
        <f>(A6+E6)/AX6*(AY6*360)</f>
        <v>60</v>
      </c>
      <c r="G6" s="5"/>
      <c r="H6" s="5">
        <f>MOD(E6+1,AX6)</f>
        <v>2</v>
      </c>
      <c r="I6" s="5">
        <f>(AU6+I5)/AX6*(AY6*360)</f>
        <v>60</v>
      </c>
      <c r="J6" s="5"/>
      <c r="K6" s="5">
        <f>H6+1</f>
        <v>3</v>
      </c>
      <c r="L6" s="5">
        <f>(AU6+L5)/AX6*(AY6*360)</f>
        <v>60</v>
      </c>
      <c r="M6" s="5"/>
      <c r="N6" s="5">
        <f>K6+1</f>
        <v>4</v>
      </c>
      <c r="O6" s="5">
        <f>(AU6+O5)/AX6*(AY6*360)</f>
        <v>60</v>
      </c>
      <c r="P6" s="5"/>
      <c r="Q6" s="5">
        <f>N6+1</f>
        <v>5</v>
      </c>
      <c r="R6" s="5">
        <f>(AU6+R5)/AX6*(AY6*360)</f>
        <v>60</v>
      </c>
      <c r="S6" s="5"/>
      <c r="T6" s="5">
        <f>Q6+1</f>
        <v>6</v>
      </c>
      <c r="U6" s="5">
        <f>(AU6+U5)/AX6*(AY6*360)</f>
        <v>60</v>
      </c>
      <c r="V6" s="5"/>
      <c r="W6" s="5">
        <f>T6+1</f>
        <v>7</v>
      </c>
      <c r="X6" s="5">
        <f>(AU6+X5)/AX6*(AY6*360)</f>
        <v>60</v>
      </c>
      <c r="Y6" s="5"/>
      <c r="Z6" s="5">
        <f>W6+1</f>
        <v>8</v>
      </c>
      <c r="AA6" s="5">
        <f>(AU6+AA5)/AX6*(AY6*360)</f>
        <v>60</v>
      </c>
      <c r="AB6" s="5"/>
      <c r="AC6" s="5">
        <f>Z6+1</f>
        <v>9</v>
      </c>
      <c r="AD6" s="5">
        <f>(AU6+AD5)/AX6*(AY6*360)</f>
        <v>60</v>
      </c>
      <c r="AE6" s="5"/>
      <c r="AF6" s="5">
        <f>AC6+1</f>
        <v>10</v>
      </c>
      <c r="AG6" s="5">
        <f>(AU6+AG5)/AX6*(AY6*360)</f>
        <v>60</v>
      </c>
      <c r="AH6" s="5"/>
      <c r="AI6" s="5">
        <f>AF6+1</f>
        <v>11</v>
      </c>
      <c r="AJ6" s="5">
        <f>(AU6+AJ5)/AX6*(AY6*360)</f>
        <v>60</v>
      </c>
      <c r="AK6" s="5"/>
      <c r="AL6" s="5"/>
      <c r="AM6" s="5"/>
      <c r="AN6" s="5"/>
      <c r="AO6" s="5"/>
      <c r="AP6" s="5"/>
      <c r="AQ6" s="5"/>
      <c r="AR6" s="5"/>
      <c r="AS6" s="5"/>
      <c r="AU6">
        <v>1</v>
      </c>
      <c r="AV6">
        <v>20</v>
      </c>
      <c r="AW6">
        <v>60</v>
      </c>
      <c r="AX6">
        <v>12</v>
      </c>
      <c r="AY6">
        <v>2</v>
      </c>
      <c r="BA6">
        <f>(MOD(AU6-1,AX6)+1)/AX6*(360*AY6)</f>
        <v>60</v>
      </c>
      <c r="BB6">
        <f>BB5</f>
        <v>0</v>
      </c>
      <c r="BC6">
        <f>ROUND(SIN(RADIANS((MOD(AU6-1+BB6,AX6)+1)/AX6*(360*AY6))) * AW6,3)</f>
        <v>51.962000000000003</v>
      </c>
      <c r="BD6">
        <f>BD5</f>
        <v>1</v>
      </c>
      <c r="BE6">
        <f>ROUND(SIN(RADIANS((MOD(AU6-1+BD6,AX6)+1)/AX6*(360*AY6))) * AW6,3)</f>
        <v>51.962000000000003</v>
      </c>
      <c r="BF6">
        <f>BF5</f>
        <v>2</v>
      </c>
      <c r="BG6">
        <f>ROUND(SIN(RADIANS((MOD(AU6-1+BF6,AX6)+1)/AX6*(360*AY6))) * AW6,3)</f>
        <v>0</v>
      </c>
      <c r="BH6">
        <f>BH5</f>
        <v>3</v>
      </c>
      <c r="BI6">
        <f>ROUND(SIN(RADIANS((MOD(AU6-1+BH6,AX6)+1)/AX6*(360*AY6))) * AW6,3)</f>
        <v>-51.962000000000003</v>
      </c>
      <c r="BJ6">
        <f>BJ5</f>
        <v>4</v>
      </c>
      <c r="BK6">
        <f>ROUND(SIN(RADIANS((MOD(AU6-1+BJ6,AX6)+1)/AX6*(360*AY6))) * AW6,3)</f>
        <v>-51.962000000000003</v>
      </c>
      <c r="BL6">
        <f>BL5</f>
        <v>5</v>
      </c>
      <c r="BM6">
        <f>ROUND(SIN(RADIANS((MOD(AU6-1+BL6,AX6)+1)/AX6*(360*AY6))) * AW6,3)</f>
        <v>0</v>
      </c>
      <c r="BN6">
        <f>BN5</f>
        <v>6</v>
      </c>
      <c r="BO6">
        <f>ROUND(SIN(RADIANS((MOD(AU6-1+BN6,AX6)+1)/AX6*(360*AY6))) * AW6,3)</f>
        <v>51.962000000000003</v>
      </c>
      <c r="BP6">
        <f>BP5</f>
        <v>7</v>
      </c>
      <c r="BQ6">
        <f>ROUND(SIN(RADIANS((MOD(AU6-1+BP6,AX6)+1)/AX6*(360*AY6))) * AW6,3)</f>
        <v>51.962000000000003</v>
      </c>
      <c r="BR6">
        <f>BR5</f>
        <v>8</v>
      </c>
      <c r="BS6">
        <f>ROUND(SIN(RADIANS((MOD(AU6-1+BR6,AX6)+1)/AX6*(360*AY6))) * AW6,3)</f>
        <v>0</v>
      </c>
      <c r="BT6">
        <f>BT5</f>
        <v>9</v>
      </c>
      <c r="BU6">
        <f>ROUND(SIN(RADIANS((MOD(AU6-1+BT6,AX6)+1)/AX6*(360*AY6))) * AW6,3)</f>
        <v>-51.962000000000003</v>
      </c>
      <c r="BV6">
        <f>BV5</f>
        <v>10</v>
      </c>
      <c r="BW6">
        <f>ROUND(SIN(RADIANS((MOD(AU6-1+BV6,AX6)+1)/AX6*(360*AY6))) * AW6,3)</f>
        <v>-51.962000000000003</v>
      </c>
      <c r="BX6">
        <f>BX5</f>
        <v>11</v>
      </c>
      <c r="BY6">
        <f>ROUND(SIN(RADIANS((MOD(AU6-1+BX6,AX6)+1)/AX6*(360*AY6))) * AW6,3)</f>
        <v>0</v>
      </c>
      <c r="BZ6">
        <f>BZ5</f>
        <v>12</v>
      </c>
      <c r="CA6">
        <f>ROUND(SIN(RADIANS((MOD(AU6-1+BZ6,AX6)+1)/AX6*(360*AY6))) * AW6,3)</f>
        <v>51.962000000000003</v>
      </c>
      <c r="CC6">
        <v>1</v>
      </c>
      <c r="CD6">
        <f>CD4</f>
        <v>0</v>
      </c>
      <c r="CE6">
        <f>AV6</f>
        <v>20</v>
      </c>
      <c r="CF6">
        <v>-52</v>
      </c>
      <c r="CG6">
        <v>0</v>
      </c>
      <c r="CH6">
        <f>BC6</f>
        <v>51.962000000000003</v>
      </c>
      <c r="CI6">
        <v>0</v>
      </c>
      <c r="CJ6">
        <f>BE6</f>
        <v>51.962000000000003</v>
      </c>
      <c r="CK6">
        <v>0</v>
      </c>
      <c r="CL6">
        <f>BG6</f>
        <v>0</v>
      </c>
      <c r="CM6">
        <v>0</v>
      </c>
      <c r="CN6">
        <f>BI6</f>
        <v>-51.962000000000003</v>
      </c>
      <c r="CO6">
        <v>0</v>
      </c>
      <c r="CP6">
        <f>BK6</f>
        <v>-51.962000000000003</v>
      </c>
      <c r="CQ6">
        <v>0</v>
      </c>
      <c r="CR6">
        <f>BM6</f>
        <v>0</v>
      </c>
      <c r="CS6">
        <v>0</v>
      </c>
      <c r="CT6">
        <f>BO6</f>
        <v>51.962000000000003</v>
      </c>
      <c r="CU6">
        <v>0</v>
      </c>
      <c r="CV6">
        <f>BQ6</f>
        <v>51.962000000000003</v>
      </c>
      <c r="CW6">
        <v>0</v>
      </c>
      <c r="CX6">
        <f>BS6</f>
        <v>0</v>
      </c>
      <c r="CY6">
        <v>0</v>
      </c>
      <c r="CZ6">
        <f>BU6</f>
        <v>-51.962000000000003</v>
      </c>
      <c r="DA6">
        <v>0</v>
      </c>
      <c r="DB6">
        <f>BW6</f>
        <v>-51.962000000000003</v>
      </c>
      <c r="DC6">
        <v>0</v>
      </c>
      <c r="DD6">
        <f t="shared" ref="DD6" si="1">BY6</f>
        <v>0</v>
      </c>
      <c r="DE6">
        <f>DE4</f>
        <v>300</v>
      </c>
      <c r="DF6">
        <f>DF4</f>
        <v>-30</v>
      </c>
    </row>
    <row r="7" spans="1:110">
      <c r="A7">
        <f>MOD(A6+1,AX7)</f>
        <v>1</v>
      </c>
      <c r="B7" s="5">
        <f t="shared" ref="B7:B17" si="2">(AY7*360)/AX7</f>
        <v>60</v>
      </c>
      <c r="C7" s="5"/>
      <c r="D7" s="5"/>
      <c r="E7" s="5">
        <f t="shared" ref="E7:E17" si="3">MOD(A7,AX7)+1</f>
        <v>2</v>
      </c>
      <c r="F7" s="5">
        <f t="shared" ref="F7:F17" si="4">(A7+E7)/AX7*(AY7*360)</f>
        <v>180</v>
      </c>
      <c r="G7" s="5"/>
      <c r="H7" s="5">
        <f t="shared" ref="H7:H17" si="5">MOD(E7+1,AX7)</f>
        <v>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U7">
        <f>AU6+1</f>
        <v>2</v>
      </c>
      <c r="AV7">
        <f>AV6</f>
        <v>20</v>
      </c>
      <c r="AW7">
        <f>AW6</f>
        <v>60</v>
      </c>
      <c r="AX7">
        <f>AX6</f>
        <v>12</v>
      </c>
      <c r="AY7">
        <f>AY6</f>
        <v>2</v>
      </c>
      <c r="BA7">
        <f t="shared" ref="BA7:BA19" si="6">(MOD(AU7-1,AX7)+1)/AX7*(360*AY7)</f>
        <v>120</v>
      </c>
      <c r="BB7">
        <f t="shared" ref="BB7:BB19" si="7">BB6</f>
        <v>0</v>
      </c>
      <c r="BC7">
        <f t="shared" ref="BC7:BC19" si="8">ROUND(SIN(RADIANS((MOD(AU7-1+BB7,AX7)+1)/AX7*(360*AY7))) * AW7,3)</f>
        <v>51.962000000000003</v>
      </c>
      <c r="BD7">
        <f t="shared" ref="BD7:BD19" si="9">BD6</f>
        <v>1</v>
      </c>
      <c r="BE7">
        <f t="shared" ref="BE7:BE19" si="10">ROUND(SIN(RADIANS((MOD(AU7-1+BD7,AX7)+1)/AX7*(360*AY7))) * AW7,3)</f>
        <v>0</v>
      </c>
      <c r="BF7">
        <f t="shared" ref="BF7:BF19" si="11">BF6</f>
        <v>2</v>
      </c>
      <c r="BG7">
        <f t="shared" ref="BG7:BG19" si="12">ROUND(SIN(RADIANS((MOD(AU7-1+BF7,AX7)+1)/AX7*(360*AY7))) * AW7,3)</f>
        <v>-51.962000000000003</v>
      </c>
      <c r="BH7">
        <f t="shared" ref="BH7:BH19" si="13">BH6</f>
        <v>3</v>
      </c>
      <c r="BI7">
        <f t="shared" ref="BI7:BI19" si="14">ROUND(SIN(RADIANS((MOD(AU7-1+BH7,AX7)+1)/AX7*(360*AY7))) * AW7,3)</f>
        <v>-51.962000000000003</v>
      </c>
      <c r="BJ7">
        <f t="shared" ref="BJ7:BJ19" si="15">BJ6</f>
        <v>4</v>
      </c>
      <c r="BK7">
        <f t="shared" ref="BK7:BK19" si="16">ROUND(SIN(RADIANS((MOD(AU7-1+BJ7,AX7)+1)/AX7*(360*AY7))) * AW7,3)</f>
        <v>0</v>
      </c>
      <c r="BL7">
        <f t="shared" ref="BL7:BL19" si="17">BL6</f>
        <v>5</v>
      </c>
      <c r="BM7">
        <f t="shared" ref="BM7:BM19" si="18">ROUND(SIN(RADIANS((MOD(AU7-1+BL7,AX7)+1)/AX7*(360*AY7))) * AW7,3)</f>
        <v>51.962000000000003</v>
      </c>
      <c r="BN7">
        <f t="shared" ref="BN7:BN19" si="19">BN6</f>
        <v>6</v>
      </c>
      <c r="BO7">
        <f t="shared" ref="BO7:BO19" si="20">ROUND(SIN(RADIANS((MOD(AU7-1+BN7,AX7)+1)/AX7*(360*AY7))) * AW7,3)</f>
        <v>51.962000000000003</v>
      </c>
      <c r="BP7">
        <f t="shared" ref="BP7:BP19" si="21">BP6</f>
        <v>7</v>
      </c>
      <c r="BQ7">
        <f t="shared" ref="BQ7:BQ19" si="22">ROUND(SIN(RADIANS((MOD(AU7-1+BP7,AX7)+1)/AX7*(360*AY7))) * AW7,3)</f>
        <v>0</v>
      </c>
      <c r="BR7">
        <f t="shared" ref="BR7:BR19" si="23">BR6</f>
        <v>8</v>
      </c>
      <c r="BS7">
        <f t="shared" ref="BS7:BS19" si="24">ROUND(SIN(RADIANS((MOD(AU7-1+BR7,AX7)+1)/AX7*(360*AY7))) * AW7,3)</f>
        <v>-51.962000000000003</v>
      </c>
      <c r="BT7">
        <f t="shared" ref="BT7:BT19" si="25">BT6</f>
        <v>9</v>
      </c>
      <c r="BU7">
        <f t="shared" ref="BU7:BU19" si="26">ROUND(SIN(RADIANS((MOD(AU7-1+BT7,AX7)+1)/AX7*(360*AY7))) * AW7,3)</f>
        <v>-51.962000000000003</v>
      </c>
      <c r="BV7">
        <f t="shared" ref="BV7:BV19" si="27">BV6</f>
        <v>10</v>
      </c>
      <c r="BW7">
        <f t="shared" ref="BW7:BW19" si="28">ROUND(SIN(RADIANS((MOD(AU7-1+BV7,AX7)+1)/AX7*(360*AY7))) * AW7,3)</f>
        <v>0</v>
      </c>
      <c r="BX7">
        <f t="shared" ref="BX7:BX19" si="29">BX6</f>
        <v>11</v>
      </c>
      <c r="BY7">
        <f t="shared" ref="BY7:BY19" si="30">ROUND(SIN(RADIANS((MOD(AU7-1+BX7,AX7)+1)/AX7*(360*AY7))) * AW7,3)</f>
        <v>51.962000000000003</v>
      </c>
      <c r="BZ7">
        <f t="shared" ref="BZ7:BZ19" si="31">BZ6</f>
        <v>12</v>
      </c>
      <c r="CA7">
        <f t="shared" ref="CA7:CA19" si="32">ROUND(SIN(RADIANS((MOD(AU7-1+BZ7,AX7)+1)/AX7*(360*AY7))) * AW7,3)</f>
        <v>51.962000000000003</v>
      </c>
      <c r="CC7">
        <v>1</v>
      </c>
      <c r="CD7">
        <f t="shared" ref="CD7:CD13" si="33">CD6</f>
        <v>0</v>
      </c>
      <c r="CE7">
        <f t="shared" ref="CE7:CE13" si="34">AV7</f>
        <v>20</v>
      </c>
      <c r="CF7">
        <v>0</v>
      </c>
      <c r="CG7">
        <v>0</v>
      </c>
      <c r="CH7">
        <f t="shared" ref="CH7:CH14" si="35">BC7</f>
        <v>51.962000000000003</v>
      </c>
      <c r="CI7">
        <v>1</v>
      </c>
      <c r="CJ7">
        <f t="shared" ref="CJ7:CJ14" si="36">BE7</f>
        <v>0</v>
      </c>
      <c r="CK7">
        <v>1</v>
      </c>
      <c r="CL7">
        <f t="shared" ref="CL7:CL14" si="37">BG7</f>
        <v>-51.962000000000003</v>
      </c>
      <c r="CM7">
        <v>1</v>
      </c>
      <c r="CN7">
        <f t="shared" ref="CN7:CN14" si="38">BI7</f>
        <v>-51.962000000000003</v>
      </c>
      <c r="CO7">
        <v>1</v>
      </c>
      <c r="CP7">
        <f t="shared" ref="CP7:CP14" si="39">BK7</f>
        <v>0</v>
      </c>
      <c r="CQ7">
        <v>1</v>
      </c>
      <c r="CR7">
        <f t="shared" ref="CR7:CR14" si="40">BM7</f>
        <v>51.962000000000003</v>
      </c>
      <c r="CS7">
        <v>1</v>
      </c>
      <c r="CT7">
        <f t="shared" ref="CT7:CT14" si="41">BO7</f>
        <v>51.962000000000003</v>
      </c>
      <c r="CU7">
        <v>1</v>
      </c>
      <c r="CV7">
        <f t="shared" ref="CV7:CV14" si="42">BQ7</f>
        <v>0</v>
      </c>
      <c r="CW7">
        <v>1</v>
      </c>
      <c r="CX7">
        <f t="shared" ref="CX7:CX14" si="43">BS7</f>
        <v>-51.962000000000003</v>
      </c>
      <c r="CY7">
        <v>1</v>
      </c>
      <c r="CZ7">
        <f t="shared" ref="CZ7:CZ14" si="44">BU7</f>
        <v>-51.962000000000003</v>
      </c>
      <c r="DA7">
        <v>1</v>
      </c>
      <c r="DB7">
        <f t="shared" ref="DB7:DB14" si="45">BW7</f>
        <v>0</v>
      </c>
      <c r="DC7">
        <v>1</v>
      </c>
      <c r="DD7">
        <v>0</v>
      </c>
      <c r="DE7">
        <f t="shared" ref="DE7:DF14" si="46">DE6</f>
        <v>300</v>
      </c>
      <c r="DF7">
        <f t="shared" si="46"/>
        <v>-30</v>
      </c>
    </row>
    <row r="8" spans="1:110">
      <c r="A8">
        <f>MOD(A7+1,AX8)</f>
        <v>2</v>
      </c>
      <c r="B8" s="5">
        <f t="shared" si="2"/>
        <v>60</v>
      </c>
      <c r="C8" s="5"/>
      <c r="D8" s="5"/>
      <c r="E8" s="5">
        <f t="shared" si="3"/>
        <v>3</v>
      </c>
      <c r="F8" s="5">
        <f t="shared" si="4"/>
        <v>300</v>
      </c>
      <c r="G8" s="5"/>
      <c r="H8" s="5">
        <f t="shared" si="5"/>
        <v>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U8">
        <f t="shared" ref="AU8:AU19" si="47">AU7+1</f>
        <v>3</v>
      </c>
      <c r="AV8">
        <f t="shared" ref="AV8:AY19" si="48">AV7</f>
        <v>20</v>
      </c>
      <c r="AW8">
        <f t="shared" si="48"/>
        <v>60</v>
      </c>
      <c r="AX8">
        <f t="shared" si="48"/>
        <v>12</v>
      </c>
      <c r="AY8">
        <f t="shared" si="48"/>
        <v>2</v>
      </c>
      <c r="BA8">
        <f t="shared" si="6"/>
        <v>180</v>
      </c>
      <c r="BB8">
        <f t="shared" si="7"/>
        <v>0</v>
      </c>
      <c r="BC8">
        <f t="shared" si="8"/>
        <v>0</v>
      </c>
      <c r="BD8">
        <f t="shared" si="9"/>
        <v>1</v>
      </c>
      <c r="BE8">
        <f t="shared" si="10"/>
        <v>-51.962000000000003</v>
      </c>
      <c r="BF8">
        <f t="shared" si="11"/>
        <v>2</v>
      </c>
      <c r="BG8">
        <f t="shared" si="12"/>
        <v>-51.962000000000003</v>
      </c>
      <c r="BH8">
        <f t="shared" si="13"/>
        <v>3</v>
      </c>
      <c r="BI8">
        <f t="shared" si="14"/>
        <v>0</v>
      </c>
      <c r="BJ8">
        <f t="shared" si="15"/>
        <v>4</v>
      </c>
      <c r="BK8">
        <f t="shared" si="16"/>
        <v>51.962000000000003</v>
      </c>
      <c r="BL8">
        <f t="shared" si="17"/>
        <v>5</v>
      </c>
      <c r="BM8">
        <f t="shared" si="18"/>
        <v>51.962000000000003</v>
      </c>
      <c r="BN8">
        <f t="shared" si="19"/>
        <v>6</v>
      </c>
      <c r="BO8">
        <f t="shared" si="20"/>
        <v>0</v>
      </c>
      <c r="BP8">
        <f t="shared" si="21"/>
        <v>7</v>
      </c>
      <c r="BQ8">
        <f t="shared" si="22"/>
        <v>-51.962000000000003</v>
      </c>
      <c r="BR8">
        <f t="shared" si="23"/>
        <v>8</v>
      </c>
      <c r="BS8">
        <f t="shared" si="24"/>
        <v>-51.962000000000003</v>
      </c>
      <c r="BT8">
        <f t="shared" si="25"/>
        <v>9</v>
      </c>
      <c r="BU8">
        <f t="shared" si="26"/>
        <v>0</v>
      </c>
      <c r="BV8">
        <f t="shared" si="27"/>
        <v>10</v>
      </c>
      <c r="BW8">
        <f t="shared" si="28"/>
        <v>51.962000000000003</v>
      </c>
      <c r="BX8">
        <f t="shared" si="29"/>
        <v>11</v>
      </c>
      <c r="BY8">
        <f t="shared" si="30"/>
        <v>51.962000000000003</v>
      </c>
      <c r="BZ8">
        <f t="shared" si="31"/>
        <v>12</v>
      </c>
      <c r="CA8">
        <f t="shared" si="32"/>
        <v>0</v>
      </c>
      <c r="CC8">
        <v>1</v>
      </c>
      <c r="CD8">
        <f t="shared" si="33"/>
        <v>0</v>
      </c>
      <c r="CE8">
        <f t="shared" si="34"/>
        <v>20</v>
      </c>
      <c r="CF8">
        <v>52</v>
      </c>
      <c r="CG8">
        <v>0</v>
      </c>
      <c r="CH8">
        <f t="shared" si="35"/>
        <v>0</v>
      </c>
      <c r="CI8">
        <v>2</v>
      </c>
      <c r="CJ8">
        <f t="shared" si="36"/>
        <v>-51.962000000000003</v>
      </c>
      <c r="CK8">
        <v>2</v>
      </c>
      <c r="CL8">
        <f t="shared" si="37"/>
        <v>-51.962000000000003</v>
      </c>
      <c r="CM8">
        <v>2</v>
      </c>
      <c r="CN8">
        <f t="shared" si="38"/>
        <v>0</v>
      </c>
      <c r="CO8">
        <v>2</v>
      </c>
      <c r="CP8">
        <f t="shared" si="39"/>
        <v>51.962000000000003</v>
      </c>
      <c r="CQ8">
        <v>2</v>
      </c>
      <c r="CR8">
        <f t="shared" si="40"/>
        <v>51.962000000000003</v>
      </c>
      <c r="CS8">
        <v>2</v>
      </c>
      <c r="CT8">
        <f t="shared" si="41"/>
        <v>0</v>
      </c>
      <c r="CU8">
        <v>2</v>
      </c>
      <c r="CV8">
        <f t="shared" si="42"/>
        <v>-51.962000000000003</v>
      </c>
      <c r="CW8">
        <v>2</v>
      </c>
      <c r="CX8">
        <f t="shared" si="43"/>
        <v>-51.962000000000003</v>
      </c>
      <c r="CY8">
        <v>2</v>
      </c>
      <c r="CZ8">
        <f t="shared" si="44"/>
        <v>0</v>
      </c>
      <c r="DA8">
        <v>2</v>
      </c>
      <c r="DB8">
        <f t="shared" si="45"/>
        <v>51.962000000000003</v>
      </c>
      <c r="DC8">
        <v>2</v>
      </c>
      <c r="DD8">
        <v>0</v>
      </c>
      <c r="DE8">
        <f t="shared" si="46"/>
        <v>300</v>
      </c>
      <c r="DF8">
        <f t="shared" si="46"/>
        <v>-30</v>
      </c>
    </row>
    <row r="9" spans="1:110">
      <c r="A9">
        <f>MOD(A8+1,AX9)</f>
        <v>3</v>
      </c>
      <c r="B9" s="5">
        <f t="shared" si="2"/>
        <v>60</v>
      </c>
      <c r="C9" s="5"/>
      <c r="D9" s="5"/>
      <c r="E9" s="5">
        <f t="shared" si="3"/>
        <v>4</v>
      </c>
      <c r="F9" s="5">
        <f t="shared" si="4"/>
        <v>420</v>
      </c>
      <c r="G9" s="5"/>
      <c r="H9" s="5">
        <f t="shared" si="5"/>
        <v>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U9">
        <f t="shared" si="47"/>
        <v>4</v>
      </c>
      <c r="AV9">
        <f t="shared" si="48"/>
        <v>20</v>
      </c>
      <c r="AW9">
        <f t="shared" si="48"/>
        <v>60</v>
      </c>
      <c r="AX9">
        <f t="shared" si="48"/>
        <v>12</v>
      </c>
      <c r="AY9">
        <f t="shared" si="48"/>
        <v>2</v>
      </c>
      <c r="BA9">
        <f t="shared" si="6"/>
        <v>240</v>
      </c>
      <c r="BB9">
        <f t="shared" si="7"/>
        <v>0</v>
      </c>
      <c r="BC9">
        <f t="shared" si="8"/>
        <v>-51.962000000000003</v>
      </c>
      <c r="BD9">
        <f t="shared" si="9"/>
        <v>1</v>
      </c>
      <c r="BE9">
        <f t="shared" si="10"/>
        <v>-51.962000000000003</v>
      </c>
      <c r="BF9">
        <f t="shared" si="11"/>
        <v>2</v>
      </c>
      <c r="BG9">
        <f t="shared" si="12"/>
        <v>0</v>
      </c>
      <c r="BH9">
        <f t="shared" si="13"/>
        <v>3</v>
      </c>
      <c r="BI9">
        <f t="shared" si="14"/>
        <v>51.962000000000003</v>
      </c>
      <c r="BJ9">
        <f t="shared" si="15"/>
        <v>4</v>
      </c>
      <c r="BK9">
        <f t="shared" si="16"/>
        <v>51.962000000000003</v>
      </c>
      <c r="BL9">
        <f t="shared" si="17"/>
        <v>5</v>
      </c>
      <c r="BM9">
        <f t="shared" si="18"/>
        <v>0</v>
      </c>
      <c r="BN9">
        <f t="shared" si="19"/>
        <v>6</v>
      </c>
      <c r="BO9">
        <f t="shared" si="20"/>
        <v>-51.962000000000003</v>
      </c>
      <c r="BP9">
        <f t="shared" si="21"/>
        <v>7</v>
      </c>
      <c r="BQ9">
        <f t="shared" si="22"/>
        <v>-51.962000000000003</v>
      </c>
      <c r="BR9">
        <f t="shared" si="23"/>
        <v>8</v>
      </c>
      <c r="BS9">
        <f t="shared" si="24"/>
        <v>0</v>
      </c>
      <c r="BT9">
        <f t="shared" si="25"/>
        <v>9</v>
      </c>
      <c r="BU9">
        <f t="shared" si="26"/>
        <v>51.962000000000003</v>
      </c>
      <c r="BV9">
        <f t="shared" si="27"/>
        <v>10</v>
      </c>
      <c r="BW9">
        <f t="shared" si="28"/>
        <v>51.962000000000003</v>
      </c>
      <c r="BX9">
        <f t="shared" si="29"/>
        <v>11</v>
      </c>
      <c r="BY9">
        <f t="shared" si="30"/>
        <v>0</v>
      </c>
      <c r="BZ9">
        <f t="shared" si="31"/>
        <v>12</v>
      </c>
      <c r="CA9">
        <f t="shared" si="32"/>
        <v>-51.962000000000003</v>
      </c>
      <c r="CC9">
        <v>1</v>
      </c>
      <c r="CD9">
        <f t="shared" si="33"/>
        <v>0</v>
      </c>
      <c r="CE9">
        <f t="shared" si="34"/>
        <v>20</v>
      </c>
      <c r="CF9">
        <v>52</v>
      </c>
      <c r="CG9">
        <v>0</v>
      </c>
      <c r="CH9">
        <f t="shared" si="35"/>
        <v>-51.962000000000003</v>
      </c>
      <c r="CI9">
        <v>3</v>
      </c>
      <c r="CJ9">
        <f t="shared" si="36"/>
        <v>-51.962000000000003</v>
      </c>
      <c r="CK9">
        <v>3</v>
      </c>
      <c r="CL9">
        <f t="shared" si="37"/>
        <v>0</v>
      </c>
      <c r="CM9">
        <v>3</v>
      </c>
      <c r="CN9">
        <f t="shared" si="38"/>
        <v>51.962000000000003</v>
      </c>
      <c r="CO9">
        <v>3</v>
      </c>
      <c r="CP9">
        <f t="shared" si="39"/>
        <v>51.962000000000003</v>
      </c>
      <c r="CQ9">
        <v>3</v>
      </c>
      <c r="CR9">
        <f t="shared" si="40"/>
        <v>0</v>
      </c>
      <c r="CS9">
        <v>3</v>
      </c>
      <c r="CT9">
        <f t="shared" si="41"/>
        <v>-51.962000000000003</v>
      </c>
      <c r="CU9">
        <v>3</v>
      </c>
      <c r="CV9">
        <f t="shared" si="42"/>
        <v>-51.962000000000003</v>
      </c>
      <c r="CW9">
        <v>3</v>
      </c>
      <c r="CX9">
        <f t="shared" si="43"/>
        <v>0</v>
      </c>
      <c r="CY9">
        <v>3</v>
      </c>
      <c r="CZ9">
        <f t="shared" si="44"/>
        <v>51.962000000000003</v>
      </c>
      <c r="DA9">
        <v>3</v>
      </c>
      <c r="DB9">
        <f t="shared" si="45"/>
        <v>51.962000000000003</v>
      </c>
      <c r="DC9">
        <v>3</v>
      </c>
      <c r="DD9">
        <v>0</v>
      </c>
      <c r="DE9">
        <f t="shared" si="46"/>
        <v>300</v>
      </c>
      <c r="DF9">
        <f t="shared" si="46"/>
        <v>-30</v>
      </c>
    </row>
    <row r="10" spans="1:110">
      <c r="A10">
        <f>MOD(A9+1,AX10)</f>
        <v>4</v>
      </c>
      <c r="B10" s="5">
        <f t="shared" si="2"/>
        <v>60</v>
      </c>
      <c r="C10" s="5"/>
      <c r="D10" s="5"/>
      <c r="E10" s="5">
        <f t="shared" si="3"/>
        <v>5</v>
      </c>
      <c r="F10" s="5">
        <f t="shared" si="4"/>
        <v>540</v>
      </c>
      <c r="G10" s="5"/>
      <c r="H10" s="5">
        <f t="shared" si="5"/>
        <v>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U10">
        <f t="shared" si="47"/>
        <v>5</v>
      </c>
      <c r="AV10">
        <f t="shared" si="48"/>
        <v>20</v>
      </c>
      <c r="AW10">
        <f t="shared" si="48"/>
        <v>60</v>
      </c>
      <c r="AX10">
        <f t="shared" si="48"/>
        <v>12</v>
      </c>
      <c r="AY10">
        <f t="shared" si="48"/>
        <v>2</v>
      </c>
      <c r="BA10">
        <f t="shared" si="6"/>
        <v>300</v>
      </c>
      <c r="BB10">
        <f t="shared" si="7"/>
        <v>0</v>
      </c>
      <c r="BC10">
        <f t="shared" si="8"/>
        <v>-51.962000000000003</v>
      </c>
      <c r="BD10">
        <f t="shared" si="9"/>
        <v>1</v>
      </c>
      <c r="BE10">
        <f t="shared" si="10"/>
        <v>0</v>
      </c>
      <c r="BF10">
        <f t="shared" si="11"/>
        <v>2</v>
      </c>
      <c r="BG10">
        <f t="shared" si="12"/>
        <v>51.962000000000003</v>
      </c>
      <c r="BH10">
        <f t="shared" si="13"/>
        <v>3</v>
      </c>
      <c r="BI10">
        <f t="shared" si="14"/>
        <v>51.962000000000003</v>
      </c>
      <c r="BJ10">
        <f t="shared" si="15"/>
        <v>4</v>
      </c>
      <c r="BK10">
        <f t="shared" si="16"/>
        <v>0</v>
      </c>
      <c r="BL10">
        <f t="shared" si="17"/>
        <v>5</v>
      </c>
      <c r="BM10">
        <f t="shared" si="18"/>
        <v>-51.962000000000003</v>
      </c>
      <c r="BN10">
        <f t="shared" si="19"/>
        <v>6</v>
      </c>
      <c r="BO10">
        <f t="shared" si="20"/>
        <v>-51.962000000000003</v>
      </c>
      <c r="BP10">
        <f t="shared" si="21"/>
        <v>7</v>
      </c>
      <c r="BQ10">
        <f t="shared" si="22"/>
        <v>0</v>
      </c>
      <c r="BR10">
        <f t="shared" si="23"/>
        <v>8</v>
      </c>
      <c r="BS10">
        <f t="shared" si="24"/>
        <v>51.962000000000003</v>
      </c>
      <c r="BT10">
        <f t="shared" si="25"/>
        <v>9</v>
      </c>
      <c r="BU10">
        <f t="shared" si="26"/>
        <v>51.962000000000003</v>
      </c>
      <c r="BV10">
        <f t="shared" si="27"/>
        <v>10</v>
      </c>
      <c r="BW10">
        <f t="shared" si="28"/>
        <v>0</v>
      </c>
      <c r="BX10">
        <f t="shared" si="29"/>
        <v>11</v>
      </c>
      <c r="BY10">
        <f t="shared" si="30"/>
        <v>-51.962000000000003</v>
      </c>
      <c r="BZ10">
        <f t="shared" si="31"/>
        <v>12</v>
      </c>
      <c r="CA10">
        <f t="shared" si="32"/>
        <v>-51.962000000000003</v>
      </c>
      <c r="CC10">
        <v>1</v>
      </c>
      <c r="CD10">
        <f t="shared" si="33"/>
        <v>0</v>
      </c>
      <c r="CE10">
        <f t="shared" si="34"/>
        <v>20</v>
      </c>
      <c r="CF10">
        <v>0</v>
      </c>
      <c r="CG10">
        <v>0</v>
      </c>
      <c r="CH10">
        <f t="shared" si="35"/>
        <v>-51.962000000000003</v>
      </c>
      <c r="CI10">
        <v>4</v>
      </c>
      <c r="CJ10">
        <f t="shared" si="36"/>
        <v>0</v>
      </c>
      <c r="CK10">
        <v>4</v>
      </c>
      <c r="CL10">
        <f t="shared" si="37"/>
        <v>51.962000000000003</v>
      </c>
      <c r="CM10">
        <v>4</v>
      </c>
      <c r="CN10">
        <f t="shared" si="38"/>
        <v>51.962000000000003</v>
      </c>
      <c r="CO10">
        <v>4</v>
      </c>
      <c r="CP10">
        <f t="shared" si="39"/>
        <v>0</v>
      </c>
      <c r="CQ10">
        <v>4</v>
      </c>
      <c r="CR10">
        <f t="shared" si="40"/>
        <v>-51.962000000000003</v>
      </c>
      <c r="CS10">
        <v>4</v>
      </c>
      <c r="CT10">
        <f t="shared" si="41"/>
        <v>-51.962000000000003</v>
      </c>
      <c r="CU10">
        <v>4</v>
      </c>
      <c r="CV10">
        <f t="shared" si="42"/>
        <v>0</v>
      </c>
      <c r="CW10">
        <v>4</v>
      </c>
      <c r="CX10">
        <f t="shared" si="43"/>
        <v>51.962000000000003</v>
      </c>
      <c r="CY10">
        <v>4</v>
      </c>
      <c r="CZ10">
        <f t="shared" si="44"/>
        <v>51.962000000000003</v>
      </c>
      <c r="DA10">
        <v>4</v>
      </c>
      <c r="DB10">
        <f t="shared" si="45"/>
        <v>0</v>
      </c>
      <c r="DC10">
        <v>4</v>
      </c>
      <c r="DD10">
        <v>0</v>
      </c>
      <c r="DE10">
        <f t="shared" si="46"/>
        <v>300</v>
      </c>
      <c r="DF10">
        <f t="shared" si="46"/>
        <v>-30</v>
      </c>
    </row>
    <row r="11" spans="1:110">
      <c r="A11">
        <f>MOD(A10+1,AX11)</f>
        <v>5</v>
      </c>
      <c r="B11" s="5">
        <f t="shared" si="2"/>
        <v>60</v>
      </c>
      <c r="C11" s="5"/>
      <c r="D11" s="5"/>
      <c r="E11" s="5">
        <f t="shared" si="3"/>
        <v>6</v>
      </c>
      <c r="F11" s="5">
        <f t="shared" si="4"/>
        <v>660</v>
      </c>
      <c r="G11" s="5"/>
      <c r="H11" s="5">
        <f t="shared" si="5"/>
        <v>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U11">
        <f t="shared" si="47"/>
        <v>6</v>
      </c>
      <c r="AV11">
        <f t="shared" si="48"/>
        <v>20</v>
      </c>
      <c r="AW11">
        <f t="shared" si="48"/>
        <v>60</v>
      </c>
      <c r="AX11">
        <f t="shared" si="48"/>
        <v>12</v>
      </c>
      <c r="AY11">
        <f t="shared" si="48"/>
        <v>2</v>
      </c>
      <c r="BA11">
        <f t="shared" si="6"/>
        <v>360</v>
      </c>
      <c r="BB11">
        <f t="shared" si="7"/>
        <v>0</v>
      </c>
      <c r="BC11">
        <f t="shared" si="8"/>
        <v>0</v>
      </c>
      <c r="BD11">
        <f t="shared" si="9"/>
        <v>1</v>
      </c>
      <c r="BE11">
        <f t="shared" si="10"/>
        <v>51.962000000000003</v>
      </c>
      <c r="BF11">
        <f t="shared" si="11"/>
        <v>2</v>
      </c>
      <c r="BG11">
        <f t="shared" si="12"/>
        <v>51.962000000000003</v>
      </c>
      <c r="BH11">
        <f t="shared" si="13"/>
        <v>3</v>
      </c>
      <c r="BI11">
        <f t="shared" si="14"/>
        <v>0</v>
      </c>
      <c r="BJ11">
        <f t="shared" si="15"/>
        <v>4</v>
      </c>
      <c r="BK11">
        <f t="shared" si="16"/>
        <v>-51.962000000000003</v>
      </c>
      <c r="BL11">
        <f t="shared" si="17"/>
        <v>5</v>
      </c>
      <c r="BM11">
        <f t="shared" si="18"/>
        <v>-51.962000000000003</v>
      </c>
      <c r="BN11">
        <f t="shared" si="19"/>
        <v>6</v>
      </c>
      <c r="BO11">
        <f t="shared" si="20"/>
        <v>0</v>
      </c>
      <c r="BP11">
        <f t="shared" si="21"/>
        <v>7</v>
      </c>
      <c r="BQ11">
        <f t="shared" si="22"/>
        <v>51.962000000000003</v>
      </c>
      <c r="BR11">
        <f t="shared" si="23"/>
        <v>8</v>
      </c>
      <c r="BS11">
        <f t="shared" si="24"/>
        <v>51.962000000000003</v>
      </c>
      <c r="BT11">
        <f t="shared" si="25"/>
        <v>9</v>
      </c>
      <c r="BU11">
        <f t="shared" si="26"/>
        <v>0</v>
      </c>
      <c r="BV11">
        <f t="shared" si="27"/>
        <v>10</v>
      </c>
      <c r="BW11">
        <f t="shared" si="28"/>
        <v>-51.962000000000003</v>
      </c>
      <c r="BX11">
        <f t="shared" si="29"/>
        <v>11</v>
      </c>
      <c r="BY11">
        <f t="shared" si="30"/>
        <v>-51.962000000000003</v>
      </c>
      <c r="BZ11">
        <f t="shared" si="31"/>
        <v>12</v>
      </c>
      <c r="CA11">
        <f t="shared" si="32"/>
        <v>0</v>
      </c>
      <c r="CC11">
        <v>1</v>
      </c>
      <c r="CD11">
        <f t="shared" si="33"/>
        <v>0</v>
      </c>
      <c r="CE11">
        <f t="shared" si="34"/>
        <v>20</v>
      </c>
      <c r="CF11">
        <v>-52</v>
      </c>
      <c r="CG11">
        <v>0</v>
      </c>
      <c r="CH11">
        <f t="shared" si="35"/>
        <v>0</v>
      </c>
      <c r="CI11">
        <v>5</v>
      </c>
      <c r="CJ11">
        <f t="shared" si="36"/>
        <v>51.962000000000003</v>
      </c>
      <c r="CK11">
        <v>5</v>
      </c>
      <c r="CL11">
        <f t="shared" si="37"/>
        <v>51.962000000000003</v>
      </c>
      <c r="CM11">
        <v>5</v>
      </c>
      <c r="CN11">
        <f t="shared" si="38"/>
        <v>0</v>
      </c>
      <c r="CO11">
        <v>5</v>
      </c>
      <c r="CP11">
        <f t="shared" si="39"/>
        <v>-51.962000000000003</v>
      </c>
      <c r="CQ11">
        <v>5</v>
      </c>
      <c r="CR11">
        <f t="shared" si="40"/>
        <v>-51.962000000000003</v>
      </c>
      <c r="CS11">
        <v>5</v>
      </c>
      <c r="CT11">
        <f t="shared" si="41"/>
        <v>0</v>
      </c>
      <c r="CU11">
        <v>5</v>
      </c>
      <c r="CV11">
        <f t="shared" si="42"/>
        <v>51.962000000000003</v>
      </c>
      <c r="CW11">
        <v>5</v>
      </c>
      <c r="CX11">
        <f t="shared" si="43"/>
        <v>51.962000000000003</v>
      </c>
      <c r="CY11">
        <v>5</v>
      </c>
      <c r="CZ11">
        <f t="shared" si="44"/>
        <v>0</v>
      </c>
      <c r="DA11">
        <v>5</v>
      </c>
      <c r="DB11">
        <f t="shared" si="45"/>
        <v>-51.962000000000003</v>
      </c>
      <c r="DC11">
        <v>5</v>
      </c>
      <c r="DD11">
        <v>0</v>
      </c>
      <c r="DE11">
        <f t="shared" si="46"/>
        <v>300</v>
      </c>
      <c r="DF11">
        <f t="shared" si="46"/>
        <v>-30</v>
      </c>
    </row>
    <row r="12" spans="1:110">
      <c r="A12">
        <f>MOD(A11+1,AX12)</f>
        <v>6</v>
      </c>
      <c r="B12" s="5">
        <f t="shared" si="2"/>
        <v>60</v>
      </c>
      <c r="C12" s="5"/>
      <c r="D12" s="5"/>
      <c r="E12" s="5">
        <f t="shared" si="3"/>
        <v>7</v>
      </c>
      <c r="F12" s="5">
        <f t="shared" si="4"/>
        <v>780</v>
      </c>
      <c r="G12" s="5"/>
      <c r="H12" s="5">
        <f t="shared" si="5"/>
        <v>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U12">
        <f t="shared" si="47"/>
        <v>7</v>
      </c>
      <c r="AV12">
        <f t="shared" si="48"/>
        <v>20</v>
      </c>
      <c r="AW12">
        <f t="shared" si="48"/>
        <v>60</v>
      </c>
      <c r="AX12">
        <f t="shared" si="48"/>
        <v>12</v>
      </c>
      <c r="AY12">
        <f t="shared" si="48"/>
        <v>2</v>
      </c>
      <c r="BA12">
        <f t="shared" si="6"/>
        <v>420</v>
      </c>
      <c r="BB12">
        <f t="shared" si="7"/>
        <v>0</v>
      </c>
      <c r="BC12">
        <f t="shared" si="8"/>
        <v>51.962000000000003</v>
      </c>
      <c r="BD12">
        <f t="shared" si="9"/>
        <v>1</v>
      </c>
      <c r="BE12">
        <f t="shared" si="10"/>
        <v>51.962000000000003</v>
      </c>
      <c r="BF12">
        <f t="shared" si="11"/>
        <v>2</v>
      </c>
      <c r="BG12">
        <f t="shared" si="12"/>
        <v>0</v>
      </c>
      <c r="BH12">
        <f t="shared" si="13"/>
        <v>3</v>
      </c>
      <c r="BI12">
        <f t="shared" si="14"/>
        <v>-51.962000000000003</v>
      </c>
      <c r="BJ12">
        <f t="shared" si="15"/>
        <v>4</v>
      </c>
      <c r="BK12">
        <f t="shared" si="16"/>
        <v>-51.962000000000003</v>
      </c>
      <c r="BL12">
        <f t="shared" si="17"/>
        <v>5</v>
      </c>
      <c r="BM12">
        <f t="shared" si="18"/>
        <v>0</v>
      </c>
      <c r="BN12">
        <f t="shared" si="19"/>
        <v>6</v>
      </c>
      <c r="BO12">
        <f t="shared" si="20"/>
        <v>51.962000000000003</v>
      </c>
      <c r="BP12">
        <f t="shared" si="21"/>
        <v>7</v>
      </c>
      <c r="BQ12">
        <f t="shared" si="22"/>
        <v>51.962000000000003</v>
      </c>
      <c r="BR12">
        <f t="shared" si="23"/>
        <v>8</v>
      </c>
      <c r="BS12">
        <f t="shared" si="24"/>
        <v>0</v>
      </c>
      <c r="BT12">
        <f t="shared" si="25"/>
        <v>9</v>
      </c>
      <c r="BU12">
        <f t="shared" si="26"/>
        <v>-51.962000000000003</v>
      </c>
      <c r="BV12">
        <f t="shared" si="27"/>
        <v>10</v>
      </c>
      <c r="BW12">
        <f t="shared" si="28"/>
        <v>-51.962000000000003</v>
      </c>
      <c r="BX12">
        <f t="shared" si="29"/>
        <v>11</v>
      </c>
      <c r="BY12">
        <f t="shared" si="30"/>
        <v>0</v>
      </c>
      <c r="BZ12">
        <f t="shared" si="31"/>
        <v>12</v>
      </c>
      <c r="CA12">
        <f t="shared" si="32"/>
        <v>51.962000000000003</v>
      </c>
      <c r="CC12">
        <v>1</v>
      </c>
      <c r="CD12">
        <f t="shared" si="33"/>
        <v>0</v>
      </c>
      <c r="CE12">
        <f t="shared" si="34"/>
        <v>20</v>
      </c>
      <c r="CF12">
        <v>0</v>
      </c>
      <c r="CG12">
        <v>0</v>
      </c>
      <c r="CH12">
        <f t="shared" si="35"/>
        <v>51.962000000000003</v>
      </c>
      <c r="CI12">
        <v>6</v>
      </c>
      <c r="CJ12">
        <f t="shared" si="36"/>
        <v>51.962000000000003</v>
      </c>
      <c r="CK12">
        <v>6</v>
      </c>
      <c r="CL12">
        <f t="shared" si="37"/>
        <v>0</v>
      </c>
      <c r="CM12">
        <v>6</v>
      </c>
      <c r="CN12">
        <f t="shared" si="38"/>
        <v>-51.962000000000003</v>
      </c>
      <c r="CO12">
        <v>6</v>
      </c>
      <c r="CP12">
        <f t="shared" si="39"/>
        <v>-51.962000000000003</v>
      </c>
      <c r="CQ12">
        <v>6</v>
      </c>
      <c r="CR12">
        <f t="shared" si="40"/>
        <v>0</v>
      </c>
      <c r="CS12">
        <v>6</v>
      </c>
      <c r="CT12">
        <f t="shared" si="41"/>
        <v>51.962000000000003</v>
      </c>
      <c r="CU12">
        <v>6</v>
      </c>
      <c r="CV12">
        <f t="shared" si="42"/>
        <v>51.962000000000003</v>
      </c>
      <c r="CW12">
        <v>6</v>
      </c>
      <c r="CX12">
        <f t="shared" si="43"/>
        <v>0</v>
      </c>
      <c r="CY12">
        <v>6</v>
      </c>
      <c r="CZ12">
        <f t="shared" si="44"/>
        <v>-51.962000000000003</v>
      </c>
      <c r="DA12">
        <v>6</v>
      </c>
      <c r="DB12">
        <f t="shared" si="45"/>
        <v>-51.962000000000003</v>
      </c>
      <c r="DC12">
        <v>6</v>
      </c>
      <c r="DD12">
        <v>0</v>
      </c>
      <c r="DE12">
        <f t="shared" si="46"/>
        <v>300</v>
      </c>
      <c r="DF12">
        <f t="shared" si="46"/>
        <v>-30</v>
      </c>
    </row>
    <row r="13" spans="1:110">
      <c r="A13">
        <f>MOD(A12+1,AX13)</f>
        <v>7</v>
      </c>
      <c r="B13" s="5">
        <f t="shared" si="2"/>
        <v>60</v>
      </c>
      <c r="C13" s="5"/>
      <c r="D13" s="5"/>
      <c r="E13" s="5">
        <f t="shared" si="3"/>
        <v>8</v>
      </c>
      <c r="F13" s="5">
        <f t="shared" si="4"/>
        <v>900</v>
      </c>
      <c r="G13" s="5"/>
      <c r="H13" s="5">
        <f t="shared" si="5"/>
        <v>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U13">
        <f t="shared" si="47"/>
        <v>8</v>
      </c>
      <c r="AV13">
        <f t="shared" si="48"/>
        <v>20</v>
      </c>
      <c r="AW13">
        <f t="shared" si="48"/>
        <v>60</v>
      </c>
      <c r="AX13">
        <f t="shared" si="48"/>
        <v>12</v>
      </c>
      <c r="AY13">
        <f t="shared" si="48"/>
        <v>2</v>
      </c>
      <c r="BA13">
        <f t="shared" si="6"/>
        <v>480</v>
      </c>
      <c r="BB13">
        <f t="shared" si="7"/>
        <v>0</v>
      </c>
      <c r="BC13">
        <f t="shared" si="8"/>
        <v>51.962000000000003</v>
      </c>
      <c r="BD13">
        <f t="shared" si="9"/>
        <v>1</v>
      </c>
      <c r="BE13">
        <f t="shared" si="10"/>
        <v>0</v>
      </c>
      <c r="BF13">
        <f t="shared" si="11"/>
        <v>2</v>
      </c>
      <c r="BG13">
        <f t="shared" si="12"/>
        <v>-51.962000000000003</v>
      </c>
      <c r="BH13">
        <f t="shared" si="13"/>
        <v>3</v>
      </c>
      <c r="BI13">
        <f t="shared" si="14"/>
        <v>-51.962000000000003</v>
      </c>
      <c r="BJ13">
        <f t="shared" si="15"/>
        <v>4</v>
      </c>
      <c r="BK13">
        <f t="shared" si="16"/>
        <v>0</v>
      </c>
      <c r="BL13">
        <f t="shared" si="17"/>
        <v>5</v>
      </c>
      <c r="BM13">
        <f t="shared" si="18"/>
        <v>51.962000000000003</v>
      </c>
      <c r="BN13">
        <f t="shared" si="19"/>
        <v>6</v>
      </c>
      <c r="BO13">
        <f t="shared" si="20"/>
        <v>51.962000000000003</v>
      </c>
      <c r="BP13">
        <f t="shared" si="21"/>
        <v>7</v>
      </c>
      <c r="BQ13">
        <f t="shared" si="22"/>
        <v>0</v>
      </c>
      <c r="BR13">
        <f t="shared" si="23"/>
        <v>8</v>
      </c>
      <c r="BS13">
        <f t="shared" si="24"/>
        <v>-51.962000000000003</v>
      </c>
      <c r="BT13">
        <f t="shared" si="25"/>
        <v>9</v>
      </c>
      <c r="BU13">
        <f t="shared" si="26"/>
        <v>-51.962000000000003</v>
      </c>
      <c r="BV13">
        <f t="shared" si="27"/>
        <v>10</v>
      </c>
      <c r="BW13">
        <f t="shared" si="28"/>
        <v>0</v>
      </c>
      <c r="BX13">
        <f t="shared" si="29"/>
        <v>11</v>
      </c>
      <c r="BY13">
        <f t="shared" si="30"/>
        <v>51.962000000000003</v>
      </c>
      <c r="BZ13">
        <f t="shared" si="31"/>
        <v>12</v>
      </c>
      <c r="CA13">
        <f t="shared" si="32"/>
        <v>51.962000000000003</v>
      </c>
      <c r="CC13">
        <v>1</v>
      </c>
      <c r="CD13">
        <f t="shared" si="33"/>
        <v>0</v>
      </c>
      <c r="CE13">
        <f t="shared" si="34"/>
        <v>20</v>
      </c>
      <c r="CF13">
        <v>0</v>
      </c>
      <c r="CG13">
        <v>0</v>
      </c>
      <c r="CH13">
        <f t="shared" si="35"/>
        <v>51.962000000000003</v>
      </c>
      <c r="CI13">
        <v>7</v>
      </c>
      <c r="CJ13">
        <f t="shared" si="36"/>
        <v>0</v>
      </c>
      <c r="CK13">
        <v>7</v>
      </c>
      <c r="CL13">
        <f t="shared" si="37"/>
        <v>-51.962000000000003</v>
      </c>
      <c r="CM13">
        <v>7</v>
      </c>
      <c r="CN13">
        <f t="shared" si="38"/>
        <v>-51.962000000000003</v>
      </c>
      <c r="CO13">
        <v>7</v>
      </c>
      <c r="CP13">
        <f t="shared" si="39"/>
        <v>0</v>
      </c>
      <c r="CQ13">
        <v>7</v>
      </c>
      <c r="CR13">
        <f t="shared" si="40"/>
        <v>51.962000000000003</v>
      </c>
      <c r="CS13">
        <v>7</v>
      </c>
      <c r="CT13">
        <f t="shared" si="41"/>
        <v>51.962000000000003</v>
      </c>
      <c r="CU13">
        <v>7</v>
      </c>
      <c r="CV13">
        <f t="shared" si="42"/>
        <v>0</v>
      </c>
      <c r="CW13">
        <v>7</v>
      </c>
      <c r="CX13">
        <f t="shared" si="43"/>
        <v>-51.962000000000003</v>
      </c>
      <c r="CY13">
        <v>7</v>
      </c>
      <c r="CZ13">
        <f t="shared" si="44"/>
        <v>-51.962000000000003</v>
      </c>
      <c r="DA13">
        <v>7</v>
      </c>
      <c r="DB13">
        <f t="shared" si="45"/>
        <v>0</v>
      </c>
      <c r="DC13">
        <v>7</v>
      </c>
      <c r="DD13">
        <v>0</v>
      </c>
      <c r="DE13">
        <f t="shared" si="46"/>
        <v>300</v>
      </c>
      <c r="DF13">
        <f t="shared" si="46"/>
        <v>-30</v>
      </c>
    </row>
    <row r="14" spans="1:110">
      <c r="A14">
        <f>MOD(A13+1,AX14)</f>
        <v>8</v>
      </c>
      <c r="B14" s="5">
        <f t="shared" si="2"/>
        <v>60</v>
      </c>
      <c r="C14" s="5"/>
      <c r="E14" s="5">
        <f t="shared" si="3"/>
        <v>9</v>
      </c>
      <c r="F14" s="5">
        <f t="shared" si="4"/>
        <v>1020</v>
      </c>
      <c r="H14" s="5">
        <f t="shared" si="5"/>
        <v>10</v>
      </c>
      <c r="AU14">
        <f t="shared" si="47"/>
        <v>9</v>
      </c>
      <c r="AV14">
        <f t="shared" si="48"/>
        <v>20</v>
      </c>
      <c r="AW14">
        <f t="shared" si="48"/>
        <v>60</v>
      </c>
      <c r="AX14">
        <f t="shared" si="48"/>
        <v>12</v>
      </c>
      <c r="AY14">
        <f t="shared" si="48"/>
        <v>2</v>
      </c>
      <c r="BA14">
        <f t="shared" si="6"/>
        <v>540</v>
      </c>
      <c r="BB14">
        <f t="shared" si="7"/>
        <v>0</v>
      </c>
      <c r="BC14">
        <f t="shared" si="8"/>
        <v>0</v>
      </c>
      <c r="BD14">
        <f t="shared" si="9"/>
        <v>1</v>
      </c>
      <c r="BE14">
        <f t="shared" si="10"/>
        <v>-51.962000000000003</v>
      </c>
      <c r="BF14">
        <f t="shared" si="11"/>
        <v>2</v>
      </c>
      <c r="BG14">
        <f t="shared" si="12"/>
        <v>-51.962000000000003</v>
      </c>
      <c r="BH14">
        <f t="shared" si="13"/>
        <v>3</v>
      </c>
      <c r="BI14">
        <f t="shared" si="14"/>
        <v>0</v>
      </c>
      <c r="BJ14">
        <f t="shared" si="15"/>
        <v>4</v>
      </c>
      <c r="BK14">
        <f t="shared" si="16"/>
        <v>51.962000000000003</v>
      </c>
      <c r="BL14">
        <f t="shared" si="17"/>
        <v>5</v>
      </c>
      <c r="BM14">
        <f t="shared" si="18"/>
        <v>51.962000000000003</v>
      </c>
      <c r="BN14">
        <f t="shared" si="19"/>
        <v>6</v>
      </c>
      <c r="BO14">
        <f t="shared" si="20"/>
        <v>0</v>
      </c>
      <c r="BP14">
        <f t="shared" si="21"/>
        <v>7</v>
      </c>
      <c r="BQ14">
        <f t="shared" si="22"/>
        <v>-51.962000000000003</v>
      </c>
      <c r="BR14">
        <f t="shared" si="23"/>
        <v>8</v>
      </c>
      <c r="BS14">
        <f t="shared" si="24"/>
        <v>-51.962000000000003</v>
      </c>
      <c r="BT14">
        <f t="shared" si="25"/>
        <v>9</v>
      </c>
      <c r="BU14">
        <f t="shared" si="26"/>
        <v>0</v>
      </c>
      <c r="BV14">
        <f t="shared" si="27"/>
        <v>10</v>
      </c>
      <c r="BW14">
        <f t="shared" si="28"/>
        <v>51.962000000000003</v>
      </c>
      <c r="BX14">
        <f t="shared" si="29"/>
        <v>11</v>
      </c>
      <c r="BY14">
        <f t="shared" si="30"/>
        <v>51.962000000000003</v>
      </c>
      <c r="BZ14">
        <f t="shared" si="31"/>
        <v>12</v>
      </c>
      <c r="CA14">
        <f t="shared" si="32"/>
        <v>0</v>
      </c>
      <c r="CG14">
        <v>0</v>
      </c>
      <c r="CH14">
        <f t="shared" si="35"/>
        <v>0</v>
      </c>
      <c r="CI14">
        <v>8</v>
      </c>
      <c r="CJ14">
        <f t="shared" si="36"/>
        <v>-51.962000000000003</v>
      </c>
      <c r="CK14">
        <v>8</v>
      </c>
      <c r="CL14">
        <f t="shared" si="37"/>
        <v>-51.962000000000003</v>
      </c>
      <c r="CM14">
        <v>8</v>
      </c>
      <c r="CN14">
        <f t="shared" si="38"/>
        <v>0</v>
      </c>
      <c r="CO14">
        <v>8</v>
      </c>
      <c r="CP14">
        <f t="shared" si="39"/>
        <v>51.962000000000003</v>
      </c>
      <c r="CQ14">
        <v>8</v>
      </c>
      <c r="CR14">
        <f t="shared" si="40"/>
        <v>51.962000000000003</v>
      </c>
      <c r="CS14">
        <v>8</v>
      </c>
      <c r="CT14">
        <f t="shared" si="41"/>
        <v>0</v>
      </c>
      <c r="CU14">
        <v>8</v>
      </c>
      <c r="CV14">
        <f t="shared" si="42"/>
        <v>-51.962000000000003</v>
      </c>
      <c r="CW14">
        <v>8</v>
      </c>
      <c r="CX14">
        <f t="shared" si="43"/>
        <v>-51.962000000000003</v>
      </c>
      <c r="CY14">
        <v>8</v>
      </c>
      <c r="CZ14">
        <f t="shared" si="44"/>
        <v>0</v>
      </c>
      <c r="DA14">
        <v>8</v>
      </c>
      <c r="DB14">
        <f t="shared" si="45"/>
        <v>51.962000000000003</v>
      </c>
      <c r="DC14">
        <v>8</v>
      </c>
      <c r="DD14">
        <v>0</v>
      </c>
      <c r="DE14">
        <f t="shared" si="46"/>
        <v>300</v>
      </c>
      <c r="DF14">
        <f t="shared" si="46"/>
        <v>-30</v>
      </c>
    </row>
    <row r="15" spans="1:110">
      <c r="A15">
        <f>MOD(A14+1,AX15)</f>
        <v>9</v>
      </c>
      <c r="B15" s="5">
        <f t="shared" si="2"/>
        <v>60</v>
      </c>
      <c r="C15" s="5"/>
      <c r="E15" s="5">
        <f t="shared" si="3"/>
        <v>10</v>
      </c>
      <c r="F15" s="5">
        <f t="shared" si="4"/>
        <v>1140</v>
      </c>
      <c r="H15" s="5">
        <f t="shared" si="5"/>
        <v>11</v>
      </c>
      <c r="AU15">
        <f t="shared" si="47"/>
        <v>10</v>
      </c>
      <c r="AV15">
        <f t="shared" si="48"/>
        <v>20</v>
      </c>
      <c r="AW15">
        <f t="shared" si="48"/>
        <v>60</v>
      </c>
      <c r="AX15">
        <f t="shared" si="48"/>
        <v>12</v>
      </c>
      <c r="AY15">
        <f t="shared" si="48"/>
        <v>2</v>
      </c>
      <c r="BA15">
        <f t="shared" si="6"/>
        <v>600</v>
      </c>
      <c r="BB15">
        <f t="shared" si="7"/>
        <v>0</v>
      </c>
      <c r="BC15">
        <f t="shared" si="8"/>
        <v>-51.962000000000003</v>
      </c>
      <c r="BD15">
        <f t="shared" si="9"/>
        <v>1</v>
      </c>
      <c r="BE15">
        <f t="shared" si="10"/>
        <v>-51.962000000000003</v>
      </c>
      <c r="BF15">
        <f t="shared" si="11"/>
        <v>2</v>
      </c>
      <c r="BG15">
        <f t="shared" si="12"/>
        <v>0</v>
      </c>
      <c r="BH15">
        <f t="shared" si="13"/>
        <v>3</v>
      </c>
      <c r="BI15">
        <f t="shared" si="14"/>
        <v>51.962000000000003</v>
      </c>
      <c r="BJ15">
        <f t="shared" si="15"/>
        <v>4</v>
      </c>
      <c r="BK15">
        <f t="shared" si="16"/>
        <v>51.962000000000003</v>
      </c>
      <c r="BL15">
        <f t="shared" si="17"/>
        <v>5</v>
      </c>
      <c r="BM15">
        <f t="shared" si="18"/>
        <v>0</v>
      </c>
      <c r="BN15">
        <f t="shared" si="19"/>
        <v>6</v>
      </c>
      <c r="BO15">
        <f t="shared" si="20"/>
        <v>-51.962000000000003</v>
      </c>
      <c r="BP15">
        <f t="shared" si="21"/>
        <v>7</v>
      </c>
      <c r="BQ15">
        <f t="shared" si="22"/>
        <v>-51.962000000000003</v>
      </c>
      <c r="BR15">
        <f t="shared" si="23"/>
        <v>8</v>
      </c>
      <c r="BS15">
        <f t="shared" si="24"/>
        <v>0</v>
      </c>
      <c r="BT15">
        <f t="shared" si="25"/>
        <v>9</v>
      </c>
      <c r="BU15">
        <f t="shared" si="26"/>
        <v>51.962000000000003</v>
      </c>
      <c r="BV15">
        <f t="shared" si="27"/>
        <v>10</v>
      </c>
      <c r="BW15">
        <f t="shared" si="28"/>
        <v>51.962000000000003</v>
      </c>
      <c r="BX15">
        <f t="shared" si="29"/>
        <v>11</v>
      </c>
      <c r="BY15">
        <f t="shared" si="30"/>
        <v>0</v>
      </c>
      <c r="BZ15">
        <f t="shared" si="31"/>
        <v>12</v>
      </c>
      <c r="CA15">
        <f t="shared" si="32"/>
        <v>-51.962000000000003</v>
      </c>
    </row>
    <row r="16" spans="1:110">
      <c r="A16">
        <f>MOD(A15+1,AX16)</f>
        <v>10</v>
      </c>
      <c r="B16" s="5">
        <f t="shared" si="2"/>
        <v>60</v>
      </c>
      <c r="C16" s="5"/>
      <c r="E16" s="5">
        <f t="shared" si="3"/>
        <v>11</v>
      </c>
      <c r="F16" s="5">
        <f t="shared" si="4"/>
        <v>1260</v>
      </c>
      <c r="H16" s="5">
        <f t="shared" si="5"/>
        <v>0</v>
      </c>
      <c r="AU16">
        <f t="shared" si="47"/>
        <v>11</v>
      </c>
      <c r="AV16">
        <f t="shared" si="48"/>
        <v>20</v>
      </c>
      <c r="AW16">
        <f t="shared" si="48"/>
        <v>60</v>
      </c>
      <c r="AX16">
        <f t="shared" si="48"/>
        <v>12</v>
      </c>
      <c r="AY16">
        <f t="shared" si="48"/>
        <v>2</v>
      </c>
      <c r="BA16">
        <f t="shared" si="6"/>
        <v>660</v>
      </c>
      <c r="BB16">
        <f t="shared" si="7"/>
        <v>0</v>
      </c>
      <c r="BC16">
        <f t="shared" si="8"/>
        <v>-51.962000000000003</v>
      </c>
      <c r="BD16">
        <f t="shared" si="9"/>
        <v>1</v>
      </c>
      <c r="BE16">
        <f t="shared" si="10"/>
        <v>0</v>
      </c>
      <c r="BF16">
        <f t="shared" si="11"/>
        <v>2</v>
      </c>
      <c r="BG16">
        <f t="shared" si="12"/>
        <v>51.962000000000003</v>
      </c>
      <c r="BH16">
        <f t="shared" si="13"/>
        <v>3</v>
      </c>
      <c r="BI16">
        <f t="shared" si="14"/>
        <v>51.962000000000003</v>
      </c>
      <c r="BJ16">
        <f t="shared" si="15"/>
        <v>4</v>
      </c>
      <c r="BK16">
        <f t="shared" si="16"/>
        <v>0</v>
      </c>
      <c r="BL16">
        <f t="shared" si="17"/>
        <v>5</v>
      </c>
      <c r="BM16">
        <f t="shared" si="18"/>
        <v>-51.962000000000003</v>
      </c>
      <c r="BN16">
        <f t="shared" si="19"/>
        <v>6</v>
      </c>
      <c r="BO16">
        <f t="shared" si="20"/>
        <v>-51.962000000000003</v>
      </c>
      <c r="BP16">
        <f t="shared" si="21"/>
        <v>7</v>
      </c>
      <c r="BQ16">
        <f t="shared" si="22"/>
        <v>0</v>
      </c>
      <c r="BR16">
        <f t="shared" si="23"/>
        <v>8</v>
      </c>
      <c r="BS16">
        <f t="shared" si="24"/>
        <v>51.962000000000003</v>
      </c>
      <c r="BT16">
        <f t="shared" si="25"/>
        <v>9</v>
      </c>
      <c r="BU16">
        <f t="shared" si="26"/>
        <v>51.962000000000003</v>
      </c>
      <c r="BV16">
        <f t="shared" si="27"/>
        <v>10</v>
      </c>
      <c r="BW16">
        <f t="shared" si="28"/>
        <v>0</v>
      </c>
      <c r="BX16">
        <f t="shared" si="29"/>
        <v>11</v>
      </c>
      <c r="BY16">
        <f t="shared" si="30"/>
        <v>-51.962000000000003</v>
      </c>
      <c r="BZ16">
        <f t="shared" si="31"/>
        <v>12</v>
      </c>
      <c r="CA16">
        <f t="shared" si="32"/>
        <v>-51.962000000000003</v>
      </c>
    </row>
    <row r="17" spans="1:79">
      <c r="A17">
        <f>MOD(A16+1,AX17)</f>
        <v>11</v>
      </c>
      <c r="B17" s="5">
        <f t="shared" si="2"/>
        <v>60</v>
      </c>
      <c r="C17" s="5"/>
      <c r="E17" s="5">
        <f t="shared" si="3"/>
        <v>12</v>
      </c>
      <c r="F17" s="5">
        <f t="shared" si="4"/>
        <v>1380</v>
      </c>
      <c r="H17" s="5">
        <f t="shared" si="5"/>
        <v>1</v>
      </c>
      <c r="AU17">
        <f t="shared" si="47"/>
        <v>12</v>
      </c>
      <c r="AV17">
        <f t="shared" si="48"/>
        <v>20</v>
      </c>
      <c r="AW17">
        <f t="shared" si="48"/>
        <v>60</v>
      </c>
      <c r="AX17">
        <f t="shared" si="48"/>
        <v>12</v>
      </c>
      <c r="AY17">
        <f t="shared" si="48"/>
        <v>2</v>
      </c>
      <c r="BA17">
        <f t="shared" si="6"/>
        <v>720</v>
      </c>
      <c r="BB17">
        <f t="shared" si="7"/>
        <v>0</v>
      </c>
      <c r="BC17">
        <f t="shared" si="8"/>
        <v>0</v>
      </c>
      <c r="BD17">
        <f t="shared" si="9"/>
        <v>1</v>
      </c>
      <c r="BE17">
        <f t="shared" si="10"/>
        <v>51.962000000000003</v>
      </c>
      <c r="BF17">
        <f t="shared" si="11"/>
        <v>2</v>
      </c>
      <c r="BG17">
        <f t="shared" si="12"/>
        <v>51.962000000000003</v>
      </c>
      <c r="BH17">
        <f t="shared" si="13"/>
        <v>3</v>
      </c>
      <c r="BI17">
        <f t="shared" si="14"/>
        <v>0</v>
      </c>
      <c r="BJ17">
        <f t="shared" si="15"/>
        <v>4</v>
      </c>
      <c r="BK17">
        <f t="shared" si="16"/>
        <v>-51.962000000000003</v>
      </c>
      <c r="BL17">
        <f t="shared" si="17"/>
        <v>5</v>
      </c>
      <c r="BM17">
        <f t="shared" si="18"/>
        <v>-51.962000000000003</v>
      </c>
      <c r="BN17">
        <f t="shared" si="19"/>
        <v>6</v>
      </c>
      <c r="BO17">
        <f t="shared" si="20"/>
        <v>0</v>
      </c>
      <c r="BP17">
        <f t="shared" si="21"/>
        <v>7</v>
      </c>
      <c r="BQ17">
        <f t="shared" si="22"/>
        <v>51.962000000000003</v>
      </c>
      <c r="BR17">
        <f t="shared" si="23"/>
        <v>8</v>
      </c>
      <c r="BS17">
        <f t="shared" si="24"/>
        <v>51.962000000000003</v>
      </c>
      <c r="BT17">
        <f t="shared" si="25"/>
        <v>9</v>
      </c>
      <c r="BU17">
        <f t="shared" si="26"/>
        <v>0</v>
      </c>
      <c r="BV17">
        <f t="shared" si="27"/>
        <v>10</v>
      </c>
      <c r="BW17">
        <f t="shared" si="28"/>
        <v>-51.962000000000003</v>
      </c>
      <c r="BX17">
        <f t="shared" si="29"/>
        <v>11</v>
      </c>
      <c r="BY17">
        <f t="shared" si="30"/>
        <v>-51.962000000000003</v>
      </c>
      <c r="BZ17">
        <f t="shared" si="31"/>
        <v>12</v>
      </c>
      <c r="CA17">
        <f t="shared" si="32"/>
        <v>0</v>
      </c>
    </row>
    <row r="18" spans="1:79">
      <c r="AU18">
        <f t="shared" si="47"/>
        <v>13</v>
      </c>
      <c r="AV18">
        <f t="shared" si="48"/>
        <v>20</v>
      </c>
      <c r="AW18">
        <f t="shared" si="48"/>
        <v>60</v>
      </c>
      <c r="AX18">
        <f t="shared" si="48"/>
        <v>12</v>
      </c>
      <c r="AY18">
        <f t="shared" si="48"/>
        <v>2</v>
      </c>
      <c r="BA18">
        <f t="shared" si="6"/>
        <v>60</v>
      </c>
      <c r="BB18">
        <f t="shared" si="7"/>
        <v>0</v>
      </c>
      <c r="BC18">
        <f t="shared" si="8"/>
        <v>51.962000000000003</v>
      </c>
      <c r="BD18">
        <f t="shared" si="9"/>
        <v>1</v>
      </c>
      <c r="BE18">
        <f t="shared" si="10"/>
        <v>51.962000000000003</v>
      </c>
      <c r="BF18">
        <f t="shared" si="11"/>
        <v>2</v>
      </c>
      <c r="BG18">
        <f t="shared" si="12"/>
        <v>0</v>
      </c>
      <c r="BH18">
        <f t="shared" si="13"/>
        <v>3</v>
      </c>
      <c r="BI18">
        <f t="shared" si="14"/>
        <v>-51.962000000000003</v>
      </c>
      <c r="BJ18">
        <f t="shared" si="15"/>
        <v>4</v>
      </c>
      <c r="BK18">
        <f t="shared" si="16"/>
        <v>-51.962000000000003</v>
      </c>
      <c r="BL18">
        <f t="shared" si="17"/>
        <v>5</v>
      </c>
      <c r="BM18">
        <f t="shared" si="18"/>
        <v>0</v>
      </c>
      <c r="BN18">
        <f t="shared" si="19"/>
        <v>6</v>
      </c>
      <c r="BO18">
        <f t="shared" si="20"/>
        <v>51.962000000000003</v>
      </c>
      <c r="BP18">
        <f t="shared" si="21"/>
        <v>7</v>
      </c>
      <c r="BQ18">
        <f t="shared" si="22"/>
        <v>51.962000000000003</v>
      </c>
      <c r="BR18">
        <f t="shared" si="23"/>
        <v>8</v>
      </c>
      <c r="BS18">
        <f t="shared" si="24"/>
        <v>0</v>
      </c>
      <c r="BT18">
        <f t="shared" si="25"/>
        <v>9</v>
      </c>
      <c r="BU18">
        <f t="shared" si="26"/>
        <v>-51.962000000000003</v>
      </c>
      <c r="BV18">
        <f t="shared" si="27"/>
        <v>10</v>
      </c>
      <c r="BW18">
        <f t="shared" si="28"/>
        <v>-51.962000000000003</v>
      </c>
      <c r="BX18">
        <f t="shared" si="29"/>
        <v>11</v>
      </c>
      <c r="BY18">
        <f t="shared" si="30"/>
        <v>0</v>
      </c>
      <c r="BZ18">
        <f t="shared" si="31"/>
        <v>12</v>
      </c>
      <c r="CA18">
        <f t="shared" si="32"/>
        <v>51.962000000000003</v>
      </c>
    </row>
    <row r="19" spans="1:79">
      <c r="AU19">
        <f t="shared" si="47"/>
        <v>14</v>
      </c>
      <c r="AV19">
        <f t="shared" si="48"/>
        <v>20</v>
      </c>
      <c r="AW19">
        <f t="shared" si="48"/>
        <v>60</v>
      </c>
      <c r="AX19">
        <f t="shared" si="48"/>
        <v>12</v>
      </c>
      <c r="AY19">
        <f t="shared" si="48"/>
        <v>2</v>
      </c>
      <c r="BA19">
        <f t="shared" si="6"/>
        <v>120</v>
      </c>
      <c r="BB19">
        <f t="shared" si="7"/>
        <v>0</v>
      </c>
      <c r="BC19">
        <f t="shared" si="8"/>
        <v>51.962000000000003</v>
      </c>
      <c r="BD19">
        <f t="shared" si="9"/>
        <v>1</v>
      </c>
      <c r="BE19">
        <f t="shared" si="10"/>
        <v>0</v>
      </c>
      <c r="BF19">
        <f t="shared" si="11"/>
        <v>2</v>
      </c>
      <c r="BG19">
        <f t="shared" si="12"/>
        <v>-51.962000000000003</v>
      </c>
      <c r="BH19">
        <f t="shared" si="13"/>
        <v>3</v>
      </c>
      <c r="BI19">
        <f t="shared" si="14"/>
        <v>-51.962000000000003</v>
      </c>
      <c r="BJ19">
        <f t="shared" si="15"/>
        <v>4</v>
      </c>
      <c r="BK19">
        <f t="shared" si="16"/>
        <v>0</v>
      </c>
      <c r="BL19">
        <f t="shared" si="17"/>
        <v>5</v>
      </c>
      <c r="BM19">
        <f t="shared" si="18"/>
        <v>51.962000000000003</v>
      </c>
      <c r="BN19">
        <f t="shared" si="19"/>
        <v>6</v>
      </c>
      <c r="BO19">
        <f t="shared" si="20"/>
        <v>51.962000000000003</v>
      </c>
      <c r="BP19">
        <f t="shared" si="21"/>
        <v>7</v>
      </c>
      <c r="BQ19">
        <f t="shared" si="22"/>
        <v>0</v>
      </c>
      <c r="BR19">
        <f t="shared" si="23"/>
        <v>8</v>
      </c>
      <c r="BS19">
        <f t="shared" si="24"/>
        <v>-51.962000000000003</v>
      </c>
      <c r="BT19">
        <f t="shared" si="25"/>
        <v>9</v>
      </c>
      <c r="BU19">
        <f t="shared" si="26"/>
        <v>-51.962000000000003</v>
      </c>
      <c r="BV19">
        <f t="shared" si="27"/>
        <v>10</v>
      </c>
      <c r="BW19">
        <f t="shared" si="28"/>
        <v>0</v>
      </c>
      <c r="BX19">
        <f t="shared" si="29"/>
        <v>11</v>
      </c>
      <c r="BY19">
        <f t="shared" si="30"/>
        <v>51.962000000000003</v>
      </c>
      <c r="BZ19">
        <f t="shared" si="31"/>
        <v>12</v>
      </c>
      <c r="CA19">
        <f t="shared" si="32"/>
        <v>51.962000000000003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2020-01-04T04:39:51Z</dcterms:created>
  <dcterms:modified xsi:type="dcterms:W3CDTF">2020-02-23T22:41:02Z</dcterms:modified>
  <cp:category/>
  <cp:contentStatus/>
</cp:coreProperties>
</file>