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work\GitHub\pySankeyDiagramFromDataFrame\Data_localOnly\"/>
    </mc:Choice>
  </mc:AlternateContent>
  <bookViews>
    <workbookView xWindow="0" yWindow="0" windowWidth="28800" windowHeight="13035" activeTab="14"/>
  </bookViews>
  <sheets>
    <sheet name="Sheet2" sheetId="1" r:id="rId1"/>
    <sheet name="C1" sheetId="2" r:id="rId2"/>
    <sheet name="C1 (2)" sheetId="13" r:id="rId3"/>
    <sheet name="C1_rate" sheetId="7" r:id="rId4"/>
    <sheet name="C2" sheetId="3" r:id="rId5"/>
    <sheet name="C2_rate" sheetId="8" r:id="rId6"/>
    <sheet name="C3" sheetId="4" r:id="rId7"/>
    <sheet name="C3 (2)" sheetId="14" r:id="rId8"/>
    <sheet name="C3_rate" sheetId="10" r:id="rId9"/>
    <sheet name="C4" sheetId="5" r:id="rId10"/>
    <sheet name="C4 (2)" sheetId="15" r:id="rId11"/>
    <sheet name="C4_rate" sheetId="11" r:id="rId12"/>
    <sheet name="C5" sheetId="6" r:id="rId13"/>
    <sheet name="C5 (2)" sheetId="16" r:id="rId14"/>
    <sheet name="C5_rate" sheetId="9" r:id="rId15"/>
  </sheets>
  <definedNames>
    <definedName name="_xlnm._FilterDatabase" localSheetId="3" hidden="1">'C1_rate'!$A$1:$B$12</definedName>
    <definedName name="_xlnm._FilterDatabase" localSheetId="5" hidden="1">'C2_rate'!$A$1:$B$10</definedName>
    <definedName name="_xlnm._FilterDatabase" localSheetId="8" hidden="1">'C3_rate'!$A$1:$B$12</definedName>
    <definedName name="_xlnm._FilterDatabase" localSheetId="11" hidden="1">'C4_rate'!$A$1:$B$9</definedName>
    <definedName name="_xlnm._FilterDatabase" localSheetId="14" hidden="1">'C5_rate'!$A$1:$B$10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6" l="1"/>
  <c r="G72" i="16"/>
  <c r="G64" i="16"/>
  <c r="G53" i="16"/>
  <c r="G43" i="16"/>
  <c r="G33" i="16"/>
  <c r="G23" i="16"/>
  <c r="G13" i="16"/>
  <c r="E74" i="16"/>
  <c r="E72" i="16"/>
  <c r="E64" i="16"/>
  <c r="E53" i="16"/>
  <c r="E43" i="16"/>
  <c r="E33" i="16"/>
  <c r="E23" i="16"/>
  <c r="E13" i="16"/>
  <c r="E3" i="16"/>
  <c r="G3" i="16" s="1"/>
  <c r="G58" i="15"/>
  <c r="G56" i="15"/>
  <c r="G49" i="15"/>
  <c r="G39" i="15"/>
  <c r="G30" i="15"/>
  <c r="G21" i="15"/>
  <c r="G12" i="15"/>
  <c r="E58" i="15"/>
  <c r="E56" i="15"/>
  <c r="E49" i="15"/>
  <c r="E39" i="15"/>
  <c r="E30" i="15"/>
  <c r="E21" i="15"/>
  <c r="E12" i="15"/>
  <c r="E3" i="15"/>
  <c r="G3" i="15" s="1"/>
  <c r="G15" i="14"/>
  <c r="G112" i="14"/>
  <c r="G110" i="14"/>
  <c r="G100" i="14"/>
  <c r="G87" i="14"/>
  <c r="G75" i="14"/>
  <c r="G63" i="14"/>
  <c r="G51" i="14"/>
  <c r="G39" i="14"/>
  <c r="G27" i="14"/>
  <c r="E112" i="14"/>
  <c r="E110" i="14"/>
  <c r="E100" i="14"/>
  <c r="E87" i="14"/>
  <c r="E75" i="14"/>
  <c r="E63" i="14"/>
  <c r="E51" i="14"/>
  <c r="E39" i="14"/>
  <c r="E27" i="14"/>
  <c r="E15" i="14"/>
  <c r="G3" i="14"/>
  <c r="E3" i="14"/>
  <c r="E14" i="13"/>
  <c r="E92" i="13"/>
  <c r="E90" i="13"/>
  <c r="E81" i="13"/>
  <c r="E69" i="13"/>
  <c r="E58" i="13"/>
  <c r="E47" i="13"/>
  <c r="E36" i="13"/>
  <c r="E25" i="13"/>
  <c r="E3" i="13"/>
  <c r="I35" i="1" l="1"/>
  <c r="M37" i="1"/>
  <c r="N37" i="1"/>
  <c r="X35" i="1"/>
  <c r="W35" i="1"/>
  <c r="R34" i="1"/>
  <c r="S34" i="1"/>
  <c r="D36" i="1"/>
  <c r="C36" i="1"/>
  <c r="H35" i="1" l="1"/>
  <c r="S12" i="1" l="1"/>
  <c r="R12" i="1"/>
  <c r="T11" i="1"/>
  <c r="T10" i="1"/>
  <c r="T9" i="1"/>
  <c r="T8" i="1"/>
  <c r="T7" i="1"/>
  <c r="T6" i="1"/>
  <c r="T5" i="1"/>
  <c r="T4" i="1"/>
  <c r="T12" i="1" l="1"/>
</calcChain>
</file>

<file path=xl/sharedStrings.xml><?xml version="1.0" encoding="utf-8"?>
<sst xmlns="http://schemas.openxmlformats.org/spreadsheetml/2006/main" count="2669" uniqueCount="110">
  <si>
    <t>C1</t>
    <phoneticPr fontId="1"/>
  </si>
  <si>
    <t>C2</t>
    <phoneticPr fontId="1"/>
  </si>
  <si>
    <t>C3</t>
    <phoneticPr fontId="1"/>
  </si>
  <si>
    <t>C4</t>
    <phoneticPr fontId="1"/>
  </si>
  <si>
    <t>C5</t>
    <phoneticPr fontId="1"/>
  </si>
  <si>
    <t>類型</t>
    <rPh sb="0" eb="2">
      <t>ルイケイ</t>
    </rPh>
    <phoneticPr fontId="1"/>
  </si>
  <si>
    <t>最終</t>
    <rPh sb="0" eb="2">
      <t>サイシュウ</t>
    </rPh>
    <phoneticPr fontId="1"/>
  </si>
  <si>
    <t>文字列</t>
    <rPh sb="0" eb="3">
      <t>モジレツ</t>
    </rPh>
    <phoneticPr fontId="1"/>
  </si>
  <si>
    <t>維持率</t>
    <rPh sb="0" eb="2">
      <t>イジ</t>
    </rPh>
    <rPh sb="2" eb="3">
      <t>リツ</t>
    </rPh>
    <phoneticPr fontId="1"/>
  </si>
  <si>
    <t>◎1</t>
  </si>
  <si>
    <t>◎1</t>
    <phoneticPr fontId="1"/>
  </si>
  <si>
    <t>○2</t>
  </si>
  <si>
    <t>○2</t>
    <phoneticPr fontId="1"/>
  </si>
  <si>
    <t>○3</t>
  </si>
  <si>
    <t>○4</t>
  </si>
  <si>
    <t>○5</t>
  </si>
  <si>
    <t>計</t>
    <rPh sb="0" eb="1">
      <t>ケイ</t>
    </rPh>
    <phoneticPr fontId="1"/>
  </si>
  <si>
    <t>最終：最終の採点結果</t>
    <rPh sb="0" eb="2">
      <t>サイシュウ</t>
    </rPh>
    <rPh sb="3" eb="5">
      <t>サイシュウ</t>
    </rPh>
    <rPh sb="6" eb="8">
      <t>サイテン</t>
    </rPh>
    <rPh sb="8" eb="10">
      <t>ケッカ</t>
    </rPh>
    <phoneticPr fontId="1"/>
  </si>
  <si>
    <t>文字列：最終の件数のうち、文字列に対する採点結果が同じものの件数</t>
    <rPh sb="0" eb="3">
      <t>モジレツ</t>
    </rPh>
    <rPh sb="4" eb="6">
      <t>サイシュウ</t>
    </rPh>
    <rPh sb="7" eb="9">
      <t>ケンスウ</t>
    </rPh>
    <rPh sb="13" eb="16">
      <t>モジレツ</t>
    </rPh>
    <rPh sb="17" eb="18">
      <t>タイ</t>
    </rPh>
    <rPh sb="20" eb="22">
      <t>サイテン</t>
    </rPh>
    <rPh sb="22" eb="24">
      <t>ケッカ</t>
    </rPh>
    <rPh sb="25" eb="26">
      <t>オナ</t>
    </rPh>
    <rPh sb="30" eb="32">
      <t>ケンスウ</t>
    </rPh>
    <phoneticPr fontId="1"/>
  </si>
  <si>
    <t>R99</t>
    <phoneticPr fontId="1"/>
  </si>
  <si>
    <t>最終：初回バッチ採点を行った答案の最終の採点結果</t>
    <rPh sb="0" eb="2">
      <t>サイシュウ</t>
    </rPh>
    <rPh sb="3" eb="5">
      <t>ショカイ</t>
    </rPh>
    <rPh sb="8" eb="10">
      <t>サイテン</t>
    </rPh>
    <rPh sb="11" eb="12">
      <t>オコナ</t>
    </rPh>
    <rPh sb="14" eb="16">
      <t>トウアン</t>
    </rPh>
    <rPh sb="17" eb="19">
      <t>サイシュウ</t>
    </rPh>
    <rPh sb="20" eb="22">
      <t>サイテン</t>
    </rPh>
    <rPh sb="22" eb="24">
      <t>ケッカ</t>
    </rPh>
    <phoneticPr fontId="1"/>
  </si>
  <si>
    <t>文字列：初回のバッチ採点でついた類型の件数</t>
    <rPh sb="0" eb="3">
      <t>モジレツ</t>
    </rPh>
    <rPh sb="4" eb="6">
      <t>ショカイ</t>
    </rPh>
    <rPh sb="10" eb="12">
      <t>サイテン</t>
    </rPh>
    <rPh sb="16" eb="18">
      <t>ルイケイ</t>
    </rPh>
    <rPh sb="19" eb="21">
      <t>ケンスウ</t>
    </rPh>
    <phoneticPr fontId="1"/>
  </si>
  <si>
    <t>source</t>
  </si>
  <si>
    <t>target</t>
  </si>
  <si>
    <t>value</t>
  </si>
  <si>
    <t>type</t>
  </si>
  <si>
    <t>sR_1</t>
  </si>
  <si>
    <t>sR_2</t>
  </si>
  <si>
    <t>sR_3</t>
  </si>
  <si>
    <t>sR_4</t>
  </si>
  <si>
    <t>sR_5</t>
  </si>
  <si>
    <t>sR_6</t>
  </si>
  <si>
    <t>sR_7</t>
  </si>
  <si>
    <t>sR_99</t>
  </si>
  <si>
    <t>sR_88</t>
  </si>
  <si>
    <t>sR_0</t>
  </si>
  <si>
    <t>R_0</t>
  </si>
  <si>
    <t>R_1</t>
  </si>
  <si>
    <t>R_2</t>
  </si>
  <si>
    <t>R_3</t>
  </si>
  <si>
    <t>R_4</t>
  </si>
  <si>
    <t>R_5</t>
  </si>
  <si>
    <t>R_6</t>
  </si>
  <si>
    <t>R_7</t>
  </si>
  <si>
    <t>R_88</t>
  </si>
  <si>
    <t>R_99</t>
  </si>
  <si>
    <t>id</t>
    <phoneticPr fontId="1"/>
  </si>
  <si>
    <t>title</t>
    <phoneticPr fontId="1"/>
  </si>
  <si>
    <t>a</t>
  </si>
  <si>
    <t>b</t>
  </si>
  <si>
    <t>c</t>
  </si>
  <si>
    <t>d</t>
  </si>
  <si>
    <t>e</t>
  </si>
  <si>
    <t>sR_8</t>
  </si>
  <si>
    <t>R_8</t>
  </si>
  <si>
    <t>h</t>
  </si>
  <si>
    <t>i</t>
  </si>
  <si>
    <t>j</t>
  </si>
  <si>
    <t>k</t>
  </si>
  <si>
    <t>k</t>
    <phoneticPr fontId="1"/>
  </si>
  <si>
    <t>f</t>
  </si>
  <si>
    <t>g</t>
  </si>
  <si>
    <t>R_88 : sR_88 to R_88 (100%)</t>
  </si>
  <si>
    <t>R_1 : sR_1 to R_1 (87.06%)</t>
    <phoneticPr fontId="1"/>
  </si>
  <si>
    <t>R_2 : sR_2 to R_2 (84.36%)</t>
    <phoneticPr fontId="1"/>
  </si>
  <si>
    <t>R_3 : sR_3 to R_3 (73.68%)</t>
    <phoneticPr fontId="1"/>
  </si>
  <si>
    <t>R_4 : sR_4 to R_4 (83.32%)</t>
    <phoneticPr fontId="1"/>
  </si>
  <si>
    <t>R_5 : sR_5 to R_5 (15.19%)</t>
    <phoneticPr fontId="1"/>
  </si>
  <si>
    <t>R_6 : sR_6 to R_6 (77.92%)</t>
    <phoneticPr fontId="1"/>
  </si>
  <si>
    <t>R_99 : sR_99 to R_99 (70.43%)</t>
    <phoneticPr fontId="1"/>
  </si>
  <si>
    <t>R_0 : sR_0 to R_0 (97.62%)</t>
    <phoneticPr fontId="1"/>
  </si>
  <si>
    <t>R_1 : sR_1 to R_1 (78.93%)</t>
  </si>
  <si>
    <t>R_2 : sR_2 to R_2 (93.00%)</t>
  </si>
  <si>
    <t>R_3 : sR_3 to R_3 (68.69%)</t>
  </si>
  <si>
    <t>R_4 : sR_4 to R_4 (79.90%)</t>
  </si>
  <si>
    <t>R_5 : sR_5 to R_5 (85.72%)</t>
  </si>
  <si>
    <t>R_6 : sR_6 to R_6 (78.00%)</t>
  </si>
  <si>
    <t>R_7 : sR_7 to R_7 (82.65%)</t>
  </si>
  <si>
    <t>R_99 : sR_99 to R_99 (55.68%)</t>
  </si>
  <si>
    <t>R_88 : sR_88 to R_88 (99.99%)</t>
  </si>
  <si>
    <t>R_0 : sR_0 to R_0 (99.84%)</t>
  </si>
  <si>
    <t>R_1 : sR_1 to R_1 (52.53%)</t>
  </si>
  <si>
    <t>R_3 : sR_3 to R_3 (26.3%)</t>
  </si>
  <si>
    <t>R_4 : sR_4 to R_4 (42.48%)</t>
  </si>
  <si>
    <t>R_5 : sR_5 to R_5 (88.38%)</t>
  </si>
  <si>
    <t>R_6 : sR_6 to R_6 (82.32%)</t>
  </si>
  <si>
    <t>R_7 : sR_7 to R_7 (77.11%)</t>
  </si>
  <si>
    <t>R_8 : sR_8 to R_8 (81.69%)</t>
  </si>
  <si>
    <t>R_99 : sR_99 to R_99 (45.42%)</t>
  </si>
  <si>
    <t>R_0 : sR_0 to R_0 (85.30%)</t>
    <phoneticPr fontId="1"/>
  </si>
  <si>
    <t>R_2</t>
    <phoneticPr fontId="1"/>
  </si>
  <si>
    <t>R_2 : sR_2 to R2 (36.74%)</t>
    <phoneticPr fontId="1"/>
  </si>
  <si>
    <t>R_3 : sR_3 to R_3 (30.67%)</t>
  </si>
  <si>
    <t>R_4 : sR_4 to R_4 (52.38%)</t>
  </si>
  <si>
    <t>R_5 : sR_5 to R_5 (10.06%)</t>
  </si>
  <si>
    <t>R_99 : sR_99 to R_99 (69.56%)</t>
  </si>
  <si>
    <t>R_0 : sR_0 to R_0 (99.28%)</t>
  </si>
  <si>
    <t>R_1 : sR_1 to R_1 (53.40%)</t>
    <phoneticPr fontId="1"/>
  </si>
  <si>
    <t>R_2 : sR_2 to R_2 (41.20%)</t>
    <phoneticPr fontId="1"/>
  </si>
  <si>
    <t>R_88 : sR_88 to R_88 (100%)</t>
    <phoneticPr fontId="1"/>
  </si>
  <si>
    <t>R_1 : sR_1 to R_1 (47.31%)</t>
  </si>
  <si>
    <t>R99</t>
  </si>
  <si>
    <t>R_2 : sR_2 to R_2 (81.63%)</t>
  </si>
  <si>
    <t>R_3 : sR_3 to R_3 (2.55%)</t>
  </si>
  <si>
    <t>R_4 : sR_4 to R_4 (18.46%)</t>
  </si>
  <si>
    <t>R_5 : sR_5 to R_5 (33.14%)</t>
  </si>
  <si>
    <t>R_6 : sR_6 to R_6 (32.24%)</t>
  </si>
  <si>
    <t>R99 : sR_99 to R99 (22.07%)</t>
  </si>
  <si>
    <t>R_88 : sR_88 to R_88 (99.71%)</t>
  </si>
  <si>
    <t>R_0 : sR_0 to R_0 (99.96%)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</si>
</sst>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3" fontId="0" fillId="0" borderId="0" xfId="0" applyNumberFormat="1" applyFill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176893</xdr:colOff>
      <xdr:row>21</xdr:row>
      <xdr:rowOff>95249</xdr:rowOff>
    </xdr:from>
    <xdr:to>
      <xdr:col>25</xdr:col>
      <xdr:colOff>258535</xdr:colOff>
      <xdr:row>41</xdr:row>
      <xdr:rowOff>66674</xdr:rowOff>
    </xdr:to>
    <xdr:sp macro="" textlink="">
      <xdr:nvSpPr>
        <xdr:cNvPr id="3" name="角丸四角形 2"/>
        <xdr:cNvSpPr/>
      </xdr:nvSpPr>
      <xdr:spPr>
        <a:xfrm>
          <a:off x="176893" y="3695699"/>
          <a:ext cx="14845392" cy="3400425"/>
        </a:xfrm>
        <a:prstGeom prst="round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0"/>
  <sheetViews>
    <sheetView zoomScaleNormal="100" workbookViewId="0"/>
  </sheetViews>
  <sheetFormatPr defaultRowHeight="13.5" x14ac:dyDescent="0.15"/>
  <cols>
    <col min="1" max="1" width="2.75" customWidth="1"/>
    <col min="6" max="6" width="2.75" customWidth="1"/>
    <col min="11" max="11" width="2.75" customWidth="1"/>
    <col min="16" max="16" width="2.75" customWidth="1"/>
    <col min="21" max="21" width="2.75" customWidth="1"/>
  </cols>
  <sheetData>
    <row r="2" spans="2:25" x14ac:dyDescent="0.15">
      <c r="B2" t="s">
        <v>0</v>
      </c>
      <c r="G2" t="s">
        <v>1</v>
      </c>
      <c r="L2" t="s">
        <v>2</v>
      </c>
      <c r="Q2" t="s">
        <v>3</v>
      </c>
      <c r="V2" t="s">
        <v>4</v>
      </c>
    </row>
    <row r="3" spans="2:25" x14ac:dyDescent="0.15">
      <c r="B3" t="s">
        <v>5</v>
      </c>
      <c r="C3" t="s">
        <v>6</v>
      </c>
      <c r="D3" t="s">
        <v>7</v>
      </c>
      <c r="E3" t="s">
        <v>8</v>
      </c>
      <c r="G3" t="s">
        <v>5</v>
      </c>
      <c r="H3" t="s">
        <v>6</v>
      </c>
      <c r="I3" t="s">
        <v>7</v>
      </c>
      <c r="J3" t="s">
        <v>8</v>
      </c>
      <c r="L3" t="s">
        <v>5</v>
      </c>
      <c r="M3" t="s">
        <v>6</v>
      </c>
      <c r="N3" t="s">
        <v>7</v>
      </c>
      <c r="O3" t="s">
        <v>8</v>
      </c>
      <c r="Q3" t="s">
        <v>5</v>
      </c>
      <c r="R3" t="s">
        <v>6</v>
      </c>
      <c r="S3" t="s">
        <v>7</v>
      </c>
      <c r="T3" t="s">
        <v>8</v>
      </c>
      <c r="V3" t="s">
        <v>5</v>
      </c>
      <c r="W3" t="s">
        <v>6</v>
      </c>
      <c r="X3" t="s">
        <v>7</v>
      </c>
      <c r="Y3" t="s">
        <v>8</v>
      </c>
    </row>
    <row r="4" spans="2:25" x14ac:dyDescent="0.15">
      <c r="B4" s="1" t="s">
        <v>9</v>
      </c>
      <c r="C4" s="2">
        <v>83170</v>
      </c>
      <c r="D4" s="2">
        <v>69586</v>
      </c>
      <c r="E4" s="3">
        <v>0.83667187687868205</v>
      </c>
      <c r="G4" s="1" t="s">
        <v>9</v>
      </c>
      <c r="H4" s="2">
        <v>318993</v>
      </c>
      <c r="I4" s="2">
        <v>277002</v>
      </c>
      <c r="J4" s="3">
        <v>0.86836388259303499</v>
      </c>
      <c r="L4" s="4" t="s">
        <v>9</v>
      </c>
      <c r="M4" s="5">
        <v>1615</v>
      </c>
      <c r="N4" s="5">
        <v>572</v>
      </c>
      <c r="O4" s="6">
        <v>0.3541795665634675</v>
      </c>
      <c r="Q4" s="1" t="s">
        <v>10</v>
      </c>
      <c r="R4">
        <v>78367</v>
      </c>
      <c r="S4" s="2">
        <v>12754</v>
      </c>
      <c r="T4" s="3">
        <f>S4/R4</f>
        <v>0.16274707466152846</v>
      </c>
      <c r="V4" s="1" t="s">
        <v>9</v>
      </c>
      <c r="W4" s="2">
        <v>370897</v>
      </c>
      <c r="X4" s="2">
        <v>139011</v>
      </c>
      <c r="Y4" s="3">
        <v>0.37479677646354648</v>
      </c>
    </row>
    <row r="5" spans="2:25" x14ac:dyDescent="0.15">
      <c r="B5" s="7" t="s">
        <v>11</v>
      </c>
      <c r="C5" s="8">
        <v>171195</v>
      </c>
      <c r="D5" s="8">
        <v>143046</v>
      </c>
      <c r="E5" s="9">
        <v>0.8355734688513099</v>
      </c>
      <c r="G5" s="7" t="s">
        <v>11</v>
      </c>
      <c r="H5" s="8">
        <v>95472</v>
      </c>
      <c r="I5" s="8">
        <v>80488</v>
      </c>
      <c r="J5" s="9">
        <v>0.84305346070051956</v>
      </c>
      <c r="L5" s="10" t="s">
        <v>11</v>
      </c>
      <c r="M5" s="11">
        <v>12560</v>
      </c>
      <c r="N5" s="11">
        <v>10246</v>
      </c>
      <c r="O5" s="12">
        <v>0.8157643312101911</v>
      </c>
      <c r="Q5" s="7" t="s">
        <v>12</v>
      </c>
      <c r="R5" s="13">
        <v>19427</v>
      </c>
      <c r="S5" s="8">
        <v>1553</v>
      </c>
      <c r="T5" s="9">
        <f t="shared" ref="T5:T12" si="0">S5/R5</f>
        <v>7.9940289288104191E-2</v>
      </c>
      <c r="V5" s="7" t="s">
        <v>11</v>
      </c>
      <c r="W5" s="8">
        <v>53597</v>
      </c>
      <c r="X5" s="8">
        <v>39</v>
      </c>
      <c r="Y5" s="9">
        <v>7.2765266712689145E-4</v>
      </c>
    </row>
    <row r="6" spans="2:25" x14ac:dyDescent="0.15">
      <c r="B6" s="1">
        <v>3</v>
      </c>
      <c r="C6">
        <v>49717</v>
      </c>
      <c r="D6">
        <v>37768</v>
      </c>
      <c r="E6" s="3">
        <v>0.75965967375344445</v>
      </c>
      <c r="G6" s="1">
        <v>3</v>
      </c>
      <c r="H6" s="2">
        <v>185553</v>
      </c>
      <c r="I6" s="2">
        <v>130103</v>
      </c>
      <c r="J6" s="3">
        <v>0.70116354895905753</v>
      </c>
      <c r="L6" s="10" t="s">
        <v>13</v>
      </c>
      <c r="M6" s="11">
        <v>680</v>
      </c>
      <c r="N6" s="11">
        <v>126</v>
      </c>
      <c r="O6" s="12">
        <v>0.18529411764705883</v>
      </c>
      <c r="Q6" s="1">
        <v>3</v>
      </c>
      <c r="R6">
        <v>60082</v>
      </c>
      <c r="S6">
        <v>786</v>
      </c>
      <c r="T6" s="3">
        <f t="shared" si="0"/>
        <v>1.3082121101161746E-2</v>
      </c>
      <c r="V6" s="1">
        <v>3</v>
      </c>
      <c r="W6" s="2">
        <v>2562</v>
      </c>
      <c r="X6" s="2">
        <v>14</v>
      </c>
      <c r="Y6" s="3">
        <v>5.4644808743169399E-3</v>
      </c>
    </row>
    <row r="7" spans="2:25" x14ac:dyDescent="0.15">
      <c r="B7" s="1">
        <v>4</v>
      </c>
      <c r="C7" s="2">
        <v>71986</v>
      </c>
      <c r="D7" s="2">
        <v>47915</v>
      </c>
      <c r="E7" s="3">
        <v>0.66561553635429116</v>
      </c>
      <c r="G7" s="1">
        <v>4</v>
      </c>
      <c r="H7" s="2">
        <v>92771</v>
      </c>
      <c r="I7" s="2">
        <v>66578</v>
      </c>
      <c r="J7" s="3">
        <v>0.71765961345679141</v>
      </c>
      <c r="L7" s="10" t="s">
        <v>14</v>
      </c>
      <c r="M7" s="11">
        <v>7054</v>
      </c>
      <c r="N7" s="11">
        <v>5425</v>
      </c>
      <c r="O7" s="12">
        <v>0.76906719591721007</v>
      </c>
      <c r="Q7" s="1">
        <v>4</v>
      </c>
      <c r="R7">
        <v>309893</v>
      </c>
      <c r="S7" s="2">
        <v>201175</v>
      </c>
      <c r="T7" s="3">
        <f t="shared" si="0"/>
        <v>0.64917568321969199</v>
      </c>
      <c r="V7" s="1">
        <v>4</v>
      </c>
      <c r="W7" s="2">
        <v>133593</v>
      </c>
      <c r="X7" s="2">
        <v>64301</v>
      </c>
      <c r="Y7" s="3">
        <v>0.48132012904867771</v>
      </c>
    </row>
    <row r="8" spans="2:25" x14ac:dyDescent="0.15">
      <c r="B8" s="1">
        <v>5</v>
      </c>
      <c r="C8">
        <v>150076</v>
      </c>
      <c r="D8">
        <v>119132</v>
      </c>
      <c r="E8" s="3">
        <v>0.79381113569124973</v>
      </c>
      <c r="G8" s="1">
        <v>5</v>
      </c>
      <c r="H8" s="2">
        <v>6191</v>
      </c>
      <c r="I8" s="2">
        <v>2554</v>
      </c>
      <c r="J8" s="3">
        <v>0.41253432401873685</v>
      </c>
      <c r="L8" s="14" t="s">
        <v>15</v>
      </c>
      <c r="M8" s="15">
        <v>216020</v>
      </c>
      <c r="N8" s="15">
        <v>196846</v>
      </c>
      <c r="O8" s="16">
        <v>0.91123970002777521</v>
      </c>
      <c r="Q8" s="1">
        <v>5</v>
      </c>
      <c r="R8">
        <v>7958</v>
      </c>
      <c r="S8" s="2">
        <v>428</v>
      </c>
      <c r="T8" s="3">
        <f t="shared" si="0"/>
        <v>5.3782357376225179E-2</v>
      </c>
      <c r="V8" s="1">
        <v>5</v>
      </c>
      <c r="W8" s="2">
        <v>122646</v>
      </c>
      <c r="X8" s="2">
        <v>2743</v>
      </c>
      <c r="Y8" s="3">
        <v>2.2365181090292386E-2</v>
      </c>
    </row>
    <row r="9" spans="2:25" x14ac:dyDescent="0.15">
      <c r="B9" s="1">
        <v>6</v>
      </c>
      <c r="C9">
        <v>137254</v>
      </c>
      <c r="D9">
        <v>88458</v>
      </c>
      <c r="E9" s="3">
        <v>0.64448394946595366</v>
      </c>
      <c r="G9" s="1">
        <v>6</v>
      </c>
      <c r="H9" s="2">
        <v>103221</v>
      </c>
      <c r="I9" s="2">
        <v>66577</v>
      </c>
      <c r="J9" s="3">
        <v>0.64499472006665315</v>
      </c>
      <c r="L9" s="4">
        <v>6</v>
      </c>
      <c r="M9" s="5">
        <v>333004</v>
      </c>
      <c r="N9" s="5">
        <v>266113</v>
      </c>
      <c r="O9" s="6">
        <v>0.79912853899652858</v>
      </c>
      <c r="Q9" s="1">
        <v>99</v>
      </c>
      <c r="R9">
        <v>257330</v>
      </c>
      <c r="S9" s="2">
        <v>70768</v>
      </c>
      <c r="T9" s="3">
        <f t="shared" si="0"/>
        <v>0.27500874363657563</v>
      </c>
      <c r="V9" s="1">
        <v>6</v>
      </c>
      <c r="W9" s="2">
        <v>188632</v>
      </c>
      <c r="X9" s="2">
        <v>14341</v>
      </c>
      <c r="Y9" s="3">
        <v>7.6026336994783492E-2</v>
      </c>
    </row>
    <row r="10" spans="2:25" x14ac:dyDescent="0.15">
      <c r="B10" s="1">
        <v>7</v>
      </c>
      <c r="C10">
        <v>133721</v>
      </c>
      <c r="D10">
        <v>87051</v>
      </c>
      <c r="E10" s="3">
        <v>0.65098974730969705</v>
      </c>
      <c r="G10" s="1">
        <v>99</v>
      </c>
      <c r="H10" s="2">
        <v>52440</v>
      </c>
      <c r="I10" s="2">
        <v>43077</v>
      </c>
      <c r="J10" s="3">
        <v>0.82145308924485128</v>
      </c>
      <c r="L10" s="4">
        <v>7</v>
      </c>
      <c r="M10" s="17">
        <v>152287</v>
      </c>
      <c r="N10" s="5">
        <v>85251</v>
      </c>
      <c r="O10" s="6">
        <v>0.5598048421730023</v>
      </c>
      <c r="Q10" s="1">
        <v>88</v>
      </c>
      <c r="R10">
        <v>1277</v>
      </c>
      <c r="S10" s="2">
        <v>569</v>
      </c>
      <c r="T10" s="3">
        <f t="shared" si="0"/>
        <v>0.44557556773688334</v>
      </c>
      <c r="V10" s="1">
        <v>99</v>
      </c>
      <c r="W10" s="2">
        <v>10103</v>
      </c>
      <c r="X10" s="2">
        <v>538</v>
      </c>
      <c r="Y10" s="3">
        <v>5.3251509452637832E-2</v>
      </c>
    </row>
    <row r="11" spans="2:25" x14ac:dyDescent="0.15">
      <c r="B11" s="1">
        <v>99</v>
      </c>
      <c r="C11">
        <v>38864</v>
      </c>
      <c r="D11">
        <v>31632</v>
      </c>
      <c r="E11" s="3">
        <v>0.81391519143680524</v>
      </c>
      <c r="G11" s="1">
        <v>88</v>
      </c>
      <c r="H11" s="2">
        <v>10660</v>
      </c>
      <c r="I11" s="2">
        <v>10284</v>
      </c>
      <c r="J11" s="3">
        <v>0.96472795497185737</v>
      </c>
      <c r="L11" s="4">
        <v>8</v>
      </c>
      <c r="M11" s="17">
        <v>102851</v>
      </c>
      <c r="N11" s="5">
        <v>53061</v>
      </c>
      <c r="O11" s="6">
        <v>0.51590164412596862</v>
      </c>
      <c r="Q11" s="7">
        <v>0</v>
      </c>
      <c r="R11" s="13">
        <v>192316</v>
      </c>
      <c r="S11" s="8">
        <v>158120</v>
      </c>
      <c r="T11" s="9">
        <f t="shared" si="0"/>
        <v>0.82218848145760104</v>
      </c>
      <c r="V11" s="1">
        <v>88</v>
      </c>
      <c r="W11" s="2">
        <v>1786</v>
      </c>
      <c r="X11" s="2">
        <v>694</v>
      </c>
      <c r="Y11" s="3">
        <v>0.3885778275475924</v>
      </c>
    </row>
    <row r="12" spans="2:25" x14ac:dyDescent="0.15">
      <c r="B12" s="1">
        <v>88</v>
      </c>
      <c r="C12">
        <v>10590</v>
      </c>
      <c r="D12">
        <v>95</v>
      </c>
      <c r="E12" s="3">
        <v>8.9707271010387151E-3</v>
      </c>
      <c r="G12" s="7">
        <v>0</v>
      </c>
      <c r="H12" s="8">
        <v>61349</v>
      </c>
      <c r="I12" s="8">
        <v>58349</v>
      </c>
      <c r="J12" s="9">
        <v>0.95109944742375585</v>
      </c>
      <c r="L12" s="4">
        <v>99</v>
      </c>
      <c r="M12" s="5">
        <v>26518</v>
      </c>
      <c r="N12" s="5">
        <v>17913</v>
      </c>
      <c r="O12" s="6">
        <v>0.67550343163134474</v>
      </c>
      <c r="Q12" t="s">
        <v>16</v>
      </c>
      <c r="R12">
        <f>SUM(R4:R11)</f>
        <v>926650</v>
      </c>
      <c r="S12">
        <f>SUM(S4:S11)</f>
        <v>446153</v>
      </c>
      <c r="T12" s="3">
        <f t="shared" si="0"/>
        <v>0.48146873145200453</v>
      </c>
      <c r="V12" s="7">
        <v>0</v>
      </c>
      <c r="W12" s="8">
        <v>42834</v>
      </c>
      <c r="X12" s="8">
        <v>18793</v>
      </c>
      <c r="Y12" s="9">
        <v>0.43874025306999115</v>
      </c>
    </row>
    <row r="13" spans="2:25" x14ac:dyDescent="0.15">
      <c r="B13" s="7">
        <v>0</v>
      </c>
      <c r="C13" s="13">
        <v>80077</v>
      </c>
      <c r="D13" s="13">
        <v>76334</v>
      </c>
      <c r="E13" s="9">
        <v>0.95325748966619628</v>
      </c>
      <c r="G13" t="s">
        <v>16</v>
      </c>
      <c r="H13" s="2">
        <v>926650</v>
      </c>
      <c r="I13" s="2">
        <v>735012</v>
      </c>
      <c r="J13" s="3">
        <v>0.7931926833216425</v>
      </c>
      <c r="L13" s="4">
        <v>88</v>
      </c>
      <c r="M13" s="5">
        <v>8985</v>
      </c>
      <c r="N13" s="5">
        <v>8417</v>
      </c>
      <c r="O13" s="6">
        <v>0.93678352810239285</v>
      </c>
      <c r="V13" t="s">
        <v>16</v>
      </c>
      <c r="W13" s="2">
        <v>926650</v>
      </c>
      <c r="X13" s="2">
        <v>240474</v>
      </c>
      <c r="Y13" s="3">
        <v>0.25950898397453193</v>
      </c>
    </row>
    <row r="14" spans="2:25" x14ac:dyDescent="0.15">
      <c r="B14" t="s">
        <v>16</v>
      </c>
      <c r="C14" s="2">
        <v>926650</v>
      </c>
      <c r="D14" s="2">
        <v>701017</v>
      </c>
      <c r="E14" s="3">
        <v>0.75650677170452707</v>
      </c>
      <c r="L14" s="14">
        <v>0</v>
      </c>
      <c r="M14" s="15">
        <v>65076</v>
      </c>
      <c r="N14" s="15">
        <v>57935</v>
      </c>
      <c r="O14" s="16">
        <v>0.89026676501321533</v>
      </c>
    </row>
    <row r="15" spans="2:25" x14ac:dyDescent="0.15">
      <c r="L15" t="s">
        <v>16</v>
      </c>
      <c r="M15" s="5">
        <v>926650</v>
      </c>
      <c r="N15" s="5">
        <v>701905</v>
      </c>
      <c r="O15" s="6">
        <v>0.75746506232126476</v>
      </c>
    </row>
    <row r="17" spans="2:25" x14ac:dyDescent="0.15">
      <c r="C17" t="s">
        <v>17</v>
      </c>
    </row>
    <row r="18" spans="2:25" x14ac:dyDescent="0.15">
      <c r="C18" t="s">
        <v>18</v>
      </c>
    </row>
    <row r="24" spans="2:25" x14ac:dyDescent="0.15">
      <c r="B24" t="s">
        <v>0</v>
      </c>
      <c r="G24" t="s">
        <v>1</v>
      </c>
      <c r="L24" t="s">
        <v>2</v>
      </c>
      <c r="Q24" t="s">
        <v>3</v>
      </c>
      <c r="V24" t="s">
        <v>4</v>
      </c>
    </row>
    <row r="25" spans="2:25" x14ac:dyDescent="0.15">
      <c r="B25" t="s">
        <v>5</v>
      </c>
      <c r="C25" t="s">
        <v>6</v>
      </c>
      <c r="D25" t="s">
        <v>7</v>
      </c>
      <c r="E25" t="s">
        <v>8</v>
      </c>
      <c r="G25" t="s">
        <v>5</v>
      </c>
      <c r="H25" t="s">
        <v>6</v>
      </c>
      <c r="I25" t="s">
        <v>7</v>
      </c>
      <c r="J25" t="s">
        <v>8</v>
      </c>
      <c r="L25" t="s">
        <v>5</v>
      </c>
      <c r="M25" t="s">
        <v>6</v>
      </c>
      <c r="N25" t="s">
        <v>7</v>
      </c>
      <c r="O25" t="s">
        <v>8</v>
      </c>
      <c r="Q25" t="s">
        <v>5</v>
      </c>
      <c r="R25" t="s">
        <v>6</v>
      </c>
      <c r="S25" t="s">
        <v>7</v>
      </c>
      <c r="T25" t="s">
        <v>8</v>
      </c>
      <c r="V25" t="s">
        <v>5</v>
      </c>
      <c r="W25" t="s">
        <v>6</v>
      </c>
      <c r="X25" t="s">
        <v>7</v>
      </c>
      <c r="Y25" t="s">
        <v>8</v>
      </c>
    </row>
    <row r="26" spans="2:25" x14ac:dyDescent="0.15">
      <c r="B26" s="1" t="s">
        <v>9</v>
      </c>
      <c r="C26" s="2">
        <v>79517</v>
      </c>
      <c r="D26">
        <v>89618</v>
      </c>
      <c r="E26" s="3"/>
      <c r="G26" s="1" t="s">
        <v>9</v>
      </c>
      <c r="H26">
        <v>315390</v>
      </c>
      <c r="I26">
        <v>318164</v>
      </c>
      <c r="J26" s="3"/>
      <c r="L26" s="4" t="s">
        <v>9</v>
      </c>
      <c r="M26" s="5">
        <v>1614</v>
      </c>
      <c r="N26">
        <v>1089</v>
      </c>
      <c r="O26" s="6"/>
      <c r="Q26" s="1" t="s">
        <v>10</v>
      </c>
      <c r="R26">
        <v>52635</v>
      </c>
      <c r="S26" s="24">
        <v>23885</v>
      </c>
      <c r="T26" s="3"/>
      <c r="V26" s="1" t="s">
        <v>9</v>
      </c>
      <c r="W26" s="2">
        <v>326287</v>
      </c>
      <c r="X26" s="25">
        <v>293835</v>
      </c>
      <c r="Y26" s="3"/>
    </row>
    <row r="27" spans="2:25" x14ac:dyDescent="0.15">
      <c r="B27" s="7" t="s">
        <v>11</v>
      </c>
      <c r="C27" s="8">
        <v>165236</v>
      </c>
      <c r="D27">
        <v>153105</v>
      </c>
      <c r="E27" s="9"/>
      <c r="G27" s="7" t="s">
        <v>11</v>
      </c>
      <c r="H27" s="8">
        <v>94120</v>
      </c>
      <c r="I27">
        <v>95412</v>
      </c>
      <c r="J27" s="3"/>
      <c r="L27" s="10" t="s">
        <v>11</v>
      </c>
      <c r="M27" s="11">
        <v>12237</v>
      </c>
      <c r="N27">
        <v>27894</v>
      </c>
      <c r="O27" s="12"/>
      <c r="Q27" s="7" t="s">
        <v>12</v>
      </c>
      <c r="R27" s="13">
        <v>12479</v>
      </c>
      <c r="S27" s="25">
        <v>3769</v>
      </c>
      <c r="T27" s="9"/>
      <c r="V27" s="7" t="s">
        <v>11</v>
      </c>
      <c r="W27" s="8">
        <v>44683</v>
      </c>
      <c r="X27" s="25">
        <v>49</v>
      </c>
      <c r="Y27" s="9"/>
    </row>
    <row r="28" spans="2:25" x14ac:dyDescent="0.15">
      <c r="B28" s="1">
        <v>3</v>
      </c>
      <c r="C28">
        <v>47054</v>
      </c>
      <c r="D28" s="19">
        <v>55069</v>
      </c>
      <c r="E28" s="3"/>
      <c r="G28" s="1">
        <v>3</v>
      </c>
      <c r="H28" s="2">
        <v>181554</v>
      </c>
      <c r="I28" s="19">
        <v>180075</v>
      </c>
      <c r="J28" s="26"/>
      <c r="L28" s="10" t="s">
        <v>13</v>
      </c>
      <c r="M28" s="11">
        <v>619</v>
      </c>
      <c r="N28">
        <v>479</v>
      </c>
      <c r="O28" s="12"/>
      <c r="Q28" s="1">
        <v>3</v>
      </c>
      <c r="R28">
        <v>36742</v>
      </c>
      <c r="S28" s="28">
        <v>2563</v>
      </c>
      <c r="T28" s="3"/>
      <c r="V28" s="1">
        <v>3</v>
      </c>
      <c r="W28" s="2">
        <v>2261</v>
      </c>
      <c r="X28" s="28">
        <v>550</v>
      </c>
      <c r="Y28" s="3"/>
    </row>
    <row r="29" spans="2:25" x14ac:dyDescent="0.15">
      <c r="B29" s="1">
        <v>4</v>
      </c>
      <c r="C29" s="2">
        <v>64081</v>
      </c>
      <c r="D29" s="18">
        <v>63253</v>
      </c>
      <c r="E29" s="3"/>
      <c r="G29" s="1">
        <v>4</v>
      </c>
      <c r="H29" s="2">
        <v>90558</v>
      </c>
      <c r="I29" s="18">
        <v>79911</v>
      </c>
      <c r="J29" s="27"/>
      <c r="L29" s="10" t="s">
        <v>14</v>
      </c>
      <c r="M29" s="11">
        <v>6823</v>
      </c>
      <c r="N29">
        <v>12876</v>
      </c>
      <c r="O29" s="12"/>
      <c r="Q29" s="1">
        <v>4</v>
      </c>
      <c r="R29">
        <v>223187</v>
      </c>
      <c r="S29" s="29">
        <v>384043</v>
      </c>
      <c r="T29" s="3"/>
      <c r="V29" s="1">
        <v>4</v>
      </c>
      <c r="W29" s="2">
        <v>117468</v>
      </c>
      <c r="X29" s="29">
        <v>432421</v>
      </c>
      <c r="Y29" s="3"/>
    </row>
    <row r="30" spans="2:25" x14ac:dyDescent="0.15">
      <c r="B30" s="1">
        <v>5</v>
      </c>
      <c r="C30">
        <v>137969</v>
      </c>
      <c r="D30" s="18">
        <v>138980</v>
      </c>
      <c r="E30" s="3"/>
      <c r="G30" s="1">
        <v>5</v>
      </c>
      <c r="H30" s="2">
        <v>5887</v>
      </c>
      <c r="I30" s="18">
        <v>16818</v>
      </c>
      <c r="J30" s="27"/>
      <c r="L30" s="14" t="s">
        <v>15</v>
      </c>
      <c r="M30" s="15">
        <v>212608</v>
      </c>
      <c r="N30">
        <v>222731</v>
      </c>
      <c r="O30" s="16"/>
      <c r="Q30" s="1">
        <v>5</v>
      </c>
      <c r="R30">
        <v>5207</v>
      </c>
      <c r="S30" s="29">
        <v>4253</v>
      </c>
      <c r="T30" s="3"/>
      <c r="V30" s="1">
        <v>5</v>
      </c>
      <c r="W30" s="2">
        <v>105934</v>
      </c>
      <c r="X30" s="29">
        <v>10304</v>
      </c>
      <c r="Y30" s="3"/>
    </row>
    <row r="31" spans="2:25" x14ac:dyDescent="0.15">
      <c r="B31" s="1">
        <v>6</v>
      </c>
      <c r="C31">
        <v>123137</v>
      </c>
      <c r="D31" s="18">
        <v>113415</v>
      </c>
      <c r="E31" s="3"/>
      <c r="G31" s="1">
        <v>6</v>
      </c>
      <c r="H31" s="2">
        <v>99838</v>
      </c>
      <c r="I31" s="18">
        <v>88337</v>
      </c>
      <c r="J31" s="27"/>
      <c r="L31" s="4">
        <v>6</v>
      </c>
      <c r="M31">
        <v>331281</v>
      </c>
      <c r="N31" s="19">
        <v>319329</v>
      </c>
      <c r="O31" s="6"/>
      <c r="Q31" s="1">
        <v>99</v>
      </c>
      <c r="R31">
        <v>171164</v>
      </c>
      <c r="S31" s="29">
        <v>101732</v>
      </c>
      <c r="T31" s="3"/>
      <c r="V31" s="1">
        <v>6</v>
      </c>
      <c r="W31" s="2">
        <v>164844</v>
      </c>
      <c r="X31" s="29">
        <v>51534</v>
      </c>
      <c r="Y31" s="3"/>
    </row>
    <row r="32" spans="2:25" x14ac:dyDescent="0.15">
      <c r="B32" s="1">
        <v>7</v>
      </c>
      <c r="C32">
        <v>119308</v>
      </c>
      <c r="D32" s="18">
        <v>105328</v>
      </c>
      <c r="E32" s="3"/>
      <c r="G32" s="1">
        <v>99</v>
      </c>
      <c r="H32" s="2">
        <v>51023</v>
      </c>
      <c r="I32" s="18">
        <v>61166</v>
      </c>
      <c r="J32" s="27"/>
      <c r="L32" s="4">
        <v>7</v>
      </c>
      <c r="M32">
        <v>110555</v>
      </c>
      <c r="N32" s="5">
        <v>141971</v>
      </c>
      <c r="O32" s="6"/>
      <c r="Q32" s="1">
        <v>88</v>
      </c>
      <c r="R32">
        <v>992</v>
      </c>
      <c r="S32" s="29">
        <v>569</v>
      </c>
      <c r="T32" s="3"/>
      <c r="V32" s="1">
        <v>99</v>
      </c>
      <c r="W32" s="2">
        <v>8511</v>
      </c>
      <c r="X32" s="29">
        <v>2438</v>
      </c>
      <c r="Y32" s="3"/>
    </row>
    <row r="33" spans="2:25" x14ac:dyDescent="0.15">
      <c r="B33" s="1">
        <v>99</v>
      </c>
      <c r="C33">
        <v>36130</v>
      </c>
      <c r="D33" s="18">
        <v>56815</v>
      </c>
      <c r="E33" s="3"/>
      <c r="G33" s="1">
        <v>88</v>
      </c>
      <c r="H33" s="2">
        <v>10552</v>
      </c>
      <c r="I33" s="18">
        <v>10284</v>
      </c>
      <c r="J33" s="27"/>
      <c r="L33" s="4">
        <v>8</v>
      </c>
      <c r="M33">
        <v>64932</v>
      </c>
      <c r="N33" s="5">
        <v>93606</v>
      </c>
      <c r="O33" s="6"/>
      <c r="Q33" s="7">
        <v>0</v>
      </c>
      <c r="R33" s="13">
        <v>177681</v>
      </c>
      <c r="S33" s="30">
        <v>159273</v>
      </c>
      <c r="T33" s="9"/>
      <c r="V33" s="1">
        <v>88</v>
      </c>
      <c r="W33" s="2">
        <v>1609</v>
      </c>
      <c r="X33" s="29">
        <v>696</v>
      </c>
      <c r="Y33" s="3"/>
    </row>
    <row r="34" spans="2:25" x14ac:dyDescent="0.15">
      <c r="B34" s="1">
        <v>88</v>
      </c>
      <c r="C34">
        <v>10468</v>
      </c>
      <c r="D34" s="18">
        <v>10268</v>
      </c>
      <c r="E34" s="3"/>
      <c r="G34" s="7">
        <v>0</v>
      </c>
      <c r="H34" s="8">
        <v>60892</v>
      </c>
      <c r="I34" s="13">
        <v>59770</v>
      </c>
      <c r="J34" s="9"/>
      <c r="L34" s="4">
        <v>99</v>
      </c>
      <c r="M34">
        <v>39441</v>
      </c>
      <c r="N34" s="5">
        <v>25587</v>
      </c>
      <c r="O34" s="6"/>
      <c r="Q34" t="s">
        <v>16</v>
      </c>
      <c r="R34">
        <f>SUM(R26:R33)</f>
        <v>680087</v>
      </c>
      <c r="S34">
        <f>SUM(S26:S33)</f>
        <v>680087</v>
      </c>
      <c r="T34" s="3"/>
      <c r="V34" s="7">
        <v>0</v>
      </c>
      <c r="W34" s="8">
        <v>39030</v>
      </c>
      <c r="X34" s="30">
        <v>18800</v>
      </c>
      <c r="Y34" s="9"/>
    </row>
    <row r="35" spans="2:25" x14ac:dyDescent="0.15">
      <c r="B35" s="7">
        <v>0</v>
      </c>
      <c r="C35" s="13">
        <v>79407</v>
      </c>
      <c r="D35" s="13">
        <v>76456</v>
      </c>
      <c r="E35" s="9"/>
      <c r="G35" t="s">
        <v>16</v>
      </c>
      <c r="H35" s="2">
        <f>SUM(H26:H34)</f>
        <v>909814</v>
      </c>
      <c r="I35" s="2">
        <f>SUM(I26:I34)</f>
        <v>909937</v>
      </c>
      <c r="J35" s="3"/>
      <c r="L35" s="4">
        <v>88</v>
      </c>
      <c r="M35">
        <v>8418</v>
      </c>
      <c r="N35" s="5">
        <v>8861</v>
      </c>
      <c r="O35" s="6"/>
      <c r="V35" t="s">
        <v>16</v>
      </c>
      <c r="W35" s="2">
        <f>SUM(W26:W34)</f>
        <v>810627</v>
      </c>
      <c r="X35" s="2">
        <f>SUM(X26:X34)</f>
        <v>810627</v>
      </c>
      <c r="Y35" s="3"/>
    </row>
    <row r="36" spans="2:25" x14ac:dyDescent="0.15">
      <c r="B36" t="s">
        <v>16</v>
      </c>
      <c r="C36" s="2">
        <f>SUM(C26:C35)</f>
        <v>862307</v>
      </c>
      <c r="D36" s="2">
        <f>SUM(D26:D35)</f>
        <v>862307</v>
      </c>
      <c r="E36" s="3"/>
      <c r="L36" s="14">
        <v>0</v>
      </c>
      <c r="M36" s="13">
        <v>67921</v>
      </c>
      <c r="N36" s="15">
        <v>64488</v>
      </c>
      <c r="O36" s="16"/>
    </row>
    <row r="37" spans="2:25" x14ac:dyDescent="0.15">
      <c r="L37" t="s">
        <v>16</v>
      </c>
      <c r="M37" s="5">
        <f>SUM(M26:M36)</f>
        <v>856449</v>
      </c>
      <c r="N37" s="5">
        <f>SUM(N26:N36)</f>
        <v>918911</v>
      </c>
      <c r="O37" s="6"/>
    </row>
    <row r="39" spans="2:25" x14ac:dyDescent="0.15">
      <c r="C39" t="s">
        <v>20</v>
      </c>
    </row>
    <row r="40" spans="2:25" x14ac:dyDescent="0.15">
      <c r="C40" t="s"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12" zoomScaleNormal="100" workbookViewId="0">
      <selection activeCell="C11" sqref="C11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  <col min="6" max="6" width="9" style="24"/>
  </cols>
  <sheetData>
    <row r="1" spans="1:6" x14ac:dyDescent="0.15">
      <c r="A1" t="s">
        <v>22</v>
      </c>
      <c r="B1" t="s">
        <v>23</v>
      </c>
      <c r="C1" t="s">
        <v>24</v>
      </c>
      <c r="D1" t="s">
        <v>25</v>
      </c>
    </row>
    <row r="2" spans="1:6" x14ac:dyDescent="0.15">
      <c r="A2" s="21" t="s">
        <v>26</v>
      </c>
      <c r="B2" s="21" t="s">
        <v>36</v>
      </c>
      <c r="C2" s="19">
        <v>304</v>
      </c>
      <c r="D2" t="s">
        <v>48</v>
      </c>
    </row>
    <row r="3" spans="1:6" x14ac:dyDescent="0.15">
      <c r="A3" s="22" t="s">
        <v>26</v>
      </c>
      <c r="B3" s="22" t="s">
        <v>37</v>
      </c>
      <c r="C3" s="18">
        <v>12754</v>
      </c>
      <c r="D3" t="s">
        <v>48</v>
      </c>
    </row>
    <row r="4" spans="1:6" x14ac:dyDescent="0.15">
      <c r="A4" s="22" t="s">
        <v>26</v>
      </c>
      <c r="B4" s="22" t="s">
        <v>38</v>
      </c>
      <c r="C4" s="18">
        <v>769</v>
      </c>
      <c r="D4" t="s">
        <v>48</v>
      </c>
    </row>
    <row r="5" spans="1:6" x14ac:dyDescent="0.15">
      <c r="A5" s="22" t="s">
        <v>26</v>
      </c>
      <c r="B5" s="22" t="s">
        <v>39</v>
      </c>
      <c r="C5" s="18">
        <v>2980</v>
      </c>
      <c r="D5" t="s">
        <v>48</v>
      </c>
    </row>
    <row r="6" spans="1:6" x14ac:dyDescent="0.15">
      <c r="A6" s="22" t="s">
        <v>26</v>
      </c>
      <c r="B6" s="22" t="s">
        <v>40</v>
      </c>
      <c r="C6" s="18">
        <v>3860</v>
      </c>
      <c r="D6" t="s">
        <v>48</v>
      </c>
    </row>
    <row r="7" spans="1:6" x14ac:dyDescent="0.15">
      <c r="A7" s="22" t="s">
        <v>26</v>
      </c>
      <c r="B7" s="22" t="s">
        <v>41</v>
      </c>
      <c r="C7" s="18">
        <v>294</v>
      </c>
      <c r="D7" t="s">
        <v>48</v>
      </c>
    </row>
    <row r="8" spans="1:6" x14ac:dyDescent="0.15">
      <c r="A8" s="22" t="s">
        <v>26</v>
      </c>
      <c r="B8" s="22" t="s">
        <v>44</v>
      </c>
      <c r="C8" s="18">
        <v>6</v>
      </c>
      <c r="D8" t="s">
        <v>48</v>
      </c>
    </row>
    <row r="9" spans="1:6" x14ac:dyDescent="0.15">
      <c r="A9" s="23" t="s">
        <v>26</v>
      </c>
      <c r="B9" s="23" t="s">
        <v>45</v>
      </c>
      <c r="C9" s="13">
        <v>2918</v>
      </c>
      <c r="D9" t="s">
        <v>48</v>
      </c>
    </row>
    <row r="10" spans="1:6" x14ac:dyDescent="0.15">
      <c r="A10" s="21" t="s">
        <v>27</v>
      </c>
      <c r="B10" s="21" t="s">
        <v>36</v>
      </c>
      <c r="C10" s="19">
        <v>12</v>
      </c>
      <c r="D10" t="s">
        <v>49</v>
      </c>
    </row>
    <row r="11" spans="1:6" x14ac:dyDescent="0.15">
      <c r="A11" s="22" t="s">
        <v>27</v>
      </c>
      <c r="B11" s="22" t="s">
        <v>37</v>
      </c>
      <c r="C11" s="18">
        <v>821</v>
      </c>
      <c r="D11" t="s">
        <v>49</v>
      </c>
      <c r="F11" s="25"/>
    </row>
    <row r="12" spans="1:6" x14ac:dyDescent="0.15">
      <c r="A12" s="22" t="s">
        <v>27</v>
      </c>
      <c r="B12" s="22" t="s">
        <v>38</v>
      </c>
      <c r="C12" s="18">
        <v>1553</v>
      </c>
      <c r="D12" t="s">
        <v>49</v>
      </c>
    </row>
    <row r="13" spans="1:6" x14ac:dyDescent="0.15">
      <c r="A13" s="22" t="s">
        <v>27</v>
      </c>
      <c r="B13" s="22" t="s">
        <v>39</v>
      </c>
      <c r="C13" s="18">
        <v>474</v>
      </c>
      <c r="D13" t="s">
        <v>49</v>
      </c>
    </row>
    <row r="14" spans="1:6" x14ac:dyDescent="0.15">
      <c r="A14" s="22" t="s">
        <v>27</v>
      </c>
      <c r="B14" s="22" t="s">
        <v>40</v>
      </c>
      <c r="C14" s="18">
        <v>561</v>
      </c>
      <c r="D14" t="s">
        <v>49</v>
      </c>
    </row>
    <row r="15" spans="1:6" x14ac:dyDescent="0.15">
      <c r="A15" s="22" t="s">
        <v>27</v>
      </c>
      <c r="B15" s="22" t="s">
        <v>41</v>
      </c>
      <c r="C15" s="18">
        <v>68</v>
      </c>
      <c r="D15" t="s">
        <v>49</v>
      </c>
    </row>
    <row r="16" spans="1:6" x14ac:dyDescent="0.15">
      <c r="A16" s="22" t="s">
        <v>27</v>
      </c>
      <c r="B16" s="22" t="s">
        <v>44</v>
      </c>
      <c r="C16" s="18">
        <v>1</v>
      </c>
      <c r="D16" t="s">
        <v>49</v>
      </c>
    </row>
    <row r="17" spans="1:6" x14ac:dyDescent="0.15">
      <c r="A17" s="23" t="s">
        <v>27</v>
      </c>
      <c r="B17" s="23" t="s">
        <v>45</v>
      </c>
      <c r="C17" s="13">
        <v>279</v>
      </c>
      <c r="D17" t="s">
        <v>49</v>
      </c>
    </row>
    <row r="18" spans="1:6" x14ac:dyDescent="0.15">
      <c r="A18" s="21" t="s">
        <v>28</v>
      </c>
      <c r="B18" s="21" t="s">
        <v>36</v>
      </c>
      <c r="C18" s="19">
        <v>200</v>
      </c>
      <c r="D18" t="s">
        <v>50</v>
      </c>
    </row>
    <row r="19" spans="1:6" x14ac:dyDescent="0.15">
      <c r="A19" s="22" t="s">
        <v>28</v>
      </c>
      <c r="B19" s="22" t="s">
        <v>37</v>
      </c>
      <c r="C19" s="18">
        <v>239</v>
      </c>
      <c r="D19" t="s">
        <v>50</v>
      </c>
      <c r="F19" s="25"/>
    </row>
    <row r="20" spans="1:6" x14ac:dyDescent="0.15">
      <c r="A20" s="22" t="s">
        <v>28</v>
      </c>
      <c r="B20" s="22" t="s">
        <v>38</v>
      </c>
      <c r="C20" s="18">
        <v>57</v>
      </c>
      <c r="D20" t="s">
        <v>50</v>
      </c>
    </row>
    <row r="21" spans="1:6" x14ac:dyDescent="0.15">
      <c r="A21" s="22" t="s">
        <v>28</v>
      </c>
      <c r="B21" s="22" t="s">
        <v>39</v>
      </c>
      <c r="C21" s="18">
        <v>786</v>
      </c>
      <c r="D21" t="s">
        <v>50</v>
      </c>
    </row>
    <row r="22" spans="1:6" x14ac:dyDescent="0.15">
      <c r="A22" s="22" t="s">
        <v>28</v>
      </c>
      <c r="B22" s="22" t="s">
        <v>40</v>
      </c>
      <c r="C22" s="18">
        <v>521</v>
      </c>
      <c r="D22" t="s">
        <v>50</v>
      </c>
    </row>
    <row r="23" spans="1:6" x14ac:dyDescent="0.15">
      <c r="A23" s="22" t="s">
        <v>28</v>
      </c>
      <c r="B23" s="22" t="s">
        <v>41</v>
      </c>
      <c r="C23" s="18">
        <v>47</v>
      </c>
      <c r="D23" t="s">
        <v>50</v>
      </c>
    </row>
    <row r="24" spans="1:6" x14ac:dyDescent="0.15">
      <c r="A24" s="22" t="s">
        <v>28</v>
      </c>
      <c r="B24" s="22" t="s">
        <v>44</v>
      </c>
      <c r="C24" s="18">
        <v>2</v>
      </c>
      <c r="D24" t="s">
        <v>50</v>
      </c>
    </row>
    <row r="25" spans="1:6" x14ac:dyDescent="0.15">
      <c r="A25" s="23" t="s">
        <v>28</v>
      </c>
      <c r="B25" s="23" t="s">
        <v>45</v>
      </c>
      <c r="C25" s="13">
        <v>711</v>
      </c>
      <c r="D25" t="s">
        <v>50</v>
      </c>
    </row>
    <row r="26" spans="1:6" x14ac:dyDescent="0.15">
      <c r="A26" s="21" t="s">
        <v>29</v>
      </c>
      <c r="B26" s="21" t="s">
        <v>36</v>
      </c>
      <c r="C26" s="19">
        <v>8984</v>
      </c>
      <c r="D26" t="s">
        <v>51</v>
      </c>
    </row>
    <row r="27" spans="1:6" x14ac:dyDescent="0.15">
      <c r="A27" s="22" t="s">
        <v>29</v>
      </c>
      <c r="B27" s="22" t="s">
        <v>37</v>
      </c>
      <c r="C27" s="18">
        <v>36565</v>
      </c>
      <c r="D27" t="s">
        <v>51</v>
      </c>
      <c r="F27" s="25"/>
    </row>
    <row r="28" spans="1:6" x14ac:dyDescent="0.15">
      <c r="A28" s="22" t="s">
        <v>29</v>
      </c>
      <c r="B28" s="22" t="s">
        <v>38</v>
      </c>
      <c r="C28" s="18">
        <v>9549</v>
      </c>
      <c r="D28" t="s">
        <v>51</v>
      </c>
    </row>
    <row r="29" spans="1:6" x14ac:dyDescent="0.15">
      <c r="A29" s="22" t="s">
        <v>29</v>
      </c>
      <c r="B29" s="22" t="s">
        <v>39</v>
      </c>
      <c r="C29" s="18">
        <v>29630</v>
      </c>
      <c r="D29" t="s">
        <v>51</v>
      </c>
    </row>
    <row r="30" spans="1:6" x14ac:dyDescent="0.15">
      <c r="A30" s="22" t="s">
        <v>29</v>
      </c>
      <c r="B30" s="22" t="s">
        <v>40</v>
      </c>
      <c r="C30" s="18">
        <v>201175</v>
      </c>
      <c r="D30" t="s">
        <v>51</v>
      </c>
    </row>
    <row r="31" spans="1:6" x14ac:dyDescent="0.15">
      <c r="A31" s="22" t="s">
        <v>29</v>
      </c>
      <c r="B31" s="22" t="s">
        <v>41</v>
      </c>
      <c r="C31" s="18">
        <v>3677</v>
      </c>
      <c r="D31" t="s">
        <v>51</v>
      </c>
    </row>
    <row r="32" spans="1:6" x14ac:dyDescent="0.15">
      <c r="A32" s="22" t="s">
        <v>29</v>
      </c>
      <c r="B32" s="22" t="s">
        <v>44</v>
      </c>
      <c r="C32" s="18">
        <v>247</v>
      </c>
      <c r="D32" t="s">
        <v>51</v>
      </c>
    </row>
    <row r="33" spans="1:6" x14ac:dyDescent="0.15">
      <c r="A33" s="23" t="s">
        <v>29</v>
      </c>
      <c r="B33" s="23" t="s">
        <v>45</v>
      </c>
      <c r="C33" s="13">
        <v>94216</v>
      </c>
      <c r="D33" t="s">
        <v>51</v>
      </c>
    </row>
    <row r="34" spans="1:6" x14ac:dyDescent="0.15">
      <c r="A34" s="21" t="s">
        <v>30</v>
      </c>
      <c r="B34" s="21" t="s">
        <v>36</v>
      </c>
      <c r="C34" s="19">
        <v>463</v>
      </c>
      <c r="D34" t="s">
        <v>52</v>
      </c>
    </row>
    <row r="35" spans="1:6" x14ac:dyDescent="0.15">
      <c r="A35" s="22" t="s">
        <v>30</v>
      </c>
      <c r="B35" s="22" t="s">
        <v>37</v>
      </c>
      <c r="C35" s="18">
        <v>318</v>
      </c>
      <c r="D35" t="s">
        <v>52</v>
      </c>
      <c r="F35" s="25"/>
    </row>
    <row r="36" spans="1:6" x14ac:dyDescent="0.15">
      <c r="A36" s="22" t="s">
        <v>30</v>
      </c>
      <c r="B36" s="22" t="s">
        <v>38</v>
      </c>
      <c r="C36" s="18">
        <v>75</v>
      </c>
      <c r="D36" t="s">
        <v>52</v>
      </c>
    </row>
    <row r="37" spans="1:6" x14ac:dyDescent="0.15">
      <c r="A37" s="22" t="s">
        <v>30</v>
      </c>
      <c r="B37" s="22" t="s">
        <v>39</v>
      </c>
      <c r="C37" s="18">
        <v>365</v>
      </c>
      <c r="D37" t="s">
        <v>52</v>
      </c>
    </row>
    <row r="38" spans="1:6" x14ac:dyDescent="0.15">
      <c r="A38" s="22" t="s">
        <v>30</v>
      </c>
      <c r="B38" s="22" t="s">
        <v>40</v>
      </c>
      <c r="C38" s="18">
        <v>1396</v>
      </c>
      <c r="D38" t="s">
        <v>52</v>
      </c>
    </row>
    <row r="39" spans="1:6" x14ac:dyDescent="0.15">
      <c r="A39" s="22" t="s">
        <v>30</v>
      </c>
      <c r="B39" s="22" t="s">
        <v>41</v>
      </c>
      <c r="C39" s="18">
        <v>428</v>
      </c>
      <c r="D39" t="s">
        <v>52</v>
      </c>
    </row>
    <row r="40" spans="1:6" x14ac:dyDescent="0.15">
      <c r="A40" s="22" t="s">
        <v>30</v>
      </c>
      <c r="B40" s="22" t="s">
        <v>44</v>
      </c>
      <c r="C40" s="18">
        <v>4</v>
      </c>
      <c r="D40" t="s">
        <v>52</v>
      </c>
    </row>
    <row r="41" spans="1:6" x14ac:dyDescent="0.15">
      <c r="A41" s="23" t="s">
        <v>30</v>
      </c>
      <c r="B41" s="23" t="s">
        <v>45</v>
      </c>
      <c r="C41" s="13">
        <v>1204</v>
      </c>
      <c r="D41" t="s">
        <v>52</v>
      </c>
    </row>
    <row r="42" spans="1:6" x14ac:dyDescent="0.15">
      <c r="A42" s="21" t="s">
        <v>33</v>
      </c>
      <c r="B42" s="21" t="s">
        <v>36</v>
      </c>
      <c r="C42" s="19">
        <v>9598</v>
      </c>
      <c r="D42" t="s">
        <v>56</v>
      </c>
    </row>
    <row r="43" spans="1:6" x14ac:dyDescent="0.15">
      <c r="A43" s="22" t="s">
        <v>33</v>
      </c>
      <c r="B43" s="22" t="s">
        <v>37</v>
      </c>
      <c r="C43" s="18">
        <v>1925</v>
      </c>
      <c r="D43" t="s">
        <v>56</v>
      </c>
      <c r="F43" s="25"/>
    </row>
    <row r="44" spans="1:6" x14ac:dyDescent="0.15">
      <c r="A44" s="22" t="s">
        <v>33</v>
      </c>
      <c r="B44" s="22" t="s">
        <v>38</v>
      </c>
      <c r="C44" s="18">
        <v>475</v>
      </c>
      <c r="D44" t="s">
        <v>56</v>
      </c>
    </row>
    <row r="45" spans="1:6" x14ac:dyDescent="0.15">
      <c r="A45" s="22" t="s">
        <v>33</v>
      </c>
      <c r="B45" s="22" t="s">
        <v>39</v>
      </c>
      <c r="C45" s="18">
        <v>2498</v>
      </c>
      <c r="D45" t="s">
        <v>56</v>
      </c>
    </row>
    <row r="46" spans="1:6" x14ac:dyDescent="0.15">
      <c r="A46" s="22" t="s">
        <v>33</v>
      </c>
      <c r="B46" s="22" t="s">
        <v>40</v>
      </c>
      <c r="C46" s="18">
        <v>15618</v>
      </c>
      <c r="D46" t="s">
        <v>56</v>
      </c>
    </row>
    <row r="47" spans="1:6" x14ac:dyDescent="0.15">
      <c r="A47" s="22" t="s">
        <v>33</v>
      </c>
      <c r="B47" s="22" t="s">
        <v>41</v>
      </c>
      <c r="C47" s="18">
        <v>691</v>
      </c>
      <c r="D47" t="s">
        <v>56</v>
      </c>
    </row>
    <row r="48" spans="1:6" x14ac:dyDescent="0.15">
      <c r="A48" s="22" t="s">
        <v>33</v>
      </c>
      <c r="B48" s="22" t="s">
        <v>44</v>
      </c>
      <c r="C48" s="18">
        <v>159</v>
      </c>
      <c r="D48" t="s">
        <v>56</v>
      </c>
    </row>
    <row r="49" spans="1:6" x14ac:dyDescent="0.15">
      <c r="A49" s="23" t="s">
        <v>33</v>
      </c>
      <c r="B49" s="23" t="s">
        <v>45</v>
      </c>
      <c r="C49" s="13">
        <v>70768</v>
      </c>
      <c r="D49" t="s">
        <v>56</v>
      </c>
    </row>
    <row r="50" spans="1:6" x14ac:dyDescent="0.15">
      <c r="A50" s="21" t="s">
        <v>34</v>
      </c>
      <c r="B50" s="21" t="s">
        <v>36</v>
      </c>
      <c r="C50" s="19"/>
      <c r="D50" t="s">
        <v>57</v>
      </c>
    </row>
    <row r="51" spans="1:6" x14ac:dyDescent="0.15">
      <c r="A51" s="22" t="s">
        <v>34</v>
      </c>
      <c r="B51" s="22" t="s">
        <v>37</v>
      </c>
      <c r="C51" s="18"/>
      <c r="D51" t="s">
        <v>57</v>
      </c>
      <c r="F51" s="25"/>
    </row>
    <row r="52" spans="1:6" x14ac:dyDescent="0.15">
      <c r="A52" s="22" t="s">
        <v>34</v>
      </c>
      <c r="B52" s="22" t="s">
        <v>38</v>
      </c>
      <c r="C52" s="18"/>
      <c r="D52" t="s">
        <v>57</v>
      </c>
    </row>
    <row r="53" spans="1:6" x14ac:dyDescent="0.15">
      <c r="A53" s="22" t="s">
        <v>34</v>
      </c>
      <c r="B53" s="22" t="s">
        <v>39</v>
      </c>
      <c r="C53" s="18"/>
      <c r="D53" t="s">
        <v>57</v>
      </c>
    </row>
    <row r="54" spans="1:6" x14ac:dyDescent="0.15">
      <c r="A54" s="22" t="s">
        <v>34</v>
      </c>
      <c r="B54" s="22" t="s">
        <v>40</v>
      </c>
      <c r="C54" s="18"/>
      <c r="D54" t="s">
        <v>57</v>
      </c>
    </row>
    <row r="55" spans="1:6" x14ac:dyDescent="0.15">
      <c r="A55" s="22" t="s">
        <v>34</v>
      </c>
      <c r="B55" s="22" t="s">
        <v>41</v>
      </c>
      <c r="C55" s="18"/>
      <c r="D55" t="s">
        <v>57</v>
      </c>
    </row>
    <row r="56" spans="1:6" x14ac:dyDescent="0.15">
      <c r="A56" s="22" t="s">
        <v>34</v>
      </c>
      <c r="B56" s="22" t="s">
        <v>44</v>
      </c>
      <c r="C56" s="18">
        <v>569</v>
      </c>
      <c r="D56" t="s">
        <v>57</v>
      </c>
    </row>
    <row r="57" spans="1:6" x14ac:dyDescent="0.15">
      <c r="A57" s="23" t="s">
        <v>34</v>
      </c>
      <c r="B57" s="23" t="s">
        <v>45</v>
      </c>
      <c r="C57" s="13"/>
      <c r="D57" t="s">
        <v>57</v>
      </c>
    </row>
    <row r="58" spans="1:6" x14ac:dyDescent="0.15">
      <c r="A58" s="21" t="s">
        <v>35</v>
      </c>
      <c r="B58" s="21" t="s">
        <v>36</v>
      </c>
      <c r="C58" s="19">
        <v>158120</v>
      </c>
      <c r="D58" t="s">
        <v>58</v>
      </c>
    </row>
    <row r="59" spans="1:6" x14ac:dyDescent="0.15">
      <c r="A59" s="22" t="s">
        <v>35</v>
      </c>
      <c r="B59" s="22" t="s">
        <v>37</v>
      </c>
      <c r="C59" s="18">
        <v>13</v>
      </c>
      <c r="D59" t="s">
        <v>58</v>
      </c>
      <c r="F59" s="25"/>
    </row>
    <row r="60" spans="1:6" x14ac:dyDescent="0.15">
      <c r="A60" s="22" t="s">
        <v>35</v>
      </c>
      <c r="B60" s="22" t="s">
        <v>38</v>
      </c>
      <c r="C60" s="18">
        <v>1</v>
      </c>
      <c r="D60" t="s">
        <v>58</v>
      </c>
    </row>
    <row r="61" spans="1:6" x14ac:dyDescent="0.15">
      <c r="A61" s="22" t="s">
        <v>35</v>
      </c>
      <c r="B61" s="22" t="s">
        <v>39</v>
      </c>
      <c r="C61" s="18">
        <v>9</v>
      </c>
      <c r="D61" t="s">
        <v>58</v>
      </c>
    </row>
    <row r="62" spans="1:6" x14ac:dyDescent="0.15">
      <c r="A62" s="22" t="s">
        <v>35</v>
      </c>
      <c r="B62" s="22" t="s">
        <v>40</v>
      </c>
      <c r="C62" s="18">
        <v>56</v>
      </c>
      <c r="D62" t="s">
        <v>58</v>
      </c>
    </row>
    <row r="63" spans="1:6" x14ac:dyDescent="0.15">
      <c r="A63" s="22" t="s">
        <v>35</v>
      </c>
      <c r="B63" s="22" t="s">
        <v>41</v>
      </c>
      <c r="C63" s="18">
        <v>2</v>
      </c>
      <c r="D63" t="s">
        <v>58</v>
      </c>
    </row>
    <row r="64" spans="1:6" x14ac:dyDescent="0.15">
      <c r="A64" s="22" t="s">
        <v>35</v>
      </c>
      <c r="B64" s="22" t="s">
        <v>44</v>
      </c>
      <c r="C64" s="18">
        <v>4</v>
      </c>
      <c r="D64" t="s">
        <v>58</v>
      </c>
    </row>
    <row r="65" spans="1:4" x14ac:dyDescent="0.15">
      <c r="A65" s="23" t="s">
        <v>35</v>
      </c>
      <c r="B65" s="23" t="s">
        <v>45</v>
      </c>
      <c r="C65" s="13">
        <v>1068</v>
      </c>
      <c r="D65" t="s">
        <v>58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>
      <selection activeCell="G3" sqref="G3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  <col min="6" max="6" width="9" style="24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</row>
    <row r="2" spans="1:7" x14ac:dyDescent="0.15">
      <c r="A2" s="21" t="s">
        <v>26</v>
      </c>
      <c r="B2" s="21" t="s">
        <v>36</v>
      </c>
      <c r="C2" s="19">
        <v>304</v>
      </c>
      <c r="D2" t="s">
        <v>48</v>
      </c>
    </row>
    <row r="3" spans="1:7" x14ac:dyDescent="0.15">
      <c r="A3" s="22" t="s">
        <v>26</v>
      </c>
      <c r="B3" s="22" t="s">
        <v>37</v>
      </c>
      <c r="C3" s="18">
        <v>12754</v>
      </c>
      <c r="D3" t="s">
        <v>48</v>
      </c>
      <c r="E3">
        <f>ROUND(C3/SUM(C2:C9)*100,2)</f>
        <v>53.4</v>
      </c>
      <c r="F3"/>
      <c r="G3" t="str">
        <f>CONCATENATE(B3, " : ", A3, " to ",B3," (",E3,"%)")</f>
        <v>R_1 : sR_1 to R_1 (53.4%)</v>
      </c>
    </row>
    <row r="4" spans="1:7" x14ac:dyDescent="0.15">
      <c r="A4" s="22" t="s">
        <v>26</v>
      </c>
      <c r="B4" s="22" t="s">
        <v>38</v>
      </c>
      <c r="C4" s="18">
        <v>769</v>
      </c>
      <c r="D4" t="s">
        <v>48</v>
      </c>
    </row>
    <row r="5" spans="1:7" x14ac:dyDescent="0.15">
      <c r="A5" s="22" t="s">
        <v>26</v>
      </c>
      <c r="B5" s="22" t="s">
        <v>39</v>
      </c>
      <c r="C5" s="18">
        <v>2980</v>
      </c>
      <c r="D5" t="s">
        <v>48</v>
      </c>
    </row>
    <row r="6" spans="1:7" x14ac:dyDescent="0.15">
      <c r="A6" s="22" t="s">
        <v>26</v>
      </c>
      <c r="B6" s="22" t="s">
        <v>40</v>
      </c>
      <c r="C6" s="18">
        <v>3860</v>
      </c>
      <c r="D6" t="s">
        <v>48</v>
      </c>
    </row>
    <row r="7" spans="1:7" x14ac:dyDescent="0.15">
      <c r="A7" s="22" t="s">
        <v>26</v>
      </c>
      <c r="B7" s="22" t="s">
        <v>41</v>
      </c>
      <c r="C7" s="18">
        <v>294</v>
      </c>
      <c r="D7" t="s">
        <v>48</v>
      </c>
    </row>
    <row r="8" spans="1:7" x14ac:dyDescent="0.15">
      <c r="A8" s="22" t="s">
        <v>26</v>
      </c>
      <c r="B8" s="22" t="s">
        <v>44</v>
      </c>
      <c r="C8" s="18">
        <v>6</v>
      </c>
      <c r="D8" t="s">
        <v>48</v>
      </c>
    </row>
    <row r="9" spans="1:7" x14ac:dyDescent="0.15">
      <c r="A9" s="23" t="s">
        <v>26</v>
      </c>
      <c r="B9" s="23" t="s">
        <v>45</v>
      </c>
      <c r="C9" s="13">
        <v>2918</v>
      </c>
      <c r="D9" t="s">
        <v>48</v>
      </c>
    </row>
    <row r="10" spans="1:7" x14ac:dyDescent="0.15">
      <c r="A10" s="21" t="s">
        <v>27</v>
      </c>
      <c r="B10" s="21" t="s">
        <v>36</v>
      </c>
      <c r="C10" s="19">
        <v>12</v>
      </c>
      <c r="D10" t="s">
        <v>49</v>
      </c>
    </row>
    <row r="11" spans="1:7" x14ac:dyDescent="0.15">
      <c r="A11" s="22" t="s">
        <v>27</v>
      </c>
      <c r="B11" s="22" t="s">
        <v>37</v>
      </c>
      <c r="C11" s="18">
        <v>821</v>
      </c>
      <c r="D11" t="s">
        <v>49</v>
      </c>
      <c r="F11" s="25"/>
    </row>
    <row r="12" spans="1:7" x14ac:dyDescent="0.15">
      <c r="A12" s="22" t="s">
        <v>27</v>
      </c>
      <c r="B12" s="22" t="s">
        <v>38</v>
      </c>
      <c r="C12" s="18">
        <v>1553</v>
      </c>
      <c r="D12" t="s">
        <v>49</v>
      </c>
      <c r="E12">
        <f>ROUND(C12/SUM(C10:C17)*100,2)</f>
        <v>41.2</v>
      </c>
      <c r="G12" t="str">
        <f>CONCATENATE(B12, " : ", A12, " to ",B12," (",E12,"%)")</f>
        <v>R_2 : sR_2 to R_2 (41.2%)</v>
      </c>
    </row>
    <row r="13" spans="1:7" x14ac:dyDescent="0.15">
      <c r="A13" s="22" t="s">
        <v>27</v>
      </c>
      <c r="B13" s="22" t="s">
        <v>39</v>
      </c>
      <c r="C13" s="18">
        <v>474</v>
      </c>
      <c r="D13" t="s">
        <v>49</v>
      </c>
    </row>
    <row r="14" spans="1:7" x14ac:dyDescent="0.15">
      <c r="A14" s="22" t="s">
        <v>27</v>
      </c>
      <c r="B14" s="22" t="s">
        <v>40</v>
      </c>
      <c r="C14" s="18">
        <v>561</v>
      </c>
      <c r="D14" t="s">
        <v>49</v>
      </c>
    </row>
    <row r="15" spans="1:7" x14ac:dyDescent="0.15">
      <c r="A15" s="22" t="s">
        <v>27</v>
      </c>
      <c r="B15" s="22" t="s">
        <v>41</v>
      </c>
      <c r="C15" s="18">
        <v>68</v>
      </c>
      <c r="D15" t="s">
        <v>49</v>
      </c>
    </row>
    <row r="16" spans="1:7" x14ac:dyDescent="0.15">
      <c r="A16" s="22" t="s">
        <v>27</v>
      </c>
      <c r="B16" s="22" t="s">
        <v>44</v>
      </c>
      <c r="C16" s="18">
        <v>1</v>
      </c>
      <c r="D16" t="s">
        <v>49</v>
      </c>
    </row>
    <row r="17" spans="1:7" x14ac:dyDescent="0.15">
      <c r="A17" s="23" t="s">
        <v>27</v>
      </c>
      <c r="B17" s="23" t="s">
        <v>45</v>
      </c>
      <c r="C17" s="13">
        <v>279</v>
      </c>
      <c r="D17" t="s">
        <v>49</v>
      </c>
    </row>
    <row r="18" spans="1:7" x14ac:dyDescent="0.15">
      <c r="A18" s="21" t="s">
        <v>28</v>
      </c>
      <c r="B18" s="21" t="s">
        <v>36</v>
      </c>
      <c r="C18" s="19">
        <v>200</v>
      </c>
      <c r="D18" t="s">
        <v>50</v>
      </c>
    </row>
    <row r="19" spans="1:7" x14ac:dyDescent="0.15">
      <c r="A19" s="22" t="s">
        <v>28</v>
      </c>
      <c r="B19" s="22" t="s">
        <v>37</v>
      </c>
      <c r="C19" s="18">
        <v>239</v>
      </c>
      <c r="D19" t="s">
        <v>50</v>
      </c>
      <c r="F19" s="25"/>
    </row>
    <row r="20" spans="1:7" x14ac:dyDescent="0.15">
      <c r="A20" s="22" t="s">
        <v>28</v>
      </c>
      <c r="B20" s="22" t="s">
        <v>38</v>
      </c>
      <c r="C20" s="18">
        <v>57</v>
      </c>
      <c r="D20" t="s">
        <v>50</v>
      </c>
    </row>
    <row r="21" spans="1:7" x14ac:dyDescent="0.15">
      <c r="A21" s="22" t="s">
        <v>28</v>
      </c>
      <c r="B21" s="22" t="s">
        <v>39</v>
      </c>
      <c r="C21" s="18">
        <v>786</v>
      </c>
      <c r="D21" t="s">
        <v>50</v>
      </c>
      <c r="E21">
        <f>ROUND(C21/SUM(C18:C25)*100,2)</f>
        <v>30.67</v>
      </c>
      <c r="G21" t="str">
        <f>CONCATENATE(B21, " : ", A21, " to ",B21," (",E21,"%)")</f>
        <v>R_3 : sR_3 to R_3 (30.67%)</v>
      </c>
    </row>
    <row r="22" spans="1:7" x14ac:dyDescent="0.15">
      <c r="A22" s="22" t="s">
        <v>28</v>
      </c>
      <c r="B22" s="22" t="s">
        <v>40</v>
      </c>
      <c r="C22" s="18">
        <v>521</v>
      </c>
      <c r="D22" t="s">
        <v>50</v>
      </c>
    </row>
    <row r="23" spans="1:7" x14ac:dyDescent="0.15">
      <c r="A23" s="22" t="s">
        <v>28</v>
      </c>
      <c r="B23" s="22" t="s">
        <v>41</v>
      </c>
      <c r="C23" s="18">
        <v>47</v>
      </c>
      <c r="D23" t="s">
        <v>50</v>
      </c>
    </row>
    <row r="24" spans="1:7" x14ac:dyDescent="0.15">
      <c r="A24" s="22" t="s">
        <v>28</v>
      </c>
      <c r="B24" s="22" t="s">
        <v>44</v>
      </c>
      <c r="C24" s="18">
        <v>2</v>
      </c>
      <c r="D24" t="s">
        <v>50</v>
      </c>
    </row>
    <row r="25" spans="1:7" x14ac:dyDescent="0.15">
      <c r="A25" s="23" t="s">
        <v>28</v>
      </c>
      <c r="B25" s="23" t="s">
        <v>45</v>
      </c>
      <c r="C25" s="13">
        <v>711</v>
      </c>
      <c r="D25" t="s">
        <v>50</v>
      </c>
    </row>
    <row r="26" spans="1:7" x14ac:dyDescent="0.15">
      <c r="A26" s="21" t="s">
        <v>29</v>
      </c>
      <c r="B26" s="21" t="s">
        <v>36</v>
      </c>
      <c r="C26" s="19">
        <v>8984</v>
      </c>
      <c r="D26" t="s">
        <v>51</v>
      </c>
    </row>
    <row r="27" spans="1:7" x14ac:dyDescent="0.15">
      <c r="A27" s="22" t="s">
        <v>29</v>
      </c>
      <c r="B27" s="22" t="s">
        <v>37</v>
      </c>
      <c r="C27" s="18">
        <v>36565</v>
      </c>
      <c r="D27" t="s">
        <v>51</v>
      </c>
      <c r="F27" s="25"/>
    </row>
    <row r="28" spans="1:7" x14ac:dyDescent="0.15">
      <c r="A28" s="22" t="s">
        <v>29</v>
      </c>
      <c r="B28" s="22" t="s">
        <v>38</v>
      </c>
      <c r="C28" s="18">
        <v>9549</v>
      </c>
      <c r="D28" t="s">
        <v>51</v>
      </c>
    </row>
    <row r="29" spans="1:7" x14ac:dyDescent="0.15">
      <c r="A29" s="22" t="s">
        <v>29</v>
      </c>
      <c r="B29" s="22" t="s">
        <v>39</v>
      </c>
      <c r="C29" s="18">
        <v>29630</v>
      </c>
      <c r="D29" t="s">
        <v>51</v>
      </c>
    </row>
    <row r="30" spans="1:7" x14ac:dyDescent="0.15">
      <c r="A30" s="22" t="s">
        <v>29</v>
      </c>
      <c r="B30" s="22" t="s">
        <v>40</v>
      </c>
      <c r="C30" s="18">
        <v>201175</v>
      </c>
      <c r="D30" t="s">
        <v>51</v>
      </c>
      <c r="E30">
        <f>ROUND(C30/SUM(C26:C33)*100,2)</f>
        <v>52.38</v>
      </c>
      <c r="G30" t="str">
        <f>CONCATENATE(B30, " : ", A30, " to ",B30," (",E30,"%)")</f>
        <v>R_4 : sR_4 to R_4 (52.38%)</v>
      </c>
    </row>
    <row r="31" spans="1:7" x14ac:dyDescent="0.15">
      <c r="A31" s="22" t="s">
        <v>29</v>
      </c>
      <c r="B31" s="22" t="s">
        <v>41</v>
      </c>
      <c r="C31" s="18">
        <v>3677</v>
      </c>
      <c r="D31" t="s">
        <v>51</v>
      </c>
    </row>
    <row r="32" spans="1:7" x14ac:dyDescent="0.15">
      <c r="A32" s="22" t="s">
        <v>29</v>
      </c>
      <c r="B32" s="22" t="s">
        <v>44</v>
      </c>
      <c r="C32" s="18">
        <v>247</v>
      </c>
      <c r="D32" t="s">
        <v>51</v>
      </c>
    </row>
    <row r="33" spans="1:7" x14ac:dyDescent="0.15">
      <c r="A33" s="23" t="s">
        <v>29</v>
      </c>
      <c r="B33" s="23" t="s">
        <v>45</v>
      </c>
      <c r="C33" s="13">
        <v>94216</v>
      </c>
      <c r="D33" t="s">
        <v>51</v>
      </c>
    </row>
    <row r="34" spans="1:7" x14ac:dyDescent="0.15">
      <c r="A34" s="21" t="s">
        <v>30</v>
      </c>
      <c r="B34" s="21" t="s">
        <v>36</v>
      </c>
      <c r="C34" s="19">
        <v>463</v>
      </c>
      <c r="D34" t="s">
        <v>52</v>
      </c>
    </row>
    <row r="35" spans="1:7" x14ac:dyDescent="0.15">
      <c r="A35" s="22" t="s">
        <v>30</v>
      </c>
      <c r="B35" s="22" t="s">
        <v>37</v>
      </c>
      <c r="C35" s="18">
        <v>318</v>
      </c>
      <c r="D35" t="s">
        <v>52</v>
      </c>
      <c r="F35" s="25"/>
    </row>
    <row r="36" spans="1:7" x14ac:dyDescent="0.15">
      <c r="A36" s="22" t="s">
        <v>30</v>
      </c>
      <c r="B36" s="22" t="s">
        <v>38</v>
      </c>
      <c r="C36" s="18">
        <v>75</v>
      </c>
      <c r="D36" t="s">
        <v>52</v>
      </c>
    </row>
    <row r="37" spans="1:7" x14ac:dyDescent="0.15">
      <c r="A37" s="22" t="s">
        <v>30</v>
      </c>
      <c r="B37" s="22" t="s">
        <v>39</v>
      </c>
      <c r="C37" s="18">
        <v>365</v>
      </c>
      <c r="D37" t="s">
        <v>52</v>
      </c>
    </row>
    <row r="38" spans="1:7" x14ac:dyDescent="0.15">
      <c r="A38" s="22" t="s">
        <v>30</v>
      </c>
      <c r="B38" s="22" t="s">
        <v>40</v>
      </c>
      <c r="C38" s="18">
        <v>1396</v>
      </c>
      <c r="D38" t="s">
        <v>52</v>
      </c>
    </row>
    <row r="39" spans="1:7" x14ac:dyDescent="0.15">
      <c r="A39" s="22" t="s">
        <v>30</v>
      </c>
      <c r="B39" s="22" t="s">
        <v>41</v>
      </c>
      <c r="C39" s="18">
        <v>428</v>
      </c>
      <c r="D39" t="s">
        <v>52</v>
      </c>
      <c r="E39">
        <f>ROUND(C39/SUM(C34:C41)*100,2)</f>
        <v>10.06</v>
      </c>
      <c r="G39" t="str">
        <f>CONCATENATE(B39, " : ", A39, " to ",B39," (",E39,"%)")</f>
        <v>R_5 : sR_5 to R_5 (10.06%)</v>
      </c>
    </row>
    <row r="40" spans="1:7" x14ac:dyDescent="0.15">
      <c r="A40" s="22" t="s">
        <v>30</v>
      </c>
      <c r="B40" s="22" t="s">
        <v>44</v>
      </c>
      <c r="C40" s="18">
        <v>4</v>
      </c>
      <c r="D40" t="s">
        <v>52</v>
      </c>
    </row>
    <row r="41" spans="1:7" x14ac:dyDescent="0.15">
      <c r="A41" s="23" t="s">
        <v>30</v>
      </c>
      <c r="B41" s="23" t="s">
        <v>45</v>
      </c>
      <c r="C41" s="13">
        <v>1204</v>
      </c>
      <c r="D41" t="s">
        <v>52</v>
      </c>
    </row>
    <row r="42" spans="1:7" x14ac:dyDescent="0.15">
      <c r="A42" s="21" t="s">
        <v>33</v>
      </c>
      <c r="B42" s="21" t="s">
        <v>36</v>
      </c>
      <c r="C42" s="19">
        <v>9598</v>
      </c>
      <c r="D42" t="s">
        <v>56</v>
      </c>
    </row>
    <row r="43" spans="1:7" x14ac:dyDescent="0.15">
      <c r="A43" s="22" t="s">
        <v>33</v>
      </c>
      <c r="B43" s="22" t="s">
        <v>37</v>
      </c>
      <c r="C43" s="18">
        <v>1925</v>
      </c>
      <c r="D43" t="s">
        <v>56</v>
      </c>
      <c r="F43" s="25"/>
    </row>
    <row r="44" spans="1:7" x14ac:dyDescent="0.15">
      <c r="A44" s="22" t="s">
        <v>33</v>
      </c>
      <c r="B44" s="22" t="s">
        <v>38</v>
      </c>
      <c r="C44" s="18">
        <v>475</v>
      </c>
      <c r="D44" t="s">
        <v>56</v>
      </c>
    </row>
    <row r="45" spans="1:7" x14ac:dyDescent="0.15">
      <c r="A45" s="22" t="s">
        <v>33</v>
      </c>
      <c r="B45" s="22" t="s">
        <v>39</v>
      </c>
      <c r="C45" s="18">
        <v>2498</v>
      </c>
      <c r="D45" t="s">
        <v>56</v>
      </c>
    </row>
    <row r="46" spans="1:7" x14ac:dyDescent="0.15">
      <c r="A46" s="22" t="s">
        <v>33</v>
      </c>
      <c r="B46" s="22" t="s">
        <v>40</v>
      </c>
      <c r="C46" s="18">
        <v>15618</v>
      </c>
      <c r="D46" t="s">
        <v>56</v>
      </c>
    </row>
    <row r="47" spans="1:7" x14ac:dyDescent="0.15">
      <c r="A47" s="22" t="s">
        <v>33</v>
      </c>
      <c r="B47" s="22" t="s">
        <v>41</v>
      </c>
      <c r="C47" s="18">
        <v>691</v>
      </c>
      <c r="D47" t="s">
        <v>56</v>
      </c>
    </row>
    <row r="48" spans="1:7" x14ac:dyDescent="0.15">
      <c r="A48" s="22" t="s">
        <v>33</v>
      </c>
      <c r="B48" s="22" t="s">
        <v>44</v>
      </c>
      <c r="C48" s="18">
        <v>159</v>
      </c>
      <c r="D48" t="s">
        <v>56</v>
      </c>
    </row>
    <row r="49" spans="1:7" x14ac:dyDescent="0.15">
      <c r="A49" s="23" t="s">
        <v>33</v>
      </c>
      <c r="B49" s="23" t="s">
        <v>45</v>
      </c>
      <c r="C49" s="13">
        <v>70768</v>
      </c>
      <c r="D49" t="s">
        <v>56</v>
      </c>
      <c r="E49">
        <f>ROUND(C49/SUM(C42:C49)*100,2)</f>
        <v>69.56</v>
      </c>
      <c r="G49" t="str">
        <f>CONCATENATE(B49, " : ", A49, " to ",B49," (",E49,"%)")</f>
        <v>R_99 : sR_99 to R_99 (69.56%)</v>
      </c>
    </row>
    <row r="50" spans="1:7" x14ac:dyDescent="0.15">
      <c r="A50" s="21" t="s">
        <v>34</v>
      </c>
      <c r="B50" s="21" t="s">
        <v>36</v>
      </c>
      <c r="C50" s="19"/>
      <c r="D50" t="s">
        <v>57</v>
      </c>
    </row>
    <row r="51" spans="1:7" x14ac:dyDescent="0.15">
      <c r="A51" s="22" t="s">
        <v>34</v>
      </c>
      <c r="B51" s="22" t="s">
        <v>37</v>
      </c>
      <c r="C51" s="18"/>
      <c r="D51" t="s">
        <v>57</v>
      </c>
      <c r="F51" s="25"/>
    </row>
    <row r="52" spans="1:7" x14ac:dyDescent="0.15">
      <c r="A52" s="22" t="s">
        <v>34</v>
      </c>
      <c r="B52" s="22" t="s">
        <v>38</v>
      </c>
      <c r="C52" s="18"/>
      <c r="D52" t="s">
        <v>57</v>
      </c>
    </row>
    <row r="53" spans="1:7" x14ac:dyDescent="0.15">
      <c r="A53" s="22" t="s">
        <v>34</v>
      </c>
      <c r="B53" s="22" t="s">
        <v>39</v>
      </c>
      <c r="C53" s="18"/>
      <c r="D53" t="s">
        <v>57</v>
      </c>
    </row>
    <row r="54" spans="1:7" x14ac:dyDescent="0.15">
      <c r="A54" s="22" t="s">
        <v>34</v>
      </c>
      <c r="B54" s="22" t="s">
        <v>40</v>
      </c>
      <c r="C54" s="18"/>
      <c r="D54" t="s">
        <v>57</v>
      </c>
    </row>
    <row r="55" spans="1:7" x14ac:dyDescent="0.15">
      <c r="A55" s="22" t="s">
        <v>34</v>
      </c>
      <c r="B55" s="22" t="s">
        <v>41</v>
      </c>
      <c r="C55" s="18"/>
      <c r="D55" t="s">
        <v>57</v>
      </c>
    </row>
    <row r="56" spans="1:7" x14ac:dyDescent="0.15">
      <c r="A56" s="22" t="s">
        <v>34</v>
      </c>
      <c r="B56" s="22" t="s">
        <v>44</v>
      </c>
      <c r="C56" s="18">
        <v>569</v>
      </c>
      <c r="D56" t="s">
        <v>57</v>
      </c>
      <c r="E56">
        <f>ROUND(C56/SUM(C50:C57)*100,2)</f>
        <v>100</v>
      </c>
      <c r="G56" t="str">
        <f>CONCATENATE(B56, " : ", A56, " to ",B56," (",E56,"%)")</f>
        <v>R_88 : sR_88 to R_88 (100%)</v>
      </c>
    </row>
    <row r="57" spans="1:7" x14ac:dyDescent="0.15">
      <c r="A57" s="23" t="s">
        <v>34</v>
      </c>
      <c r="B57" s="23" t="s">
        <v>45</v>
      </c>
      <c r="C57" s="13"/>
      <c r="D57" t="s">
        <v>57</v>
      </c>
    </row>
    <row r="58" spans="1:7" x14ac:dyDescent="0.15">
      <c r="A58" s="21" t="s">
        <v>35</v>
      </c>
      <c r="B58" s="21" t="s">
        <v>36</v>
      </c>
      <c r="C58" s="19">
        <v>158120</v>
      </c>
      <c r="D58" t="s">
        <v>58</v>
      </c>
      <c r="E58">
        <f>ROUND(C58/SUM(C58:C65)*100,2)</f>
        <v>99.28</v>
      </c>
      <c r="G58" t="str">
        <f>CONCATENATE(B58, " : ", A58, " to ",B58," (",E58,"%)")</f>
        <v>R_0 : sR_0 to R_0 (99.28%)</v>
      </c>
    </row>
    <row r="59" spans="1:7" x14ac:dyDescent="0.15">
      <c r="A59" s="22" t="s">
        <v>35</v>
      </c>
      <c r="B59" s="22" t="s">
        <v>37</v>
      </c>
      <c r="C59" s="18">
        <v>13</v>
      </c>
      <c r="D59" t="s">
        <v>58</v>
      </c>
      <c r="F59" s="25"/>
    </row>
    <row r="60" spans="1:7" x14ac:dyDescent="0.15">
      <c r="A60" s="22" t="s">
        <v>35</v>
      </c>
      <c r="B60" s="22" t="s">
        <v>38</v>
      </c>
      <c r="C60" s="18">
        <v>1</v>
      </c>
      <c r="D60" t="s">
        <v>58</v>
      </c>
    </row>
    <row r="61" spans="1:7" x14ac:dyDescent="0.15">
      <c r="A61" s="22" t="s">
        <v>35</v>
      </c>
      <c r="B61" s="22" t="s">
        <v>39</v>
      </c>
      <c r="C61" s="18">
        <v>9</v>
      </c>
      <c r="D61" t="s">
        <v>58</v>
      </c>
    </row>
    <row r="62" spans="1:7" x14ac:dyDescent="0.15">
      <c r="A62" s="22" t="s">
        <v>35</v>
      </c>
      <c r="B62" s="22" t="s">
        <v>40</v>
      </c>
      <c r="C62" s="18">
        <v>56</v>
      </c>
      <c r="D62" t="s">
        <v>58</v>
      </c>
    </row>
    <row r="63" spans="1:7" x14ac:dyDescent="0.15">
      <c r="A63" s="22" t="s">
        <v>35</v>
      </c>
      <c r="B63" s="22" t="s">
        <v>41</v>
      </c>
      <c r="C63" s="18">
        <v>2</v>
      </c>
      <c r="D63" t="s">
        <v>58</v>
      </c>
    </row>
    <row r="64" spans="1:7" x14ac:dyDescent="0.15">
      <c r="A64" s="22" t="s">
        <v>35</v>
      </c>
      <c r="B64" s="22" t="s">
        <v>44</v>
      </c>
      <c r="C64" s="18">
        <v>4</v>
      </c>
      <c r="D64" t="s">
        <v>58</v>
      </c>
    </row>
    <row r="65" spans="1:4" x14ac:dyDescent="0.15">
      <c r="A65" s="23" t="s">
        <v>35</v>
      </c>
      <c r="B65" s="23" t="s">
        <v>45</v>
      </c>
      <c r="C65" s="13">
        <v>1068</v>
      </c>
      <c r="D65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B1" sqref="A1:B1"/>
    </sheetView>
  </sheetViews>
  <sheetFormatPr defaultRowHeight="13.5" x14ac:dyDescent="0.15"/>
  <cols>
    <col min="1" max="1" width="12.25" style="20" customWidth="1"/>
    <col min="2" max="2" width="27" bestFit="1" customWidth="1"/>
  </cols>
  <sheetData>
    <row r="1" spans="1:2" x14ac:dyDescent="0.15">
      <c r="A1" t="s">
        <v>46</v>
      </c>
      <c r="B1" t="s">
        <v>47</v>
      </c>
    </row>
    <row r="2" spans="1:2" x14ac:dyDescent="0.15">
      <c r="A2" s="22" t="s">
        <v>37</v>
      </c>
      <c r="B2" t="s">
        <v>97</v>
      </c>
    </row>
    <row r="3" spans="1:2" x14ac:dyDescent="0.15">
      <c r="A3" s="22" t="s">
        <v>38</v>
      </c>
      <c r="B3" t="s">
        <v>98</v>
      </c>
    </row>
    <row r="4" spans="1:2" x14ac:dyDescent="0.15">
      <c r="A4" s="22" t="s">
        <v>39</v>
      </c>
      <c r="B4" t="s">
        <v>92</v>
      </c>
    </row>
    <row r="5" spans="1:2" x14ac:dyDescent="0.15">
      <c r="A5" s="22" t="s">
        <v>40</v>
      </c>
      <c r="B5" t="s">
        <v>93</v>
      </c>
    </row>
    <row r="6" spans="1:2" x14ac:dyDescent="0.15">
      <c r="A6" s="22" t="s">
        <v>41</v>
      </c>
      <c r="B6" t="s">
        <v>94</v>
      </c>
    </row>
    <row r="7" spans="1:2" x14ac:dyDescent="0.15">
      <c r="A7" s="23" t="s">
        <v>45</v>
      </c>
      <c r="B7" t="s">
        <v>95</v>
      </c>
    </row>
    <row r="8" spans="1:2" x14ac:dyDescent="0.15">
      <c r="A8" s="22" t="s">
        <v>44</v>
      </c>
      <c r="B8" t="s">
        <v>99</v>
      </c>
    </row>
    <row r="9" spans="1:2" x14ac:dyDescent="0.15">
      <c r="A9" s="21" t="s">
        <v>36</v>
      </c>
      <c r="B9" t="s">
        <v>96</v>
      </c>
    </row>
  </sheetData>
  <autoFilter ref="A1:B9"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24" zoomScaleNormal="100" workbookViewId="0">
      <selection activeCell="H44" sqref="H44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</cols>
  <sheetData>
    <row r="1" spans="1:6" x14ac:dyDescent="0.15">
      <c r="A1" t="s">
        <v>22</v>
      </c>
      <c r="B1" t="s">
        <v>23</v>
      </c>
      <c r="C1" t="s">
        <v>24</v>
      </c>
      <c r="D1" t="s">
        <v>25</v>
      </c>
    </row>
    <row r="2" spans="1:6" x14ac:dyDescent="0.15">
      <c r="A2" s="21" t="s">
        <v>26</v>
      </c>
      <c r="B2" s="21" t="s">
        <v>36</v>
      </c>
      <c r="C2" s="19">
        <v>4432</v>
      </c>
      <c r="D2" t="s">
        <v>48</v>
      </c>
      <c r="F2" s="24"/>
    </row>
    <row r="3" spans="1:6" x14ac:dyDescent="0.15">
      <c r="A3" s="22" t="s">
        <v>26</v>
      </c>
      <c r="B3" s="22" t="s">
        <v>37</v>
      </c>
      <c r="C3" s="18">
        <v>139011</v>
      </c>
      <c r="D3" t="s">
        <v>48</v>
      </c>
      <c r="F3" s="25"/>
    </row>
    <row r="4" spans="1:6" x14ac:dyDescent="0.15">
      <c r="A4" s="22" t="s">
        <v>26</v>
      </c>
      <c r="B4" s="22" t="s">
        <v>38</v>
      </c>
      <c r="C4" s="18">
        <v>12842</v>
      </c>
      <c r="D4" t="s">
        <v>48</v>
      </c>
      <c r="F4" s="24"/>
    </row>
    <row r="5" spans="1:6" x14ac:dyDescent="0.15">
      <c r="A5" s="22" t="s">
        <v>26</v>
      </c>
      <c r="B5" s="22" t="s">
        <v>39</v>
      </c>
      <c r="C5" s="18">
        <v>795</v>
      </c>
      <c r="D5" t="s">
        <v>48</v>
      </c>
      <c r="F5" s="24"/>
    </row>
    <row r="6" spans="1:6" x14ac:dyDescent="0.15">
      <c r="A6" s="22" t="s">
        <v>26</v>
      </c>
      <c r="B6" s="22" t="s">
        <v>40</v>
      </c>
      <c r="C6" s="18">
        <v>32381</v>
      </c>
      <c r="D6" t="s">
        <v>48</v>
      </c>
      <c r="F6" s="24"/>
    </row>
    <row r="7" spans="1:6" x14ac:dyDescent="0.15">
      <c r="A7" s="22" t="s">
        <v>26</v>
      </c>
      <c r="B7" s="22" t="s">
        <v>41</v>
      </c>
      <c r="C7" s="18">
        <v>40641</v>
      </c>
      <c r="D7" t="s">
        <v>48</v>
      </c>
    </row>
    <row r="8" spans="1:6" x14ac:dyDescent="0.15">
      <c r="A8" s="22" t="s">
        <v>26</v>
      </c>
      <c r="B8" s="22" t="s">
        <v>42</v>
      </c>
      <c r="C8" s="18">
        <v>60791</v>
      </c>
      <c r="D8" t="s">
        <v>48</v>
      </c>
    </row>
    <row r="9" spans="1:6" x14ac:dyDescent="0.15">
      <c r="A9" s="22" t="s">
        <v>26</v>
      </c>
      <c r="B9" s="22" t="s">
        <v>44</v>
      </c>
      <c r="C9" s="18">
        <v>315</v>
      </c>
      <c r="D9" t="s">
        <v>48</v>
      </c>
    </row>
    <row r="10" spans="1:6" x14ac:dyDescent="0.15">
      <c r="A10" s="23" t="s">
        <v>26</v>
      </c>
      <c r="B10" s="23" t="s">
        <v>19</v>
      </c>
      <c r="C10" s="13">
        <v>2627</v>
      </c>
      <c r="D10" t="s">
        <v>48</v>
      </c>
    </row>
    <row r="11" spans="1:6" x14ac:dyDescent="0.15">
      <c r="A11" s="21" t="s">
        <v>27</v>
      </c>
      <c r="B11" s="21" t="s">
        <v>36</v>
      </c>
      <c r="D11" t="s">
        <v>49</v>
      </c>
      <c r="F11" s="24"/>
    </row>
    <row r="12" spans="1:6" x14ac:dyDescent="0.15">
      <c r="A12" s="22" t="s">
        <v>27</v>
      </c>
      <c r="B12" s="22" t="s">
        <v>37</v>
      </c>
      <c r="C12" s="18">
        <v>6</v>
      </c>
      <c r="D12" t="s">
        <v>49</v>
      </c>
      <c r="F12" s="25"/>
    </row>
    <row r="13" spans="1:6" x14ac:dyDescent="0.15">
      <c r="A13" s="22" t="s">
        <v>27</v>
      </c>
      <c r="B13" s="22" t="s">
        <v>38</v>
      </c>
      <c r="C13" s="18">
        <v>40</v>
      </c>
      <c r="D13" t="s">
        <v>49</v>
      </c>
      <c r="F13" s="24"/>
    </row>
    <row r="14" spans="1:6" x14ac:dyDescent="0.15">
      <c r="A14" s="22" t="s">
        <v>27</v>
      </c>
      <c r="B14" s="22" t="s">
        <v>39</v>
      </c>
      <c r="D14" t="s">
        <v>49</v>
      </c>
      <c r="F14" s="24"/>
    </row>
    <row r="15" spans="1:6" x14ac:dyDescent="0.15">
      <c r="A15" s="22" t="s">
        <v>27</v>
      </c>
      <c r="B15" s="22" t="s">
        <v>40</v>
      </c>
      <c r="C15" s="18">
        <v>2</v>
      </c>
      <c r="D15" t="s">
        <v>49</v>
      </c>
      <c r="F15" s="24"/>
    </row>
    <row r="16" spans="1:6" x14ac:dyDescent="0.15">
      <c r="A16" s="22" t="s">
        <v>27</v>
      </c>
      <c r="B16" s="22" t="s">
        <v>41</v>
      </c>
      <c r="C16" s="18">
        <v>1</v>
      </c>
      <c r="D16" t="s">
        <v>49</v>
      </c>
    </row>
    <row r="17" spans="1:6" x14ac:dyDescent="0.15">
      <c r="A17" s="22" t="s">
        <v>27</v>
      </c>
      <c r="B17" s="22" t="s">
        <v>42</v>
      </c>
      <c r="C17" s="18"/>
      <c r="D17" t="s">
        <v>49</v>
      </c>
    </row>
    <row r="18" spans="1:6" x14ac:dyDescent="0.15">
      <c r="A18" s="22" t="s">
        <v>27</v>
      </c>
      <c r="B18" s="22" t="s">
        <v>44</v>
      </c>
      <c r="C18" s="18"/>
      <c r="D18" t="s">
        <v>49</v>
      </c>
    </row>
    <row r="19" spans="1:6" x14ac:dyDescent="0.15">
      <c r="A19" s="23" t="s">
        <v>27</v>
      </c>
      <c r="B19" s="23" t="s">
        <v>19</v>
      </c>
      <c r="C19" s="13"/>
      <c r="D19" t="s">
        <v>49</v>
      </c>
    </row>
    <row r="20" spans="1:6" x14ac:dyDescent="0.15">
      <c r="A20" s="21" t="s">
        <v>28</v>
      </c>
      <c r="B20" s="21" t="s">
        <v>36</v>
      </c>
      <c r="C20" s="19"/>
      <c r="D20" t="s">
        <v>50</v>
      </c>
      <c r="F20" s="24"/>
    </row>
    <row r="21" spans="1:6" x14ac:dyDescent="0.15">
      <c r="A21" s="22" t="s">
        <v>28</v>
      </c>
      <c r="B21" s="22" t="s">
        <v>37</v>
      </c>
      <c r="C21" s="18">
        <v>362</v>
      </c>
      <c r="D21" t="s">
        <v>50</v>
      </c>
      <c r="F21" s="25"/>
    </row>
    <row r="22" spans="1:6" x14ac:dyDescent="0.15">
      <c r="A22" s="22" t="s">
        <v>28</v>
      </c>
      <c r="B22" s="22" t="s">
        <v>38</v>
      </c>
      <c r="C22" s="18">
        <v>67</v>
      </c>
      <c r="D22" t="s">
        <v>50</v>
      </c>
      <c r="F22" s="24"/>
    </row>
    <row r="23" spans="1:6" x14ac:dyDescent="0.15">
      <c r="A23" s="22" t="s">
        <v>28</v>
      </c>
      <c r="B23" s="22" t="s">
        <v>39</v>
      </c>
      <c r="C23" s="18">
        <v>14</v>
      </c>
      <c r="D23" t="s">
        <v>50</v>
      </c>
      <c r="F23" s="24"/>
    </row>
    <row r="24" spans="1:6" x14ac:dyDescent="0.15">
      <c r="A24" s="22" t="s">
        <v>28</v>
      </c>
      <c r="B24" s="22" t="s">
        <v>40</v>
      </c>
      <c r="C24" s="18">
        <v>32</v>
      </c>
      <c r="D24" t="s">
        <v>50</v>
      </c>
      <c r="F24" s="24"/>
    </row>
    <row r="25" spans="1:6" x14ac:dyDescent="0.15">
      <c r="A25" s="22" t="s">
        <v>28</v>
      </c>
      <c r="B25" s="22" t="s">
        <v>41</v>
      </c>
      <c r="C25" s="18">
        <v>58</v>
      </c>
      <c r="D25" t="s">
        <v>50</v>
      </c>
    </row>
    <row r="26" spans="1:6" x14ac:dyDescent="0.15">
      <c r="A26" s="22" t="s">
        <v>28</v>
      </c>
      <c r="B26" s="22" t="s">
        <v>42</v>
      </c>
      <c r="C26" s="18">
        <v>17</v>
      </c>
      <c r="D26" t="s">
        <v>50</v>
      </c>
    </row>
    <row r="27" spans="1:6" x14ac:dyDescent="0.15">
      <c r="A27" s="22" t="s">
        <v>28</v>
      </c>
      <c r="B27" s="22" t="s">
        <v>44</v>
      </c>
      <c r="C27" s="18"/>
      <c r="D27" t="s">
        <v>50</v>
      </c>
    </row>
    <row r="28" spans="1:6" x14ac:dyDescent="0.15">
      <c r="A28" s="23" t="s">
        <v>28</v>
      </c>
      <c r="B28" s="23" t="s">
        <v>19</v>
      </c>
      <c r="C28" s="13"/>
      <c r="D28" t="s">
        <v>50</v>
      </c>
    </row>
    <row r="29" spans="1:6" x14ac:dyDescent="0.15">
      <c r="A29" s="21" t="s">
        <v>29</v>
      </c>
      <c r="B29" s="21" t="s">
        <v>36</v>
      </c>
      <c r="C29" s="19">
        <v>7054</v>
      </c>
      <c r="D29" t="s">
        <v>51</v>
      </c>
      <c r="F29" s="24"/>
    </row>
    <row r="30" spans="1:6" x14ac:dyDescent="0.15">
      <c r="A30" s="22" t="s">
        <v>29</v>
      </c>
      <c r="B30" s="22" t="s">
        <v>37</v>
      </c>
      <c r="C30" s="18">
        <v>168033</v>
      </c>
      <c r="D30" t="s">
        <v>51</v>
      </c>
      <c r="F30" s="25"/>
    </row>
    <row r="31" spans="1:6" x14ac:dyDescent="0.15">
      <c r="A31" s="22" t="s">
        <v>29</v>
      </c>
      <c r="B31" s="22" t="s">
        <v>38</v>
      </c>
      <c r="C31" s="18">
        <v>28668</v>
      </c>
      <c r="D31" t="s">
        <v>51</v>
      </c>
      <c r="F31" s="24"/>
    </row>
    <row r="32" spans="1:6" x14ac:dyDescent="0.15">
      <c r="A32" s="22" t="s">
        <v>29</v>
      </c>
      <c r="B32" s="22" t="s">
        <v>39</v>
      </c>
      <c r="C32" s="18">
        <v>1339</v>
      </c>
      <c r="D32" t="s">
        <v>51</v>
      </c>
      <c r="F32" s="24"/>
    </row>
    <row r="33" spans="1:6" x14ac:dyDescent="0.15">
      <c r="A33" s="22" t="s">
        <v>29</v>
      </c>
      <c r="B33" s="22" t="s">
        <v>40</v>
      </c>
      <c r="C33" s="18">
        <v>79842</v>
      </c>
      <c r="D33" t="s">
        <v>51</v>
      </c>
      <c r="F33" s="24"/>
    </row>
    <row r="34" spans="1:6" x14ac:dyDescent="0.15">
      <c r="A34" s="22" t="s">
        <v>29</v>
      </c>
      <c r="B34" s="22" t="s">
        <v>41</v>
      </c>
      <c r="C34" s="18">
        <v>57551</v>
      </c>
      <c r="D34" t="s">
        <v>51</v>
      </c>
    </row>
    <row r="35" spans="1:6" x14ac:dyDescent="0.15">
      <c r="A35" s="22" t="s">
        <v>29</v>
      </c>
      <c r="B35" s="22" t="s">
        <v>42</v>
      </c>
      <c r="C35" s="18">
        <v>85532</v>
      </c>
      <c r="D35" t="s">
        <v>51</v>
      </c>
    </row>
    <row r="36" spans="1:6" x14ac:dyDescent="0.15">
      <c r="A36" s="22" t="s">
        <v>29</v>
      </c>
      <c r="B36" s="22" t="s">
        <v>44</v>
      </c>
      <c r="C36" s="18">
        <v>403</v>
      </c>
      <c r="D36" t="s">
        <v>51</v>
      </c>
    </row>
    <row r="37" spans="1:6" x14ac:dyDescent="0.15">
      <c r="A37" s="23" t="s">
        <v>29</v>
      </c>
      <c r="B37" s="23" t="s">
        <v>19</v>
      </c>
      <c r="C37" s="13">
        <v>3999</v>
      </c>
      <c r="D37" t="s">
        <v>51</v>
      </c>
    </row>
    <row r="38" spans="1:6" x14ac:dyDescent="0.15">
      <c r="A38" s="21" t="s">
        <v>30</v>
      </c>
      <c r="B38" s="21" t="s">
        <v>36</v>
      </c>
      <c r="C38" s="19">
        <v>233</v>
      </c>
      <c r="D38" t="s">
        <v>52</v>
      </c>
      <c r="F38" s="24"/>
    </row>
    <row r="39" spans="1:6" x14ac:dyDescent="0.15">
      <c r="A39" s="22" t="s">
        <v>30</v>
      </c>
      <c r="B39" s="22" t="s">
        <v>37</v>
      </c>
      <c r="C39" s="18">
        <v>4043</v>
      </c>
      <c r="D39" t="s">
        <v>52</v>
      </c>
      <c r="F39" s="25"/>
    </row>
    <row r="40" spans="1:6" x14ac:dyDescent="0.15">
      <c r="A40" s="22" t="s">
        <v>30</v>
      </c>
      <c r="B40" s="22" t="s">
        <v>38</v>
      </c>
      <c r="C40" s="18">
        <v>688</v>
      </c>
      <c r="D40" t="s">
        <v>52</v>
      </c>
      <c r="F40" s="24"/>
    </row>
    <row r="41" spans="1:6" x14ac:dyDescent="0.15">
      <c r="A41" s="22" t="s">
        <v>30</v>
      </c>
      <c r="B41" s="22" t="s">
        <v>39</v>
      </c>
      <c r="C41" s="18">
        <v>14</v>
      </c>
      <c r="D41" t="s">
        <v>52</v>
      </c>
      <c r="F41" s="24"/>
    </row>
    <row r="42" spans="1:6" x14ac:dyDescent="0.15">
      <c r="A42" s="22" t="s">
        <v>30</v>
      </c>
      <c r="B42" s="22" t="s">
        <v>40</v>
      </c>
      <c r="C42" s="18">
        <v>474</v>
      </c>
      <c r="D42" t="s">
        <v>52</v>
      </c>
      <c r="F42" s="24"/>
    </row>
    <row r="43" spans="1:6" x14ac:dyDescent="0.15">
      <c r="A43" s="22" t="s">
        <v>30</v>
      </c>
      <c r="B43" s="22" t="s">
        <v>41</v>
      </c>
      <c r="C43" s="18">
        <v>3415</v>
      </c>
      <c r="D43" t="s">
        <v>52</v>
      </c>
    </row>
    <row r="44" spans="1:6" x14ac:dyDescent="0.15">
      <c r="A44" s="22" t="s">
        <v>30</v>
      </c>
      <c r="B44" s="22" t="s">
        <v>42</v>
      </c>
      <c r="C44" s="18">
        <v>1371</v>
      </c>
      <c r="D44" t="s">
        <v>52</v>
      </c>
    </row>
    <row r="45" spans="1:6" x14ac:dyDescent="0.15">
      <c r="A45" s="22" t="s">
        <v>30</v>
      </c>
      <c r="B45" s="22" t="s">
        <v>44</v>
      </c>
      <c r="C45" s="18">
        <v>21</v>
      </c>
      <c r="D45" t="s">
        <v>52</v>
      </c>
    </row>
    <row r="46" spans="1:6" x14ac:dyDescent="0.15">
      <c r="A46" s="23" t="s">
        <v>30</v>
      </c>
      <c r="B46" s="23" t="s">
        <v>19</v>
      </c>
      <c r="C46" s="13">
        <v>45</v>
      </c>
      <c r="D46" t="s">
        <v>52</v>
      </c>
    </row>
    <row r="47" spans="1:6" x14ac:dyDescent="0.15">
      <c r="A47" s="21" t="s">
        <v>31</v>
      </c>
      <c r="B47" s="21" t="s">
        <v>36</v>
      </c>
      <c r="C47" s="19">
        <v>7349</v>
      </c>
      <c r="D47" t="s">
        <v>60</v>
      </c>
      <c r="F47" s="24"/>
    </row>
    <row r="48" spans="1:6" x14ac:dyDescent="0.15">
      <c r="A48" s="22" t="s">
        <v>31</v>
      </c>
      <c r="B48" s="22" t="s">
        <v>37</v>
      </c>
      <c r="C48" s="18">
        <v>14772</v>
      </c>
      <c r="D48" t="s">
        <v>60</v>
      </c>
      <c r="F48" s="25"/>
    </row>
    <row r="49" spans="1:6" x14ac:dyDescent="0.15">
      <c r="A49" s="22" t="s">
        <v>31</v>
      </c>
      <c r="B49" s="22" t="s">
        <v>38</v>
      </c>
      <c r="C49" s="18">
        <v>2361</v>
      </c>
      <c r="D49" t="s">
        <v>60</v>
      </c>
      <c r="F49" s="24"/>
    </row>
    <row r="50" spans="1:6" x14ac:dyDescent="0.15">
      <c r="A50" s="22" t="s">
        <v>31</v>
      </c>
      <c r="B50" s="22" t="s">
        <v>39</v>
      </c>
      <c r="C50" s="18">
        <v>98</v>
      </c>
      <c r="D50" t="s">
        <v>60</v>
      </c>
      <c r="F50" s="24"/>
    </row>
    <row r="51" spans="1:6" x14ac:dyDescent="0.15">
      <c r="A51" s="22" t="s">
        <v>31</v>
      </c>
      <c r="B51" s="22" t="s">
        <v>40</v>
      </c>
      <c r="C51" s="18">
        <v>4697</v>
      </c>
      <c r="D51" t="s">
        <v>60</v>
      </c>
      <c r="F51" s="24"/>
    </row>
    <row r="52" spans="1:6" x14ac:dyDescent="0.15">
      <c r="A52" s="22" t="s">
        <v>31</v>
      </c>
      <c r="B52" s="22" t="s">
        <v>41</v>
      </c>
      <c r="C52" s="18">
        <v>4197</v>
      </c>
      <c r="D52" t="s">
        <v>60</v>
      </c>
    </row>
    <row r="53" spans="1:6" x14ac:dyDescent="0.15">
      <c r="A53" s="22" t="s">
        <v>31</v>
      </c>
      <c r="B53" s="22" t="s">
        <v>42</v>
      </c>
      <c r="C53" s="18">
        <v>16614</v>
      </c>
      <c r="D53" t="s">
        <v>60</v>
      </c>
    </row>
    <row r="54" spans="1:6" x14ac:dyDescent="0.15">
      <c r="A54" s="22" t="s">
        <v>31</v>
      </c>
      <c r="B54" s="22" t="s">
        <v>44</v>
      </c>
      <c r="C54" s="18">
        <v>148</v>
      </c>
      <c r="D54" t="s">
        <v>60</v>
      </c>
    </row>
    <row r="55" spans="1:6" x14ac:dyDescent="0.15">
      <c r="A55" s="23" t="s">
        <v>31</v>
      </c>
      <c r="B55" s="23" t="s">
        <v>19</v>
      </c>
      <c r="C55" s="13">
        <v>1298</v>
      </c>
      <c r="D55" t="s">
        <v>60</v>
      </c>
    </row>
    <row r="56" spans="1:6" x14ac:dyDescent="0.15">
      <c r="A56" s="21" t="s">
        <v>33</v>
      </c>
      <c r="B56" s="21" t="s">
        <v>36</v>
      </c>
      <c r="C56" s="19">
        <v>1169</v>
      </c>
      <c r="D56" t="s">
        <v>56</v>
      </c>
      <c r="F56" s="24"/>
    </row>
    <row r="57" spans="1:6" x14ac:dyDescent="0.15">
      <c r="A57" s="22" t="s">
        <v>33</v>
      </c>
      <c r="B57" s="22" t="s">
        <v>37</v>
      </c>
      <c r="C57" s="18">
        <v>58</v>
      </c>
      <c r="D57" t="s">
        <v>56</v>
      </c>
      <c r="F57" s="25"/>
    </row>
    <row r="58" spans="1:6" x14ac:dyDescent="0.15">
      <c r="A58" s="22" t="s">
        <v>33</v>
      </c>
      <c r="B58" s="22" t="s">
        <v>38</v>
      </c>
      <c r="C58" s="18">
        <v>17</v>
      </c>
      <c r="D58" t="s">
        <v>56</v>
      </c>
      <c r="F58" s="24"/>
    </row>
    <row r="59" spans="1:6" x14ac:dyDescent="0.15">
      <c r="A59" s="22" t="s">
        <v>33</v>
      </c>
      <c r="B59" s="22" t="s">
        <v>39</v>
      </c>
      <c r="C59" s="18">
        <v>1</v>
      </c>
      <c r="D59" t="s">
        <v>56</v>
      </c>
      <c r="F59" s="24"/>
    </row>
    <row r="60" spans="1:6" x14ac:dyDescent="0.15">
      <c r="A60" s="22" t="s">
        <v>33</v>
      </c>
      <c r="B60" s="22" t="s">
        <v>40</v>
      </c>
      <c r="C60" s="18">
        <v>40</v>
      </c>
      <c r="D60" t="s">
        <v>56</v>
      </c>
      <c r="F60" s="24"/>
    </row>
    <row r="61" spans="1:6" x14ac:dyDescent="0.15">
      <c r="A61" s="22" t="s">
        <v>33</v>
      </c>
      <c r="B61" s="22" t="s">
        <v>41</v>
      </c>
      <c r="C61" s="18">
        <v>70</v>
      </c>
      <c r="D61" t="s">
        <v>56</v>
      </c>
    </row>
    <row r="62" spans="1:6" x14ac:dyDescent="0.15">
      <c r="A62" s="22" t="s">
        <v>33</v>
      </c>
      <c r="B62" s="22" t="s">
        <v>42</v>
      </c>
      <c r="C62" s="18">
        <v>517</v>
      </c>
      <c r="D62" t="s">
        <v>56</v>
      </c>
    </row>
    <row r="63" spans="1:6" x14ac:dyDescent="0.15">
      <c r="A63" s="22" t="s">
        <v>33</v>
      </c>
      <c r="B63" s="22" t="s">
        <v>44</v>
      </c>
      <c r="C63" s="18">
        <v>28</v>
      </c>
      <c r="D63" t="s">
        <v>56</v>
      </c>
    </row>
    <row r="64" spans="1:6" x14ac:dyDescent="0.15">
      <c r="A64" s="23" t="s">
        <v>33</v>
      </c>
      <c r="B64" s="23" t="s">
        <v>19</v>
      </c>
      <c r="C64" s="13">
        <v>538</v>
      </c>
      <c r="D64" t="s">
        <v>56</v>
      </c>
    </row>
    <row r="65" spans="1:6" x14ac:dyDescent="0.15">
      <c r="A65" s="21" t="s">
        <v>34</v>
      </c>
      <c r="B65" s="21" t="s">
        <v>36</v>
      </c>
      <c r="C65" s="19"/>
      <c r="D65" t="s">
        <v>57</v>
      </c>
      <c r="F65" s="24"/>
    </row>
    <row r="66" spans="1:6" x14ac:dyDescent="0.15">
      <c r="A66" s="22" t="s">
        <v>34</v>
      </c>
      <c r="B66" s="22" t="s">
        <v>37</v>
      </c>
      <c r="C66" s="18">
        <v>2</v>
      </c>
      <c r="D66" t="s">
        <v>57</v>
      </c>
      <c r="F66" s="25"/>
    </row>
    <row r="67" spans="1:6" x14ac:dyDescent="0.15">
      <c r="A67" s="22" t="s">
        <v>34</v>
      </c>
      <c r="B67" s="22" t="s">
        <v>38</v>
      </c>
      <c r="C67" s="18"/>
      <c r="D67" t="s">
        <v>57</v>
      </c>
      <c r="F67" s="24"/>
    </row>
    <row r="68" spans="1:6" x14ac:dyDescent="0.15">
      <c r="A68" s="22" t="s">
        <v>34</v>
      </c>
      <c r="B68" s="22" t="s">
        <v>39</v>
      </c>
      <c r="C68" s="18"/>
      <c r="D68" t="s">
        <v>57</v>
      </c>
      <c r="F68" s="24"/>
    </row>
    <row r="69" spans="1:6" x14ac:dyDescent="0.15">
      <c r="A69" s="22" t="s">
        <v>34</v>
      </c>
      <c r="B69" s="22" t="s">
        <v>40</v>
      </c>
      <c r="C69" s="18"/>
      <c r="D69" t="s">
        <v>57</v>
      </c>
      <c r="F69" s="24"/>
    </row>
    <row r="70" spans="1:6" x14ac:dyDescent="0.15">
      <c r="A70" s="22" t="s">
        <v>34</v>
      </c>
      <c r="B70" s="22" t="s">
        <v>41</v>
      </c>
      <c r="C70" s="18"/>
      <c r="D70" t="s">
        <v>57</v>
      </c>
    </row>
    <row r="71" spans="1:6" x14ac:dyDescent="0.15">
      <c r="A71" s="22" t="s">
        <v>34</v>
      </c>
      <c r="B71" s="22" t="s">
        <v>42</v>
      </c>
      <c r="C71" s="18"/>
      <c r="D71" t="s">
        <v>57</v>
      </c>
    </row>
    <row r="72" spans="1:6" x14ac:dyDescent="0.15">
      <c r="A72" s="22" t="s">
        <v>34</v>
      </c>
      <c r="B72" s="22" t="s">
        <v>44</v>
      </c>
      <c r="C72" s="18">
        <v>694</v>
      </c>
      <c r="D72" t="s">
        <v>57</v>
      </c>
    </row>
    <row r="73" spans="1:6" x14ac:dyDescent="0.15">
      <c r="A73" s="23" t="s">
        <v>34</v>
      </c>
      <c r="B73" s="23" t="s">
        <v>19</v>
      </c>
      <c r="C73" s="13"/>
      <c r="D73" t="s">
        <v>57</v>
      </c>
    </row>
    <row r="74" spans="1:6" x14ac:dyDescent="0.15">
      <c r="A74" s="21" t="s">
        <v>35</v>
      </c>
      <c r="B74" s="21" t="s">
        <v>36</v>
      </c>
      <c r="C74" s="19">
        <v>18793</v>
      </c>
      <c r="D74" t="s">
        <v>58</v>
      </c>
      <c r="F74" s="24"/>
    </row>
    <row r="75" spans="1:6" x14ac:dyDescent="0.15">
      <c r="A75" s="22" t="s">
        <v>35</v>
      </c>
      <c r="B75" s="22" t="s">
        <v>37</v>
      </c>
      <c r="C75" s="18"/>
      <c r="D75" t="s">
        <v>58</v>
      </c>
      <c r="F75" s="25"/>
    </row>
    <row r="76" spans="1:6" x14ac:dyDescent="0.15">
      <c r="A76" s="22" t="s">
        <v>35</v>
      </c>
      <c r="B76" s="22" t="s">
        <v>38</v>
      </c>
      <c r="C76" s="18"/>
      <c r="D76" t="s">
        <v>58</v>
      </c>
      <c r="F76" s="24"/>
    </row>
    <row r="77" spans="1:6" x14ac:dyDescent="0.15">
      <c r="A77" s="22" t="s">
        <v>35</v>
      </c>
      <c r="B77" s="22" t="s">
        <v>39</v>
      </c>
      <c r="C77" s="18"/>
      <c r="D77" t="s">
        <v>58</v>
      </c>
      <c r="F77" s="24"/>
    </row>
    <row r="78" spans="1:6" x14ac:dyDescent="0.15">
      <c r="A78" s="22" t="s">
        <v>35</v>
      </c>
      <c r="B78" s="22" t="s">
        <v>40</v>
      </c>
      <c r="C78" s="18"/>
      <c r="D78" t="s">
        <v>58</v>
      </c>
      <c r="F78" s="24"/>
    </row>
    <row r="79" spans="1:6" x14ac:dyDescent="0.15">
      <c r="A79" s="22" t="s">
        <v>35</v>
      </c>
      <c r="B79" s="22" t="s">
        <v>41</v>
      </c>
      <c r="C79" s="18">
        <v>1</v>
      </c>
      <c r="D79" t="s">
        <v>58</v>
      </c>
    </row>
    <row r="80" spans="1:6" x14ac:dyDescent="0.15">
      <c r="A80" s="22" t="s">
        <v>35</v>
      </c>
      <c r="B80" s="22" t="s">
        <v>42</v>
      </c>
      <c r="C80" s="18">
        <v>2</v>
      </c>
      <c r="D80" t="s">
        <v>58</v>
      </c>
    </row>
    <row r="81" spans="1:4" x14ac:dyDescent="0.15">
      <c r="A81" s="22" t="s">
        <v>35</v>
      </c>
      <c r="B81" s="22" t="s">
        <v>44</v>
      </c>
      <c r="C81" s="18"/>
      <c r="D81" t="s">
        <v>58</v>
      </c>
    </row>
    <row r="82" spans="1:4" x14ac:dyDescent="0.15">
      <c r="A82" s="23" t="s">
        <v>35</v>
      </c>
      <c r="B82" s="23" t="s">
        <v>19</v>
      </c>
      <c r="C82" s="13">
        <v>4</v>
      </c>
      <c r="D82" t="s">
        <v>58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44" zoomScaleNormal="100" workbookViewId="0">
      <selection activeCell="G74" sqref="A1:XFD1048576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</row>
    <row r="2" spans="1:7" x14ac:dyDescent="0.15">
      <c r="A2" s="21" t="s">
        <v>26</v>
      </c>
      <c r="B2" s="21" t="s">
        <v>36</v>
      </c>
      <c r="C2" s="19">
        <v>4432</v>
      </c>
      <c r="D2" t="s">
        <v>48</v>
      </c>
      <c r="F2" s="24"/>
    </row>
    <row r="3" spans="1:7" x14ac:dyDescent="0.15">
      <c r="A3" s="22" t="s">
        <v>26</v>
      </c>
      <c r="B3" s="22" t="s">
        <v>37</v>
      </c>
      <c r="C3" s="18">
        <v>139011</v>
      </c>
      <c r="D3" t="s">
        <v>48</v>
      </c>
      <c r="E3">
        <f>ROUND(C3/SUM(C2:C10)*100,2)</f>
        <v>47.31</v>
      </c>
      <c r="F3" s="25"/>
      <c r="G3" t="str">
        <f>CONCATENATE(B3, " : ", A3, " to ",B3," (",E3,"%)")</f>
        <v>R_1 : sR_1 to R_1 (47.31%)</v>
      </c>
    </row>
    <row r="4" spans="1:7" x14ac:dyDescent="0.15">
      <c r="A4" s="22" t="s">
        <v>26</v>
      </c>
      <c r="B4" s="22" t="s">
        <v>38</v>
      </c>
      <c r="C4" s="18">
        <v>12842</v>
      </c>
      <c r="D4" t="s">
        <v>48</v>
      </c>
      <c r="F4" s="24"/>
    </row>
    <row r="5" spans="1:7" x14ac:dyDescent="0.15">
      <c r="A5" s="22" t="s">
        <v>26</v>
      </c>
      <c r="B5" s="22" t="s">
        <v>39</v>
      </c>
      <c r="C5" s="18">
        <v>795</v>
      </c>
      <c r="D5" t="s">
        <v>48</v>
      </c>
      <c r="F5" s="24"/>
    </row>
    <row r="6" spans="1:7" x14ac:dyDescent="0.15">
      <c r="A6" s="22" t="s">
        <v>26</v>
      </c>
      <c r="B6" s="22" t="s">
        <v>40</v>
      </c>
      <c r="C6" s="18">
        <v>32381</v>
      </c>
      <c r="D6" t="s">
        <v>48</v>
      </c>
      <c r="F6" s="24"/>
    </row>
    <row r="7" spans="1:7" x14ac:dyDescent="0.15">
      <c r="A7" s="22" t="s">
        <v>26</v>
      </c>
      <c r="B7" s="22" t="s">
        <v>41</v>
      </c>
      <c r="C7" s="18">
        <v>40641</v>
      </c>
      <c r="D7" t="s">
        <v>48</v>
      </c>
    </row>
    <row r="8" spans="1:7" x14ac:dyDescent="0.15">
      <c r="A8" s="22" t="s">
        <v>26</v>
      </c>
      <c r="B8" s="22" t="s">
        <v>42</v>
      </c>
      <c r="C8" s="18">
        <v>60791</v>
      </c>
      <c r="D8" t="s">
        <v>48</v>
      </c>
    </row>
    <row r="9" spans="1:7" x14ac:dyDescent="0.15">
      <c r="A9" s="22" t="s">
        <v>26</v>
      </c>
      <c r="B9" s="22" t="s">
        <v>44</v>
      </c>
      <c r="C9" s="18">
        <v>315</v>
      </c>
      <c r="D9" t="s">
        <v>48</v>
      </c>
    </row>
    <row r="10" spans="1:7" x14ac:dyDescent="0.15">
      <c r="A10" s="23" t="s">
        <v>26</v>
      </c>
      <c r="B10" s="23" t="s">
        <v>19</v>
      </c>
      <c r="C10" s="13">
        <v>2627</v>
      </c>
      <c r="D10" t="s">
        <v>48</v>
      </c>
    </row>
    <row r="11" spans="1:7" x14ac:dyDescent="0.15">
      <c r="A11" s="21" t="s">
        <v>27</v>
      </c>
      <c r="B11" s="21" t="s">
        <v>36</v>
      </c>
      <c r="D11" t="s">
        <v>49</v>
      </c>
      <c r="F11" s="24"/>
    </row>
    <row r="12" spans="1:7" x14ac:dyDescent="0.15">
      <c r="A12" s="22" t="s">
        <v>27</v>
      </c>
      <c r="B12" s="22" t="s">
        <v>37</v>
      </c>
      <c r="C12" s="18">
        <v>6</v>
      </c>
      <c r="D12" t="s">
        <v>49</v>
      </c>
      <c r="F12" s="25"/>
    </row>
    <row r="13" spans="1:7" x14ac:dyDescent="0.15">
      <c r="A13" s="22" t="s">
        <v>27</v>
      </c>
      <c r="B13" s="22" t="s">
        <v>38</v>
      </c>
      <c r="C13" s="18">
        <v>40</v>
      </c>
      <c r="D13" t="s">
        <v>49</v>
      </c>
      <c r="E13">
        <f>ROUND(C13/SUM(C11:C19)*100,2)</f>
        <v>81.63</v>
      </c>
      <c r="F13" s="24"/>
      <c r="G13" t="str">
        <f>CONCATENATE(B13, " : ", A13, " to ",B13," (",E13,"%)")</f>
        <v>R_2 : sR_2 to R_2 (81.63%)</v>
      </c>
    </row>
    <row r="14" spans="1:7" x14ac:dyDescent="0.15">
      <c r="A14" s="22" t="s">
        <v>27</v>
      </c>
      <c r="B14" s="22" t="s">
        <v>39</v>
      </c>
      <c r="D14" t="s">
        <v>49</v>
      </c>
      <c r="F14" s="24"/>
    </row>
    <row r="15" spans="1:7" x14ac:dyDescent="0.15">
      <c r="A15" s="22" t="s">
        <v>27</v>
      </c>
      <c r="B15" s="22" t="s">
        <v>40</v>
      </c>
      <c r="C15" s="18">
        <v>2</v>
      </c>
      <c r="D15" t="s">
        <v>49</v>
      </c>
      <c r="F15" s="24"/>
    </row>
    <row r="16" spans="1:7" x14ac:dyDescent="0.15">
      <c r="A16" s="22" t="s">
        <v>27</v>
      </c>
      <c r="B16" s="22" t="s">
        <v>41</v>
      </c>
      <c r="C16" s="18">
        <v>1</v>
      </c>
      <c r="D16" t="s">
        <v>49</v>
      </c>
    </row>
    <row r="17" spans="1:7" x14ac:dyDescent="0.15">
      <c r="A17" s="22" t="s">
        <v>27</v>
      </c>
      <c r="B17" s="22" t="s">
        <v>42</v>
      </c>
      <c r="C17" s="18"/>
      <c r="D17" t="s">
        <v>49</v>
      </c>
    </row>
    <row r="18" spans="1:7" x14ac:dyDescent="0.15">
      <c r="A18" s="22" t="s">
        <v>27</v>
      </c>
      <c r="B18" s="22" t="s">
        <v>44</v>
      </c>
      <c r="C18" s="18"/>
      <c r="D18" t="s">
        <v>49</v>
      </c>
    </row>
    <row r="19" spans="1:7" x14ac:dyDescent="0.15">
      <c r="A19" s="23" t="s">
        <v>27</v>
      </c>
      <c r="B19" s="23" t="s">
        <v>19</v>
      </c>
      <c r="C19" s="13"/>
      <c r="D19" t="s">
        <v>49</v>
      </c>
    </row>
    <row r="20" spans="1:7" x14ac:dyDescent="0.15">
      <c r="A20" s="21" t="s">
        <v>28</v>
      </c>
      <c r="B20" s="21" t="s">
        <v>36</v>
      </c>
      <c r="C20" s="19"/>
      <c r="D20" t="s">
        <v>50</v>
      </c>
      <c r="F20" s="24"/>
    </row>
    <row r="21" spans="1:7" x14ac:dyDescent="0.15">
      <c r="A21" s="22" t="s">
        <v>28</v>
      </c>
      <c r="B21" s="22" t="s">
        <v>37</v>
      </c>
      <c r="C21" s="18">
        <v>362</v>
      </c>
      <c r="D21" t="s">
        <v>50</v>
      </c>
      <c r="F21" s="25"/>
    </row>
    <row r="22" spans="1:7" x14ac:dyDescent="0.15">
      <c r="A22" s="22" t="s">
        <v>28</v>
      </c>
      <c r="B22" s="22" t="s">
        <v>38</v>
      </c>
      <c r="C22" s="18">
        <v>67</v>
      </c>
      <c r="D22" t="s">
        <v>50</v>
      </c>
      <c r="F22" s="24"/>
    </row>
    <row r="23" spans="1:7" x14ac:dyDescent="0.15">
      <c r="A23" s="22" t="s">
        <v>28</v>
      </c>
      <c r="B23" s="22" t="s">
        <v>39</v>
      </c>
      <c r="C23" s="18">
        <v>14</v>
      </c>
      <c r="D23" t="s">
        <v>50</v>
      </c>
      <c r="E23">
        <f>ROUND(C23/SUM(C20:C28)*100,2)</f>
        <v>2.5499999999999998</v>
      </c>
      <c r="F23" s="24"/>
      <c r="G23" t="str">
        <f>CONCATENATE(B23, " : ", A23, " to ",B23," (",E23,"%)")</f>
        <v>R_3 : sR_3 to R_3 (2.55%)</v>
      </c>
    </row>
    <row r="24" spans="1:7" x14ac:dyDescent="0.15">
      <c r="A24" s="22" t="s">
        <v>28</v>
      </c>
      <c r="B24" s="22" t="s">
        <v>40</v>
      </c>
      <c r="C24" s="18">
        <v>32</v>
      </c>
      <c r="D24" t="s">
        <v>50</v>
      </c>
      <c r="F24" s="24"/>
    </row>
    <row r="25" spans="1:7" x14ac:dyDescent="0.15">
      <c r="A25" s="22" t="s">
        <v>28</v>
      </c>
      <c r="B25" s="22" t="s">
        <v>41</v>
      </c>
      <c r="C25" s="18">
        <v>58</v>
      </c>
      <c r="D25" t="s">
        <v>50</v>
      </c>
    </row>
    <row r="26" spans="1:7" x14ac:dyDescent="0.15">
      <c r="A26" s="22" t="s">
        <v>28</v>
      </c>
      <c r="B26" s="22" t="s">
        <v>42</v>
      </c>
      <c r="C26" s="18">
        <v>17</v>
      </c>
      <c r="D26" t="s">
        <v>50</v>
      </c>
    </row>
    <row r="27" spans="1:7" x14ac:dyDescent="0.15">
      <c r="A27" s="22" t="s">
        <v>28</v>
      </c>
      <c r="B27" s="22" t="s">
        <v>44</v>
      </c>
      <c r="C27" s="18"/>
      <c r="D27" t="s">
        <v>50</v>
      </c>
    </row>
    <row r="28" spans="1:7" x14ac:dyDescent="0.15">
      <c r="A28" s="23" t="s">
        <v>28</v>
      </c>
      <c r="B28" s="23" t="s">
        <v>19</v>
      </c>
      <c r="C28" s="13"/>
      <c r="D28" t="s">
        <v>50</v>
      </c>
    </row>
    <row r="29" spans="1:7" x14ac:dyDescent="0.15">
      <c r="A29" s="21" t="s">
        <v>29</v>
      </c>
      <c r="B29" s="21" t="s">
        <v>36</v>
      </c>
      <c r="C29" s="19">
        <v>7054</v>
      </c>
      <c r="D29" t="s">
        <v>51</v>
      </c>
      <c r="F29" s="24"/>
    </row>
    <row r="30" spans="1:7" x14ac:dyDescent="0.15">
      <c r="A30" s="22" t="s">
        <v>29</v>
      </c>
      <c r="B30" s="22" t="s">
        <v>37</v>
      </c>
      <c r="C30" s="18">
        <v>168033</v>
      </c>
      <c r="D30" t="s">
        <v>51</v>
      </c>
      <c r="F30" s="25"/>
    </row>
    <row r="31" spans="1:7" x14ac:dyDescent="0.15">
      <c r="A31" s="22" t="s">
        <v>29</v>
      </c>
      <c r="B31" s="22" t="s">
        <v>38</v>
      </c>
      <c r="C31" s="18">
        <v>28668</v>
      </c>
      <c r="D31" t="s">
        <v>51</v>
      </c>
      <c r="F31" s="24"/>
    </row>
    <row r="32" spans="1:7" x14ac:dyDescent="0.15">
      <c r="A32" s="22" t="s">
        <v>29</v>
      </c>
      <c r="B32" s="22" t="s">
        <v>39</v>
      </c>
      <c r="C32" s="18">
        <v>1339</v>
      </c>
      <c r="D32" t="s">
        <v>51</v>
      </c>
      <c r="F32" s="24"/>
    </row>
    <row r="33" spans="1:7" x14ac:dyDescent="0.15">
      <c r="A33" s="22" t="s">
        <v>29</v>
      </c>
      <c r="B33" s="22" t="s">
        <v>40</v>
      </c>
      <c r="C33" s="18">
        <v>79842</v>
      </c>
      <c r="D33" t="s">
        <v>51</v>
      </c>
      <c r="E33">
        <f>ROUND(C33/SUM(C29:C37)*100,2)</f>
        <v>18.46</v>
      </c>
      <c r="F33" s="24"/>
      <c r="G33" t="str">
        <f>CONCATENATE(B33, " : ", A33, " to ",B33," (",E33,"%)")</f>
        <v>R_4 : sR_4 to R_4 (18.46%)</v>
      </c>
    </row>
    <row r="34" spans="1:7" x14ac:dyDescent="0.15">
      <c r="A34" s="22" t="s">
        <v>29</v>
      </c>
      <c r="B34" s="22" t="s">
        <v>41</v>
      </c>
      <c r="C34" s="18">
        <v>57551</v>
      </c>
      <c r="D34" t="s">
        <v>51</v>
      </c>
    </row>
    <row r="35" spans="1:7" x14ac:dyDescent="0.15">
      <c r="A35" s="22" t="s">
        <v>29</v>
      </c>
      <c r="B35" s="22" t="s">
        <v>42</v>
      </c>
      <c r="C35" s="18">
        <v>85532</v>
      </c>
      <c r="D35" t="s">
        <v>51</v>
      </c>
    </row>
    <row r="36" spans="1:7" x14ac:dyDescent="0.15">
      <c r="A36" s="22" t="s">
        <v>29</v>
      </c>
      <c r="B36" s="22" t="s">
        <v>44</v>
      </c>
      <c r="C36" s="18">
        <v>403</v>
      </c>
      <c r="D36" t="s">
        <v>51</v>
      </c>
    </row>
    <row r="37" spans="1:7" x14ac:dyDescent="0.15">
      <c r="A37" s="23" t="s">
        <v>29</v>
      </c>
      <c r="B37" s="23" t="s">
        <v>19</v>
      </c>
      <c r="C37" s="13">
        <v>3999</v>
      </c>
      <c r="D37" t="s">
        <v>51</v>
      </c>
    </row>
    <row r="38" spans="1:7" x14ac:dyDescent="0.15">
      <c r="A38" s="21" t="s">
        <v>30</v>
      </c>
      <c r="B38" s="21" t="s">
        <v>36</v>
      </c>
      <c r="C38" s="19">
        <v>233</v>
      </c>
      <c r="D38" t="s">
        <v>52</v>
      </c>
      <c r="F38" s="24"/>
    </row>
    <row r="39" spans="1:7" x14ac:dyDescent="0.15">
      <c r="A39" s="22" t="s">
        <v>30</v>
      </c>
      <c r="B39" s="22" t="s">
        <v>37</v>
      </c>
      <c r="C39" s="18">
        <v>4043</v>
      </c>
      <c r="D39" t="s">
        <v>52</v>
      </c>
      <c r="F39" s="25"/>
    </row>
    <row r="40" spans="1:7" x14ac:dyDescent="0.15">
      <c r="A40" s="22" t="s">
        <v>30</v>
      </c>
      <c r="B40" s="22" t="s">
        <v>38</v>
      </c>
      <c r="C40" s="18">
        <v>688</v>
      </c>
      <c r="D40" t="s">
        <v>52</v>
      </c>
      <c r="F40" s="24"/>
    </row>
    <row r="41" spans="1:7" x14ac:dyDescent="0.15">
      <c r="A41" s="22" t="s">
        <v>30</v>
      </c>
      <c r="B41" s="22" t="s">
        <v>39</v>
      </c>
      <c r="C41" s="18">
        <v>14</v>
      </c>
      <c r="D41" t="s">
        <v>52</v>
      </c>
      <c r="F41" s="24"/>
    </row>
    <row r="42" spans="1:7" x14ac:dyDescent="0.15">
      <c r="A42" s="22" t="s">
        <v>30</v>
      </c>
      <c r="B42" s="22" t="s">
        <v>40</v>
      </c>
      <c r="C42" s="18">
        <v>474</v>
      </c>
      <c r="D42" t="s">
        <v>52</v>
      </c>
      <c r="F42" s="24"/>
    </row>
    <row r="43" spans="1:7" x14ac:dyDescent="0.15">
      <c r="A43" s="22" t="s">
        <v>30</v>
      </c>
      <c r="B43" s="22" t="s">
        <v>41</v>
      </c>
      <c r="C43" s="18">
        <v>3415</v>
      </c>
      <c r="D43" t="s">
        <v>52</v>
      </c>
      <c r="E43">
        <f>ROUND(C43/SUM(C38:C46)*100,2)</f>
        <v>33.14</v>
      </c>
      <c r="G43" t="str">
        <f>CONCATENATE(B43, " : ", A43, " to ",B43," (",E43,"%)")</f>
        <v>R_5 : sR_5 to R_5 (33.14%)</v>
      </c>
    </row>
    <row r="44" spans="1:7" x14ac:dyDescent="0.15">
      <c r="A44" s="22" t="s">
        <v>30</v>
      </c>
      <c r="B44" s="22" t="s">
        <v>42</v>
      </c>
      <c r="C44" s="18">
        <v>1371</v>
      </c>
      <c r="D44" t="s">
        <v>52</v>
      </c>
    </row>
    <row r="45" spans="1:7" x14ac:dyDescent="0.15">
      <c r="A45" s="22" t="s">
        <v>30</v>
      </c>
      <c r="B45" s="22" t="s">
        <v>44</v>
      </c>
      <c r="C45" s="18">
        <v>21</v>
      </c>
      <c r="D45" t="s">
        <v>52</v>
      </c>
    </row>
    <row r="46" spans="1:7" x14ac:dyDescent="0.15">
      <c r="A46" s="23" t="s">
        <v>30</v>
      </c>
      <c r="B46" s="23" t="s">
        <v>19</v>
      </c>
      <c r="C46" s="13">
        <v>45</v>
      </c>
      <c r="D46" t="s">
        <v>52</v>
      </c>
    </row>
    <row r="47" spans="1:7" x14ac:dyDescent="0.15">
      <c r="A47" s="21" t="s">
        <v>31</v>
      </c>
      <c r="B47" s="21" t="s">
        <v>36</v>
      </c>
      <c r="C47" s="19">
        <v>7349</v>
      </c>
      <c r="D47" t="s">
        <v>60</v>
      </c>
      <c r="F47" s="24"/>
    </row>
    <row r="48" spans="1:7" x14ac:dyDescent="0.15">
      <c r="A48" s="22" t="s">
        <v>31</v>
      </c>
      <c r="B48" s="22" t="s">
        <v>37</v>
      </c>
      <c r="C48" s="18">
        <v>14772</v>
      </c>
      <c r="D48" t="s">
        <v>60</v>
      </c>
      <c r="F48" s="25"/>
    </row>
    <row r="49" spans="1:7" x14ac:dyDescent="0.15">
      <c r="A49" s="22" t="s">
        <v>31</v>
      </c>
      <c r="B49" s="22" t="s">
        <v>38</v>
      </c>
      <c r="C49" s="18">
        <v>2361</v>
      </c>
      <c r="D49" t="s">
        <v>60</v>
      </c>
      <c r="F49" s="24"/>
    </row>
    <row r="50" spans="1:7" x14ac:dyDescent="0.15">
      <c r="A50" s="22" t="s">
        <v>31</v>
      </c>
      <c r="B50" s="22" t="s">
        <v>39</v>
      </c>
      <c r="C50" s="18">
        <v>98</v>
      </c>
      <c r="D50" t="s">
        <v>60</v>
      </c>
      <c r="F50" s="24"/>
    </row>
    <row r="51" spans="1:7" x14ac:dyDescent="0.15">
      <c r="A51" s="22" t="s">
        <v>31</v>
      </c>
      <c r="B51" s="22" t="s">
        <v>40</v>
      </c>
      <c r="C51" s="18">
        <v>4697</v>
      </c>
      <c r="D51" t="s">
        <v>60</v>
      </c>
      <c r="F51" s="24"/>
    </row>
    <row r="52" spans="1:7" x14ac:dyDescent="0.15">
      <c r="A52" s="22" t="s">
        <v>31</v>
      </c>
      <c r="B52" s="22" t="s">
        <v>41</v>
      </c>
      <c r="C52" s="18">
        <v>4197</v>
      </c>
      <c r="D52" t="s">
        <v>60</v>
      </c>
    </row>
    <row r="53" spans="1:7" x14ac:dyDescent="0.15">
      <c r="A53" s="22" t="s">
        <v>31</v>
      </c>
      <c r="B53" s="22" t="s">
        <v>42</v>
      </c>
      <c r="C53" s="18">
        <v>16614</v>
      </c>
      <c r="D53" t="s">
        <v>60</v>
      </c>
      <c r="E53">
        <f>ROUND(C53/SUM(C47:C55)*100,2)</f>
        <v>32.24</v>
      </c>
      <c r="G53" t="str">
        <f>CONCATENATE(B53, " : ", A53, " to ",B53," (",E53,"%)")</f>
        <v>R_6 : sR_6 to R_6 (32.24%)</v>
      </c>
    </row>
    <row r="54" spans="1:7" x14ac:dyDescent="0.15">
      <c r="A54" s="22" t="s">
        <v>31</v>
      </c>
      <c r="B54" s="22" t="s">
        <v>44</v>
      </c>
      <c r="C54" s="18">
        <v>148</v>
      </c>
      <c r="D54" t="s">
        <v>60</v>
      </c>
    </row>
    <row r="55" spans="1:7" x14ac:dyDescent="0.15">
      <c r="A55" s="23" t="s">
        <v>31</v>
      </c>
      <c r="B55" s="23" t="s">
        <v>19</v>
      </c>
      <c r="C55" s="13">
        <v>1298</v>
      </c>
      <c r="D55" t="s">
        <v>60</v>
      </c>
    </row>
    <row r="56" spans="1:7" x14ac:dyDescent="0.15">
      <c r="A56" s="21" t="s">
        <v>33</v>
      </c>
      <c r="B56" s="21" t="s">
        <v>36</v>
      </c>
      <c r="C56" s="19">
        <v>1169</v>
      </c>
      <c r="D56" t="s">
        <v>56</v>
      </c>
      <c r="F56" s="24"/>
    </row>
    <row r="57" spans="1:7" x14ac:dyDescent="0.15">
      <c r="A57" s="22" t="s">
        <v>33</v>
      </c>
      <c r="B57" s="22" t="s">
        <v>37</v>
      </c>
      <c r="C57" s="18">
        <v>58</v>
      </c>
      <c r="D57" t="s">
        <v>56</v>
      </c>
      <c r="F57" s="25"/>
    </row>
    <row r="58" spans="1:7" x14ac:dyDescent="0.15">
      <c r="A58" s="22" t="s">
        <v>33</v>
      </c>
      <c r="B58" s="22" t="s">
        <v>38</v>
      </c>
      <c r="C58" s="18">
        <v>17</v>
      </c>
      <c r="D58" t="s">
        <v>56</v>
      </c>
      <c r="F58" s="24"/>
    </row>
    <row r="59" spans="1:7" x14ac:dyDescent="0.15">
      <c r="A59" s="22" t="s">
        <v>33</v>
      </c>
      <c r="B59" s="22" t="s">
        <v>39</v>
      </c>
      <c r="C59" s="18">
        <v>1</v>
      </c>
      <c r="D59" t="s">
        <v>56</v>
      </c>
      <c r="F59" s="24"/>
    </row>
    <row r="60" spans="1:7" x14ac:dyDescent="0.15">
      <c r="A60" s="22" t="s">
        <v>33</v>
      </c>
      <c r="B60" s="22" t="s">
        <v>40</v>
      </c>
      <c r="C60" s="18">
        <v>40</v>
      </c>
      <c r="D60" t="s">
        <v>56</v>
      </c>
      <c r="F60" s="24"/>
    </row>
    <row r="61" spans="1:7" x14ac:dyDescent="0.15">
      <c r="A61" s="22" t="s">
        <v>33</v>
      </c>
      <c r="B61" s="22" t="s">
        <v>41</v>
      </c>
      <c r="C61" s="18">
        <v>70</v>
      </c>
      <c r="D61" t="s">
        <v>56</v>
      </c>
    </row>
    <row r="62" spans="1:7" x14ac:dyDescent="0.15">
      <c r="A62" s="22" t="s">
        <v>33</v>
      </c>
      <c r="B62" s="22" t="s">
        <v>42</v>
      </c>
      <c r="C62" s="18">
        <v>517</v>
      </c>
      <c r="D62" t="s">
        <v>56</v>
      </c>
    </row>
    <row r="63" spans="1:7" x14ac:dyDescent="0.15">
      <c r="A63" s="22" t="s">
        <v>33</v>
      </c>
      <c r="B63" s="22" t="s">
        <v>44</v>
      </c>
      <c r="C63" s="18">
        <v>28</v>
      </c>
      <c r="D63" t="s">
        <v>56</v>
      </c>
    </row>
    <row r="64" spans="1:7" x14ac:dyDescent="0.15">
      <c r="A64" s="23" t="s">
        <v>33</v>
      </c>
      <c r="B64" s="23" t="s">
        <v>19</v>
      </c>
      <c r="C64" s="13">
        <v>538</v>
      </c>
      <c r="D64" t="s">
        <v>56</v>
      </c>
      <c r="E64">
        <f>ROUND(C64/SUM(C56:C64)*100,2)</f>
        <v>22.07</v>
      </c>
      <c r="G64" t="str">
        <f>CONCATENATE(B64, " : ", A64, " to ",B64," (",E64,"%)")</f>
        <v>R99 : sR_99 to R99 (22.07%)</v>
      </c>
    </row>
    <row r="65" spans="1:7" x14ac:dyDescent="0.15">
      <c r="A65" s="21" t="s">
        <v>34</v>
      </c>
      <c r="B65" s="21" t="s">
        <v>36</v>
      </c>
      <c r="C65" s="19"/>
      <c r="D65" t="s">
        <v>57</v>
      </c>
      <c r="F65" s="24"/>
    </row>
    <row r="66" spans="1:7" x14ac:dyDescent="0.15">
      <c r="A66" s="22" t="s">
        <v>34</v>
      </c>
      <c r="B66" s="22" t="s">
        <v>37</v>
      </c>
      <c r="C66" s="18">
        <v>2</v>
      </c>
      <c r="D66" t="s">
        <v>57</v>
      </c>
      <c r="F66" s="25"/>
    </row>
    <row r="67" spans="1:7" x14ac:dyDescent="0.15">
      <c r="A67" s="22" t="s">
        <v>34</v>
      </c>
      <c r="B67" s="22" t="s">
        <v>38</v>
      </c>
      <c r="C67" s="18"/>
      <c r="D67" t="s">
        <v>57</v>
      </c>
      <c r="F67" s="24"/>
    </row>
    <row r="68" spans="1:7" x14ac:dyDescent="0.15">
      <c r="A68" s="22" t="s">
        <v>34</v>
      </c>
      <c r="B68" s="22" t="s">
        <v>39</v>
      </c>
      <c r="C68" s="18"/>
      <c r="D68" t="s">
        <v>57</v>
      </c>
      <c r="F68" s="24"/>
    </row>
    <row r="69" spans="1:7" x14ac:dyDescent="0.15">
      <c r="A69" s="22" t="s">
        <v>34</v>
      </c>
      <c r="B69" s="22" t="s">
        <v>40</v>
      </c>
      <c r="C69" s="18"/>
      <c r="D69" t="s">
        <v>57</v>
      </c>
      <c r="F69" s="24"/>
    </row>
    <row r="70" spans="1:7" x14ac:dyDescent="0.15">
      <c r="A70" s="22" t="s">
        <v>34</v>
      </c>
      <c r="B70" s="22" t="s">
        <v>41</v>
      </c>
      <c r="C70" s="18"/>
      <c r="D70" t="s">
        <v>57</v>
      </c>
    </row>
    <row r="71" spans="1:7" x14ac:dyDescent="0.15">
      <c r="A71" s="22" t="s">
        <v>34</v>
      </c>
      <c r="B71" s="22" t="s">
        <v>42</v>
      </c>
      <c r="C71" s="18"/>
      <c r="D71" t="s">
        <v>57</v>
      </c>
    </row>
    <row r="72" spans="1:7" x14ac:dyDescent="0.15">
      <c r="A72" s="22" t="s">
        <v>34</v>
      </c>
      <c r="B72" s="22" t="s">
        <v>44</v>
      </c>
      <c r="C72" s="18">
        <v>694</v>
      </c>
      <c r="D72" t="s">
        <v>57</v>
      </c>
      <c r="E72">
        <f>ROUND(C72/SUM(C65:C73)*100,2)</f>
        <v>99.71</v>
      </c>
      <c r="G72" t="str">
        <f>CONCATENATE(B72, " : ", A72, " to ",B72," (",E72,"%)")</f>
        <v>R_88 : sR_88 to R_88 (99.71%)</v>
      </c>
    </row>
    <row r="73" spans="1:7" x14ac:dyDescent="0.15">
      <c r="A73" s="23" t="s">
        <v>34</v>
      </c>
      <c r="B73" s="23" t="s">
        <v>19</v>
      </c>
      <c r="C73" s="13"/>
      <c r="D73" t="s">
        <v>57</v>
      </c>
    </row>
    <row r="74" spans="1:7" x14ac:dyDescent="0.15">
      <c r="A74" s="21" t="s">
        <v>35</v>
      </c>
      <c r="B74" s="21" t="s">
        <v>36</v>
      </c>
      <c r="C74" s="19">
        <v>18793</v>
      </c>
      <c r="D74" t="s">
        <v>58</v>
      </c>
      <c r="E74">
        <f>ROUND(C74/SUM(C74:C82)*100,2)</f>
        <v>99.96</v>
      </c>
      <c r="F74" s="24"/>
      <c r="G74" t="str">
        <f>CONCATENATE(B74, " : ", A74, " to ",B74," (",E74,"%)")</f>
        <v>R_0 : sR_0 to R_0 (99.96%)</v>
      </c>
    </row>
    <row r="75" spans="1:7" x14ac:dyDescent="0.15">
      <c r="A75" s="22" t="s">
        <v>35</v>
      </c>
      <c r="B75" s="22" t="s">
        <v>37</v>
      </c>
      <c r="C75" s="18"/>
      <c r="D75" t="s">
        <v>58</v>
      </c>
      <c r="F75" s="25"/>
    </row>
    <row r="76" spans="1:7" x14ac:dyDescent="0.15">
      <c r="A76" s="22" t="s">
        <v>35</v>
      </c>
      <c r="B76" s="22" t="s">
        <v>38</v>
      </c>
      <c r="C76" s="18"/>
      <c r="D76" t="s">
        <v>58</v>
      </c>
      <c r="F76" s="24"/>
    </row>
    <row r="77" spans="1:7" x14ac:dyDescent="0.15">
      <c r="A77" s="22" t="s">
        <v>35</v>
      </c>
      <c r="B77" s="22" t="s">
        <v>39</v>
      </c>
      <c r="C77" s="18"/>
      <c r="D77" t="s">
        <v>58</v>
      </c>
      <c r="F77" s="24"/>
    </row>
    <row r="78" spans="1:7" x14ac:dyDescent="0.15">
      <c r="A78" s="22" t="s">
        <v>35</v>
      </c>
      <c r="B78" s="22" t="s">
        <v>40</v>
      </c>
      <c r="C78" s="18"/>
      <c r="D78" t="s">
        <v>58</v>
      </c>
      <c r="F78" s="24"/>
    </row>
    <row r="79" spans="1:7" x14ac:dyDescent="0.15">
      <c r="A79" s="22" t="s">
        <v>35</v>
      </c>
      <c r="B79" s="22" t="s">
        <v>41</v>
      </c>
      <c r="C79" s="18">
        <v>1</v>
      </c>
      <c r="D79" t="s">
        <v>58</v>
      </c>
    </row>
    <row r="80" spans="1:7" x14ac:dyDescent="0.15">
      <c r="A80" s="22" t="s">
        <v>35</v>
      </c>
      <c r="B80" s="22" t="s">
        <v>42</v>
      </c>
      <c r="C80" s="18">
        <v>2</v>
      </c>
      <c r="D80" t="s">
        <v>58</v>
      </c>
    </row>
    <row r="81" spans="1:4" x14ac:dyDescent="0.15">
      <c r="A81" s="22" t="s">
        <v>35</v>
      </c>
      <c r="B81" s="22" t="s">
        <v>44</v>
      </c>
      <c r="C81" s="18"/>
      <c r="D81" t="s">
        <v>58</v>
      </c>
    </row>
    <row r="82" spans="1:4" x14ac:dyDescent="0.15">
      <c r="A82" s="23" t="s">
        <v>35</v>
      </c>
      <c r="B82" s="23" t="s">
        <v>19</v>
      </c>
      <c r="C82" s="13">
        <v>4</v>
      </c>
      <c r="D82" t="s">
        <v>58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B14" sqref="B14"/>
    </sheetView>
  </sheetViews>
  <sheetFormatPr defaultRowHeight="13.5" x14ac:dyDescent="0.15"/>
  <cols>
    <col min="1" max="1" width="12.25" style="20" customWidth="1"/>
    <col min="2" max="2" width="27" bestFit="1" customWidth="1"/>
  </cols>
  <sheetData>
    <row r="1" spans="1:2" x14ac:dyDescent="0.15">
      <c r="A1" t="s">
        <v>46</v>
      </c>
      <c r="B1" t="s">
        <v>47</v>
      </c>
    </row>
    <row r="2" spans="1:2" x14ac:dyDescent="0.15">
      <c r="A2" s="22" t="s">
        <v>37</v>
      </c>
      <c r="B2" t="s">
        <v>100</v>
      </c>
    </row>
    <row r="3" spans="1:2" x14ac:dyDescent="0.15">
      <c r="A3" s="22" t="s">
        <v>38</v>
      </c>
      <c r="B3" t="s">
        <v>102</v>
      </c>
    </row>
    <row r="4" spans="1:2" x14ac:dyDescent="0.15">
      <c r="A4" s="22" t="s">
        <v>39</v>
      </c>
      <c r="B4" t="s">
        <v>103</v>
      </c>
    </row>
    <row r="5" spans="1:2" x14ac:dyDescent="0.15">
      <c r="A5" s="22" t="s">
        <v>40</v>
      </c>
      <c r="B5" t="s">
        <v>104</v>
      </c>
    </row>
    <row r="6" spans="1:2" x14ac:dyDescent="0.15">
      <c r="A6" s="22" t="s">
        <v>41</v>
      </c>
      <c r="B6" t="s">
        <v>105</v>
      </c>
    </row>
    <row r="7" spans="1:2" x14ac:dyDescent="0.15">
      <c r="A7" s="22" t="s">
        <v>42</v>
      </c>
      <c r="B7" t="s">
        <v>106</v>
      </c>
    </row>
    <row r="8" spans="1:2" x14ac:dyDescent="0.15">
      <c r="A8" s="23" t="s">
        <v>101</v>
      </c>
      <c r="B8" t="s">
        <v>107</v>
      </c>
    </row>
    <row r="9" spans="1:2" x14ac:dyDescent="0.15">
      <c r="A9" s="22" t="s">
        <v>44</v>
      </c>
      <c r="B9" t="s">
        <v>108</v>
      </c>
    </row>
    <row r="10" spans="1:2" x14ac:dyDescent="0.15">
      <c r="A10" s="21" t="s">
        <v>36</v>
      </c>
      <c r="B10" t="s">
        <v>109</v>
      </c>
    </row>
  </sheetData>
  <autoFilter ref="A1:B10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Normal="100" workbookViewId="0">
      <selection activeCell="D11" sqref="D11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  <col min="4" max="4" width="4.875" bestFit="1" customWidth="1"/>
  </cols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 s="21" t="s">
        <v>26</v>
      </c>
      <c r="B2" s="21" t="s">
        <v>36</v>
      </c>
      <c r="C2" s="19">
        <v>23</v>
      </c>
      <c r="D2" t="s">
        <v>48</v>
      </c>
    </row>
    <row r="3" spans="1:4" x14ac:dyDescent="0.15">
      <c r="A3" s="22" t="s">
        <v>26</v>
      </c>
      <c r="B3" s="22" t="s">
        <v>37</v>
      </c>
      <c r="C3" s="18">
        <v>70734</v>
      </c>
      <c r="D3" t="s">
        <v>48</v>
      </c>
    </row>
    <row r="4" spans="1:4" x14ac:dyDescent="0.15">
      <c r="A4" s="22" t="s">
        <v>26</v>
      </c>
      <c r="B4" s="22" t="s">
        <v>38</v>
      </c>
      <c r="C4" s="18">
        <v>10362</v>
      </c>
      <c r="D4" t="s">
        <v>48</v>
      </c>
    </row>
    <row r="5" spans="1:4" x14ac:dyDescent="0.15">
      <c r="A5" s="22" t="s">
        <v>26</v>
      </c>
      <c r="B5" s="22" t="s">
        <v>39</v>
      </c>
      <c r="C5" s="18">
        <v>2816</v>
      </c>
      <c r="D5" t="s">
        <v>48</v>
      </c>
    </row>
    <row r="6" spans="1:4" x14ac:dyDescent="0.15">
      <c r="A6" s="22" t="s">
        <v>26</v>
      </c>
      <c r="B6" s="22" t="s">
        <v>40</v>
      </c>
      <c r="C6" s="18">
        <v>3572</v>
      </c>
      <c r="D6" t="s">
        <v>48</v>
      </c>
    </row>
    <row r="7" spans="1:4" x14ac:dyDescent="0.15">
      <c r="A7" s="22" t="s">
        <v>26</v>
      </c>
      <c r="B7" s="22" t="s">
        <v>41</v>
      </c>
      <c r="C7" s="18">
        <v>756</v>
      </c>
      <c r="D7" t="s">
        <v>48</v>
      </c>
    </row>
    <row r="8" spans="1:4" x14ac:dyDescent="0.15">
      <c r="A8" s="22" t="s">
        <v>26</v>
      </c>
      <c r="B8" s="22" t="s">
        <v>42</v>
      </c>
      <c r="C8" s="18">
        <v>909</v>
      </c>
      <c r="D8" t="s">
        <v>48</v>
      </c>
    </row>
    <row r="9" spans="1:4" x14ac:dyDescent="0.15">
      <c r="A9" s="22" t="s">
        <v>26</v>
      </c>
      <c r="B9" s="22" t="s">
        <v>43</v>
      </c>
      <c r="C9" s="18">
        <v>371</v>
      </c>
      <c r="D9" t="s">
        <v>48</v>
      </c>
    </row>
    <row r="10" spans="1:4" x14ac:dyDescent="0.15">
      <c r="A10" s="22" t="s">
        <v>26</v>
      </c>
      <c r="B10" s="22" t="s">
        <v>44</v>
      </c>
      <c r="C10" s="18">
        <v>11</v>
      </c>
      <c r="D10" t="s">
        <v>48</v>
      </c>
    </row>
    <row r="11" spans="1:4" x14ac:dyDescent="0.15">
      <c r="A11" s="23" t="s">
        <v>26</v>
      </c>
      <c r="B11" s="23" t="s">
        <v>45</v>
      </c>
      <c r="C11" s="13">
        <v>64</v>
      </c>
      <c r="D11" t="s">
        <v>48</v>
      </c>
    </row>
    <row r="12" spans="1:4" x14ac:dyDescent="0.15">
      <c r="A12" s="21" t="s">
        <v>27</v>
      </c>
      <c r="B12" s="21" t="s">
        <v>36</v>
      </c>
      <c r="C12" s="19">
        <v>95</v>
      </c>
      <c r="D12" t="s">
        <v>49</v>
      </c>
    </row>
    <row r="13" spans="1:4" x14ac:dyDescent="0.15">
      <c r="A13" s="22" t="s">
        <v>27</v>
      </c>
      <c r="B13" s="22" t="s">
        <v>37</v>
      </c>
      <c r="C13" s="18">
        <v>1549</v>
      </c>
      <c r="D13" t="s">
        <v>49</v>
      </c>
    </row>
    <row r="14" spans="1:4" x14ac:dyDescent="0.15">
      <c r="A14" s="22" t="s">
        <v>27</v>
      </c>
      <c r="B14" s="22" t="s">
        <v>38</v>
      </c>
      <c r="C14" s="18">
        <v>142382</v>
      </c>
      <c r="D14" t="s">
        <v>49</v>
      </c>
    </row>
    <row r="15" spans="1:4" x14ac:dyDescent="0.15">
      <c r="A15" s="22" t="s">
        <v>27</v>
      </c>
      <c r="B15" s="22" t="s">
        <v>39</v>
      </c>
      <c r="C15" s="18">
        <v>1625</v>
      </c>
      <c r="D15" t="s">
        <v>49</v>
      </c>
    </row>
    <row r="16" spans="1:4" x14ac:dyDescent="0.15">
      <c r="A16" s="22" t="s">
        <v>27</v>
      </c>
      <c r="B16" s="22" t="s">
        <v>40</v>
      </c>
      <c r="C16" s="18">
        <v>274</v>
      </c>
      <c r="D16" t="s">
        <v>49</v>
      </c>
    </row>
    <row r="17" spans="1:4" x14ac:dyDescent="0.15">
      <c r="A17" s="22" t="s">
        <v>27</v>
      </c>
      <c r="B17" s="22" t="s">
        <v>41</v>
      </c>
      <c r="C17" s="18">
        <v>5768</v>
      </c>
      <c r="D17" t="s">
        <v>49</v>
      </c>
    </row>
    <row r="18" spans="1:4" x14ac:dyDescent="0.15">
      <c r="A18" s="22" t="s">
        <v>27</v>
      </c>
      <c r="B18" s="22" t="s">
        <v>42</v>
      </c>
      <c r="C18" s="18">
        <v>846</v>
      </c>
      <c r="D18" t="s">
        <v>49</v>
      </c>
    </row>
    <row r="19" spans="1:4" x14ac:dyDescent="0.15">
      <c r="A19" s="22" t="s">
        <v>27</v>
      </c>
      <c r="B19" s="22" t="s">
        <v>43</v>
      </c>
      <c r="C19" s="18">
        <v>340</v>
      </c>
      <c r="D19" t="s">
        <v>49</v>
      </c>
    </row>
    <row r="20" spans="1:4" x14ac:dyDescent="0.15">
      <c r="A20" s="22" t="s">
        <v>27</v>
      </c>
      <c r="B20" s="22" t="s">
        <v>44</v>
      </c>
      <c r="C20" s="18">
        <v>22</v>
      </c>
      <c r="D20" t="s">
        <v>49</v>
      </c>
    </row>
    <row r="21" spans="1:4" x14ac:dyDescent="0.15">
      <c r="A21" s="23" t="s">
        <v>27</v>
      </c>
      <c r="B21" s="23" t="s">
        <v>45</v>
      </c>
      <c r="C21" s="13">
        <v>204</v>
      </c>
      <c r="D21" t="s">
        <v>49</v>
      </c>
    </row>
    <row r="22" spans="1:4" x14ac:dyDescent="0.15">
      <c r="A22" s="21" t="s">
        <v>28</v>
      </c>
      <c r="B22" s="21" t="s">
        <v>36</v>
      </c>
      <c r="C22" s="19">
        <v>10</v>
      </c>
      <c r="D22" t="s">
        <v>50</v>
      </c>
    </row>
    <row r="23" spans="1:4" x14ac:dyDescent="0.15">
      <c r="A23" s="22" t="s">
        <v>28</v>
      </c>
      <c r="B23" s="22" t="s">
        <v>37</v>
      </c>
      <c r="C23" s="18">
        <v>3786</v>
      </c>
      <c r="D23" t="s">
        <v>50</v>
      </c>
    </row>
    <row r="24" spans="1:4" x14ac:dyDescent="0.15">
      <c r="A24" s="22" t="s">
        <v>28</v>
      </c>
      <c r="B24" s="22" t="s">
        <v>38</v>
      </c>
      <c r="C24" s="18">
        <v>3321</v>
      </c>
      <c r="D24" t="s">
        <v>50</v>
      </c>
    </row>
    <row r="25" spans="1:4" x14ac:dyDescent="0.15">
      <c r="A25" s="22" t="s">
        <v>28</v>
      </c>
      <c r="B25" s="22" t="s">
        <v>39</v>
      </c>
      <c r="C25" s="18">
        <v>37825</v>
      </c>
      <c r="D25" t="s">
        <v>50</v>
      </c>
    </row>
    <row r="26" spans="1:4" x14ac:dyDescent="0.15">
      <c r="A26" s="22" t="s">
        <v>28</v>
      </c>
      <c r="B26" s="22" t="s">
        <v>40</v>
      </c>
      <c r="C26" s="18">
        <v>552</v>
      </c>
      <c r="D26" t="s">
        <v>50</v>
      </c>
    </row>
    <row r="27" spans="1:4" x14ac:dyDescent="0.15">
      <c r="A27" s="22" t="s">
        <v>28</v>
      </c>
      <c r="B27" s="22" t="s">
        <v>41</v>
      </c>
      <c r="C27" s="18">
        <v>572</v>
      </c>
      <c r="D27" t="s">
        <v>50</v>
      </c>
    </row>
    <row r="28" spans="1:4" x14ac:dyDescent="0.15">
      <c r="A28" s="22" t="s">
        <v>28</v>
      </c>
      <c r="B28" s="22" t="s">
        <v>42</v>
      </c>
      <c r="C28" s="18">
        <v>7764</v>
      </c>
      <c r="D28" t="s">
        <v>50</v>
      </c>
    </row>
    <row r="29" spans="1:4" x14ac:dyDescent="0.15">
      <c r="A29" s="22" t="s">
        <v>28</v>
      </c>
      <c r="B29" s="22" t="s">
        <v>43</v>
      </c>
      <c r="C29" s="18">
        <v>1158</v>
      </c>
      <c r="D29" t="s">
        <v>50</v>
      </c>
    </row>
    <row r="30" spans="1:4" x14ac:dyDescent="0.15">
      <c r="A30" s="22" t="s">
        <v>28</v>
      </c>
      <c r="B30" s="22" t="s">
        <v>44</v>
      </c>
      <c r="C30" s="18">
        <v>5</v>
      </c>
      <c r="D30" t="s">
        <v>50</v>
      </c>
    </row>
    <row r="31" spans="1:4" x14ac:dyDescent="0.15">
      <c r="A31" s="23" t="s">
        <v>28</v>
      </c>
      <c r="B31" s="23" t="s">
        <v>45</v>
      </c>
      <c r="C31" s="13">
        <v>76</v>
      </c>
      <c r="D31" t="s">
        <v>50</v>
      </c>
    </row>
    <row r="32" spans="1:4" x14ac:dyDescent="0.15">
      <c r="A32" s="21" t="s">
        <v>29</v>
      </c>
      <c r="B32" s="21" t="s">
        <v>36</v>
      </c>
      <c r="C32" s="19">
        <v>69</v>
      </c>
      <c r="D32" t="s">
        <v>51</v>
      </c>
    </row>
    <row r="33" spans="1:4" x14ac:dyDescent="0.15">
      <c r="A33" s="22" t="s">
        <v>29</v>
      </c>
      <c r="B33" s="22" t="s">
        <v>37</v>
      </c>
      <c r="C33" s="18">
        <v>2262</v>
      </c>
      <c r="D33" t="s">
        <v>51</v>
      </c>
    </row>
    <row r="34" spans="1:4" x14ac:dyDescent="0.15">
      <c r="A34" s="22" t="s">
        <v>29</v>
      </c>
      <c r="B34" s="22" t="s">
        <v>38</v>
      </c>
      <c r="C34" s="18">
        <v>387</v>
      </c>
      <c r="D34" t="s">
        <v>51</v>
      </c>
    </row>
    <row r="35" spans="1:4" x14ac:dyDescent="0.15">
      <c r="A35" s="22" t="s">
        <v>29</v>
      </c>
      <c r="B35" s="22" t="s">
        <v>39</v>
      </c>
      <c r="C35" s="18">
        <v>275</v>
      </c>
      <c r="D35" t="s">
        <v>51</v>
      </c>
    </row>
    <row r="36" spans="1:4" x14ac:dyDescent="0.15">
      <c r="A36" s="22" t="s">
        <v>29</v>
      </c>
      <c r="B36" s="22" t="s">
        <v>40</v>
      </c>
      <c r="C36" s="18">
        <v>50538</v>
      </c>
      <c r="D36" t="s">
        <v>51</v>
      </c>
    </row>
    <row r="37" spans="1:4" x14ac:dyDescent="0.15">
      <c r="A37" s="22" t="s">
        <v>29</v>
      </c>
      <c r="B37" s="22" t="s">
        <v>41</v>
      </c>
      <c r="C37" s="18">
        <v>1653</v>
      </c>
      <c r="D37" t="s">
        <v>51</v>
      </c>
    </row>
    <row r="38" spans="1:4" x14ac:dyDescent="0.15">
      <c r="A38" s="22" t="s">
        <v>29</v>
      </c>
      <c r="B38" s="22" t="s">
        <v>42</v>
      </c>
      <c r="C38" s="18">
        <v>5553</v>
      </c>
      <c r="D38" t="s">
        <v>51</v>
      </c>
    </row>
    <row r="39" spans="1:4" x14ac:dyDescent="0.15">
      <c r="A39" s="22" t="s">
        <v>29</v>
      </c>
      <c r="B39" s="22" t="s">
        <v>43</v>
      </c>
      <c r="C39" s="18">
        <v>2216</v>
      </c>
      <c r="D39" t="s">
        <v>51</v>
      </c>
    </row>
    <row r="40" spans="1:4" x14ac:dyDescent="0.15">
      <c r="A40" s="22" t="s">
        <v>29</v>
      </c>
      <c r="B40" s="22" t="s">
        <v>44</v>
      </c>
      <c r="C40" s="18">
        <v>6</v>
      </c>
      <c r="D40" t="s">
        <v>51</v>
      </c>
    </row>
    <row r="41" spans="1:4" x14ac:dyDescent="0.15">
      <c r="A41" s="23" t="s">
        <v>29</v>
      </c>
      <c r="B41" s="23" t="s">
        <v>45</v>
      </c>
      <c r="C41" s="13">
        <v>294</v>
      </c>
      <c r="D41" t="s">
        <v>51</v>
      </c>
    </row>
    <row r="42" spans="1:4" x14ac:dyDescent="0.15">
      <c r="A42" s="21" t="s">
        <v>30</v>
      </c>
      <c r="B42" s="21" t="s">
        <v>36</v>
      </c>
      <c r="C42" s="19">
        <v>573</v>
      </c>
      <c r="D42" t="s">
        <v>52</v>
      </c>
    </row>
    <row r="43" spans="1:4" x14ac:dyDescent="0.15">
      <c r="A43" s="22" t="s">
        <v>30</v>
      </c>
      <c r="B43" s="22" t="s">
        <v>37</v>
      </c>
      <c r="C43" s="18">
        <v>251</v>
      </c>
      <c r="D43" t="s">
        <v>52</v>
      </c>
    </row>
    <row r="44" spans="1:4" x14ac:dyDescent="0.15">
      <c r="A44" s="22" t="s">
        <v>30</v>
      </c>
      <c r="B44" s="22" t="s">
        <v>38</v>
      </c>
      <c r="C44" s="18">
        <v>6964</v>
      </c>
      <c r="D44" t="s">
        <v>52</v>
      </c>
    </row>
    <row r="45" spans="1:4" x14ac:dyDescent="0.15">
      <c r="A45" s="22" t="s">
        <v>30</v>
      </c>
      <c r="B45" s="22" t="s">
        <v>39</v>
      </c>
      <c r="C45" s="18">
        <v>447</v>
      </c>
      <c r="D45" t="s">
        <v>52</v>
      </c>
    </row>
    <row r="46" spans="1:4" x14ac:dyDescent="0.15">
      <c r="A46" s="22" t="s">
        <v>30</v>
      </c>
      <c r="B46" s="22" t="s">
        <v>40</v>
      </c>
      <c r="C46" s="18">
        <v>2394</v>
      </c>
      <c r="D46" t="s">
        <v>52</v>
      </c>
    </row>
    <row r="47" spans="1:4" x14ac:dyDescent="0.15">
      <c r="A47" s="22" t="s">
        <v>30</v>
      </c>
      <c r="B47" s="22" t="s">
        <v>41</v>
      </c>
      <c r="C47" s="18">
        <v>119132</v>
      </c>
      <c r="D47" t="s">
        <v>52</v>
      </c>
    </row>
    <row r="48" spans="1:4" x14ac:dyDescent="0.15">
      <c r="A48" s="22" t="s">
        <v>30</v>
      </c>
      <c r="B48" s="22" t="s">
        <v>42</v>
      </c>
      <c r="C48" s="18">
        <v>4848</v>
      </c>
      <c r="D48" t="s">
        <v>52</v>
      </c>
    </row>
    <row r="49" spans="1:4" x14ac:dyDescent="0.15">
      <c r="A49" s="22" t="s">
        <v>30</v>
      </c>
      <c r="B49" s="22" t="s">
        <v>43</v>
      </c>
      <c r="C49" s="18">
        <v>2612</v>
      </c>
      <c r="D49" t="s">
        <v>52</v>
      </c>
    </row>
    <row r="50" spans="1:4" x14ac:dyDescent="0.15">
      <c r="A50" s="22" t="s">
        <v>30</v>
      </c>
      <c r="B50" s="22" t="s">
        <v>44</v>
      </c>
      <c r="C50" s="18">
        <v>35</v>
      </c>
      <c r="D50" t="s">
        <v>52</v>
      </c>
    </row>
    <row r="51" spans="1:4" x14ac:dyDescent="0.15">
      <c r="A51" s="23" t="s">
        <v>30</v>
      </c>
      <c r="B51" s="23" t="s">
        <v>45</v>
      </c>
      <c r="C51" s="13">
        <v>1724</v>
      </c>
      <c r="D51" t="s">
        <v>52</v>
      </c>
    </row>
    <row r="52" spans="1:4" x14ac:dyDescent="0.15">
      <c r="A52" s="21" t="s">
        <v>31</v>
      </c>
      <c r="B52" s="21" t="s">
        <v>36</v>
      </c>
      <c r="C52" s="19">
        <v>170</v>
      </c>
      <c r="D52" t="s">
        <v>60</v>
      </c>
    </row>
    <row r="53" spans="1:4" x14ac:dyDescent="0.15">
      <c r="A53" s="22" t="s">
        <v>31</v>
      </c>
      <c r="B53" s="22" t="s">
        <v>37</v>
      </c>
      <c r="C53" s="18">
        <v>322</v>
      </c>
      <c r="D53" t="s">
        <v>60</v>
      </c>
    </row>
    <row r="54" spans="1:4" x14ac:dyDescent="0.15">
      <c r="A54" s="22" t="s">
        <v>31</v>
      </c>
      <c r="B54" s="22" t="s">
        <v>38</v>
      </c>
      <c r="C54" s="18">
        <v>663</v>
      </c>
      <c r="D54" t="s">
        <v>60</v>
      </c>
    </row>
    <row r="55" spans="1:4" x14ac:dyDescent="0.15">
      <c r="A55" s="22" t="s">
        <v>31</v>
      </c>
      <c r="B55" s="22" t="s">
        <v>39</v>
      </c>
      <c r="C55" s="18">
        <v>3397</v>
      </c>
      <c r="D55" t="s">
        <v>60</v>
      </c>
    </row>
    <row r="56" spans="1:4" x14ac:dyDescent="0.15">
      <c r="A56" s="22" t="s">
        <v>31</v>
      </c>
      <c r="B56" s="22" t="s">
        <v>40</v>
      </c>
      <c r="C56" s="18">
        <v>1625</v>
      </c>
      <c r="D56" t="s">
        <v>60</v>
      </c>
    </row>
    <row r="57" spans="1:4" x14ac:dyDescent="0.15">
      <c r="A57" s="22" t="s">
        <v>31</v>
      </c>
      <c r="B57" s="22" t="s">
        <v>41</v>
      </c>
      <c r="C57" s="18">
        <v>1330</v>
      </c>
      <c r="D57" t="s">
        <v>60</v>
      </c>
    </row>
    <row r="58" spans="1:4" x14ac:dyDescent="0.15">
      <c r="A58" s="22" t="s">
        <v>31</v>
      </c>
      <c r="B58" s="22" t="s">
        <v>42</v>
      </c>
      <c r="C58" s="18">
        <v>88459</v>
      </c>
      <c r="D58" t="s">
        <v>60</v>
      </c>
    </row>
    <row r="59" spans="1:4" x14ac:dyDescent="0.15">
      <c r="A59" s="22" t="s">
        <v>31</v>
      </c>
      <c r="B59" s="22" t="s">
        <v>43</v>
      </c>
      <c r="C59" s="18">
        <v>16808</v>
      </c>
      <c r="D59" t="s">
        <v>60</v>
      </c>
    </row>
    <row r="60" spans="1:4" x14ac:dyDescent="0.15">
      <c r="A60" s="22" t="s">
        <v>31</v>
      </c>
      <c r="B60" s="22" t="s">
        <v>44</v>
      </c>
      <c r="C60" s="18">
        <v>9</v>
      </c>
      <c r="D60" t="s">
        <v>60</v>
      </c>
    </row>
    <row r="61" spans="1:4" x14ac:dyDescent="0.15">
      <c r="A61" s="23" t="s">
        <v>31</v>
      </c>
      <c r="B61" s="23" t="s">
        <v>45</v>
      </c>
      <c r="C61" s="13">
        <v>632</v>
      </c>
      <c r="D61" t="s">
        <v>60</v>
      </c>
    </row>
    <row r="62" spans="1:4" x14ac:dyDescent="0.15">
      <c r="A62" s="21" t="s">
        <v>32</v>
      </c>
      <c r="B62" s="21" t="s">
        <v>36</v>
      </c>
      <c r="C62" s="19">
        <v>438</v>
      </c>
      <c r="D62" t="s">
        <v>61</v>
      </c>
    </row>
    <row r="63" spans="1:4" x14ac:dyDescent="0.15">
      <c r="A63" s="22" t="s">
        <v>32</v>
      </c>
      <c r="B63" s="22" t="s">
        <v>37</v>
      </c>
      <c r="C63" s="18">
        <v>427</v>
      </c>
      <c r="D63" t="s">
        <v>61</v>
      </c>
    </row>
    <row r="64" spans="1:4" x14ac:dyDescent="0.15">
      <c r="A64" s="22" t="s">
        <v>32</v>
      </c>
      <c r="B64" s="22" t="s">
        <v>38</v>
      </c>
      <c r="C64" s="18">
        <v>450</v>
      </c>
      <c r="D64" t="s">
        <v>61</v>
      </c>
    </row>
    <row r="65" spans="1:4" x14ac:dyDescent="0.15">
      <c r="A65" s="22" t="s">
        <v>32</v>
      </c>
      <c r="B65" s="22" t="s">
        <v>39</v>
      </c>
      <c r="C65" s="18">
        <v>420</v>
      </c>
      <c r="D65" t="s">
        <v>61</v>
      </c>
    </row>
    <row r="66" spans="1:4" x14ac:dyDescent="0.15">
      <c r="A66" s="22" t="s">
        <v>32</v>
      </c>
      <c r="B66" s="22" t="s">
        <v>40</v>
      </c>
      <c r="C66" s="18">
        <v>3470</v>
      </c>
      <c r="D66" t="s">
        <v>61</v>
      </c>
    </row>
    <row r="67" spans="1:4" x14ac:dyDescent="0.15">
      <c r="A67" s="22" t="s">
        <v>32</v>
      </c>
      <c r="B67" s="22" t="s">
        <v>41</v>
      </c>
      <c r="C67" s="18">
        <v>1023</v>
      </c>
      <c r="D67" t="s">
        <v>61</v>
      </c>
    </row>
    <row r="68" spans="1:4" x14ac:dyDescent="0.15">
      <c r="A68" s="22" t="s">
        <v>32</v>
      </c>
      <c r="B68" s="22" t="s">
        <v>42</v>
      </c>
      <c r="C68" s="18">
        <v>10604</v>
      </c>
      <c r="D68" t="s">
        <v>61</v>
      </c>
    </row>
    <row r="69" spans="1:4" x14ac:dyDescent="0.15">
      <c r="A69" s="22" t="s">
        <v>32</v>
      </c>
      <c r="B69" s="22" t="s">
        <v>43</v>
      </c>
      <c r="C69" s="18">
        <v>87051</v>
      </c>
      <c r="D69" t="s">
        <v>61</v>
      </c>
    </row>
    <row r="70" spans="1:4" x14ac:dyDescent="0.15">
      <c r="A70" s="22" t="s">
        <v>32</v>
      </c>
      <c r="B70" s="22" t="s">
        <v>44</v>
      </c>
      <c r="C70" s="18">
        <v>14</v>
      </c>
      <c r="D70" t="s">
        <v>61</v>
      </c>
    </row>
    <row r="71" spans="1:4" x14ac:dyDescent="0.15">
      <c r="A71" s="23" t="s">
        <v>32</v>
      </c>
      <c r="B71" s="23" t="s">
        <v>45</v>
      </c>
      <c r="C71" s="13">
        <v>1431</v>
      </c>
      <c r="D71" t="s">
        <v>61</v>
      </c>
    </row>
    <row r="72" spans="1:4" x14ac:dyDescent="0.15">
      <c r="A72" s="21" t="s">
        <v>33</v>
      </c>
      <c r="B72" s="21" t="s">
        <v>36</v>
      </c>
      <c r="C72" s="19">
        <v>1695</v>
      </c>
      <c r="D72" t="s">
        <v>56</v>
      </c>
    </row>
    <row r="73" spans="1:4" x14ac:dyDescent="0.15">
      <c r="A73" s="22" t="s">
        <v>33</v>
      </c>
      <c r="B73" s="22" t="s">
        <v>37</v>
      </c>
      <c r="C73" s="18">
        <v>185</v>
      </c>
      <c r="D73" t="s">
        <v>56</v>
      </c>
    </row>
    <row r="74" spans="1:4" x14ac:dyDescent="0.15">
      <c r="A74" s="22" t="s">
        <v>33</v>
      </c>
      <c r="B74" s="22" t="s">
        <v>38</v>
      </c>
      <c r="C74" s="18">
        <v>706</v>
      </c>
      <c r="D74" t="s">
        <v>56</v>
      </c>
    </row>
    <row r="75" spans="1:4" x14ac:dyDescent="0.15">
      <c r="A75" s="22" t="s">
        <v>33</v>
      </c>
      <c r="B75" s="22" t="s">
        <v>39</v>
      </c>
      <c r="C75" s="18">
        <v>246</v>
      </c>
      <c r="D75" t="s">
        <v>56</v>
      </c>
    </row>
    <row r="76" spans="1:4" x14ac:dyDescent="0.15">
      <c r="A76" s="22" t="s">
        <v>33</v>
      </c>
      <c r="B76" s="22" t="s">
        <v>40</v>
      </c>
      <c r="C76" s="18">
        <v>1652</v>
      </c>
      <c r="D76" t="s">
        <v>56</v>
      </c>
    </row>
    <row r="77" spans="1:4" x14ac:dyDescent="0.15">
      <c r="A77" s="22" t="s">
        <v>33</v>
      </c>
      <c r="B77" s="22" t="s">
        <v>41</v>
      </c>
      <c r="C77" s="18">
        <v>7715</v>
      </c>
      <c r="D77" t="s">
        <v>56</v>
      </c>
    </row>
    <row r="78" spans="1:4" x14ac:dyDescent="0.15">
      <c r="A78" s="22" t="s">
        <v>33</v>
      </c>
      <c r="B78" s="22" t="s">
        <v>42</v>
      </c>
      <c r="C78" s="18">
        <v>4154</v>
      </c>
      <c r="D78" t="s">
        <v>56</v>
      </c>
    </row>
    <row r="79" spans="1:4" x14ac:dyDescent="0.15">
      <c r="A79" s="22" t="s">
        <v>33</v>
      </c>
      <c r="B79" s="22" t="s">
        <v>43</v>
      </c>
      <c r="C79" s="18">
        <v>8735</v>
      </c>
      <c r="D79" t="s">
        <v>56</v>
      </c>
    </row>
    <row r="80" spans="1:4" x14ac:dyDescent="0.15">
      <c r="A80" s="22" t="s">
        <v>33</v>
      </c>
      <c r="B80" s="22" t="s">
        <v>44</v>
      </c>
      <c r="C80" s="18">
        <v>95</v>
      </c>
      <c r="D80" t="s">
        <v>56</v>
      </c>
    </row>
    <row r="81" spans="1:4" x14ac:dyDescent="0.15">
      <c r="A81" s="23" t="s">
        <v>33</v>
      </c>
      <c r="B81" s="23" t="s">
        <v>45</v>
      </c>
      <c r="C81" s="13">
        <v>31632</v>
      </c>
      <c r="D81" t="s">
        <v>56</v>
      </c>
    </row>
    <row r="82" spans="1:4" x14ac:dyDescent="0.15">
      <c r="A82" s="21" t="s">
        <v>34</v>
      </c>
      <c r="B82" s="21" t="s">
        <v>36</v>
      </c>
      <c r="C82" s="19">
        <v>0</v>
      </c>
      <c r="D82" t="s">
        <v>57</v>
      </c>
    </row>
    <row r="83" spans="1:4" x14ac:dyDescent="0.15">
      <c r="A83" s="22" t="s">
        <v>34</v>
      </c>
      <c r="B83" s="22" t="s">
        <v>37</v>
      </c>
      <c r="C83" s="18"/>
      <c r="D83" t="s">
        <v>57</v>
      </c>
    </row>
    <row r="84" spans="1:4" x14ac:dyDescent="0.15">
      <c r="A84" s="22" t="s">
        <v>34</v>
      </c>
      <c r="B84" s="22" t="s">
        <v>38</v>
      </c>
      <c r="C84" s="18"/>
      <c r="D84" t="s">
        <v>57</v>
      </c>
    </row>
    <row r="85" spans="1:4" x14ac:dyDescent="0.15">
      <c r="A85" s="22" t="s">
        <v>34</v>
      </c>
      <c r="B85" s="22" t="s">
        <v>39</v>
      </c>
      <c r="C85" s="18"/>
      <c r="D85" t="s">
        <v>57</v>
      </c>
    </row>
    <row r="86" spans="1:4" x14ac:dyDescent="0.15">
      <c r="A86" s="22" t="s">
        <v>34</v>
      </c>
      <c r="B86" s="22" t="s">
        <v>40</v>
      </c>
      <c r="C86" s="18">
        <v>1</v>
      </c>
      <c r="D86" t="s">
        <v>57</v>
      </c>
    </row>
    <row r="87" spans="1:4" x14ac:dyDescent="0.15">
      <c r="A87" s="22" t="s">
        <v>34</v>
      </c>
      <c r="B87" s="22" t="s">
        <v>41</v>
      </c>
      <c r="C87" s="18"/>
      <c r="D87" t="s">
        <v>57</v>
      </c>
    </row>
    <row r="88" spans="1:4" x14ac:dyDescent="0.15">
      <c r="A88" s="22" t="s">
        <v>34</v>
      </c>
      <c r="B88" s="22" t="s">
        <v>42</v>
      </c>
      <c r="C88" s="18"/>
      <c r="D88" t="s">
        <v>57</v>
      </c>
    </row>
    <row r="89" spans="1:4" x14ac:dyDescent="0.15">
      <c r="A89" s="22" t="s">
        <v>34</v>
      </c>
      <c r="B89" s="22" t="s">
        <v>43</v>
      </c>
      <c r="C89" s="18"/>
      <c r="D89" t="s">
        <v>57</v>
      </c>
    </row>
    <row r="90" spans="1:4" x14ac:dyDescent="0.15">
      <c r="A90" s="22" t="s">
        <v>34</v>
      </c>
      <c r="B90" s="22" t="s">
        <v>44</v>
      </c>
      <c r="C90" s="18">
        <v>10267</v>
      </c>
      <c r="D90" t="s">
        <v>57</v>
      </c>
    </row>
    <row r="91" spans="1:4" x14ac:dyDescent="0.15">
      <c r="A91" s="23" t="s">
        <v>34</v>
      </c>
      <c r="B91" s="23" t="s">
        <v>45</v>
      </c>
      <c r="C91" s="13"/>
      <c r="D91" t="s">
        <v>57</v>
      </c>
    </row>
    <row r="92" spans="1:4" x14ac:dyDescent="0.15">
      <c r="A92" s="21" t="s">
        <v>35</v>
      </c>
      <c r="B92" s="21" t="s">
        <v>36</v>
      </c>
      <c r="C92" s="19">
        <v>76334</v>
      </c>
      <c r="D92" t="s">
        <v>58</v>
      </c>
    </row>
    <row r="93" spans="1:4" x14ac:dyDescent="0.15">
      <c r="A93" s="22" t="s">
        <v>35</v>
      </c>
      <c r="B93" s="22" t="s">
        <v>37</v>
      </c>
      <c r="C93" s="18">
        <v>1</v>
      </c>
      <c r="D93" t="s">
        <v>58</v>
      </c>
    </row>
    <row r="94" spans="1:4" x14ac:dyDescent="0.15">
      <c r="A94" s="22" t="s">
        <v>35</v>
      </c>
      <c r="B94" s="22" t="s">
        <v>38</v>
      </c>
      <c r="C94" s="18">
        <v>1</v>
      </c>
      <c r="D94" t="s">
        <v>58</v>
      </c>
    </row>
    <row r="95" spans="1:4" x14ac:dyDescent="0.15">
      <c r="A95" s="22" t="s">
        <v>35</v>
      </c>
      <c r="B95" s="22" t="s">
        <v>39</v>
      </c>
      <c r="C95" s="18">
        <v>3</v>
      </c>
      <c r="D95" t="s">
        <v>58</v>
      </c>
    </row>
    <row r="96" spans="1:4" x14ac:dyDescent="0.15">
      <c r="A96" s="22" t="s">
        <v>35</v>
      </c>
      <c r="B96" s="22" t="s">
        <v>40</v>
      </c>
      <c r="C96" s="18">
        <v>3</v>
      </c>
      <c r="D96" t="s">
        <v>58</v>
      </c>
    </row>
    <row r="97" spans="1:4" x14ac:dyDescent="0.15">
      <c r="A97" s="22" t="s">
        <v>35</v>
      </c>
      <c r="B97" s="22" t="s">
        <v>41</v>
      </c>
      <c r="C97" s="18">
        <v>20</v>
      </c>
      <c r="D97" t="s">
        <v>58</v>
      </c>
    </row>
    <row r="98" spans="1:4" x14ac:dyDescent="0.15">
      <c r="A98" s="22" t="s">
        <v>35</v>
      </c>
      <c r="B98" s="22" t="s">
        <v>42</v>
      </c>
      <c r="D98" t="s">
        <v>58</v>
      </c>
    </row>
    <row r="99" spans="1:4" x14ac:dyDescent="0.15">
      <c r="A99" s="22" t="s">
        <v>35</v>
      </c>
      <c r="B99" s="22" t="s">
        <v>43</v>
      </c>
      <c r="C99" s="18">
        <v>17</v>
      </c>
      <c r="D99" t="s">
        <v>58</v>
      </c>
    </row>
    <row r="100" spans="1:4" x14ac:dyDescent="0.15">
      <c r="A100" s="22" t="s">
        <v>35</v>
      </c>
      <c r="B100" s="22" t="s">
        <v>44</v>
      </c>
      <c r="C100" s="18">
        <v>4</v>
      </c>
      <c r="D100" t="s">
        <v>58</v>
      </c>
    </row>
    <row r="101" spans="1:4" x14ac:dyDescent="0.15">
      <c r="A101" s="23" t="s">
        <v>35</v>
      </c>
      <c r="B101" s="23" t="s">
        <v>45</v>
      </c>
      <c r="C101" s="13">
        <v>73</v>
      </c>
      <c r="D101" t="s">
        <v>58</v>
      </c>
    </row>
    <row r="102" spans="1:4" x14ac:dyDescent="0.15">
      <c r="B102" s="2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64" zoomScaleNormal="100" workbookViewId="0">
      <selection activeCell="E92" sqref="E92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  <col min="4" max="4" width="4.875" bestFit="1" customWidth="1"/>
  </cols>
  <sheetData>
    <row r="1" spans="1:5" x14ac:dyDescent="0.15">
      <c r="A1" t="s">
        <v>22</v>
      </c>
      <c r="B1" t="s">
        <v>23</v>
      </c>
      <c r="C1" t="s">
        <v>24</v>
      </c>
      <c r="D1" t="s">
        <v>25</v>
      </c>
    </row>
    <row r="2" spans="1:5" x14ac:dyDescent="0.15">
      <c r="A2" s="21" t="s">
        <v>26</v>
      </c>
      <c r="B2" s="21" t="s">
        <v>36</v>
      </c>
      <c r="C2" s="19">
        <v>23</v>
      </c>
      <c r="D2" t="s">
        <v>48</v>
      </c>
    </row>
    <row r="3" spans="1:5" x14ac:dyDescent="0.15">
      <c r="A3" s="22" t="s">
        <v>26</v>
      </c>
      <c r="B3" s="22" t="s">
        <v>37</v>
      </c>
      <c r="C3" s="18">
        <v>70734</v>
      </c>
      <c r="D3" t="s">
        <v>48</v>
      </c>
      <c r="E3">
        <f>ROUND(C3/SUM(C2:C11)*100,2)</f>
        <v>78.930000000000007</v>
      </c>
    </row>
    <row r="4" spans="1:5" x14ac:dyDescent="0.15">
      <c r="A4" s="22" t="s">
        <v>26</v>
      </c>
      <c r="B4" s="22" t="s">
        <v>38</v>
      </c>
      <c r="C4" s="18">
        <v>10362</v>
      </c>
      <c r="D4" t="s">
        <v>48</v>
      </c>
    </row>
    <row r="5" spans="1:5" x14ac:dyDescent="0.15">
      <c r="A5" s="22" t="s">
        <v>26</v>
      </c>
      <c r="B5" s="22" t="s">
        <v>39</v>
      </c>
      <c r="C5" s="18">
        <v>2816</v>
      </c>
      <c r="D5" t="s">
        <v>48</v>
      </c>
    </row>
    <row r="6" spans="1:5" x14ac:dyDescent="0.15">
      <c r="A6" s="22" t="s">
        <v>26</v>
      </c>
      <c r="B6" s="22" t="s">
        <v>40</v>
      </c>
      <c r="C6" s="18">
        <v>3572</v>
      </c>
      <c r="D6" t="s">
        <v>48</v>
      </c>
    </row>
    <row r="7" spans="1:5" x14ac:dyDescent="0.15">
      <c r="A7" s="22" t="s">
        <v>26</v>
      </c>
      <c r="B7" s="22" t="s">
        <v>41</v>
      </c>
      <c r="C7" s="18">
        <v>756</v>
      </c>
      <c r="D7" t="s">
        <v>48</v>
      </c>
    </row>
    <row r="8" spans="1:5" x14ac:dyDescent="0.15">
      <c r="A8" s="22" t="s">
        <v>26</v>
      </c>
      <c r="B8" s="22" t="s">
        <v>42</v>
      </c>
      <c r="C8" s="18">
        <v>909</v>
      </c>
      <c r="D8" t="s">
        <v>48</v>
      </c>
    </row>
    <row r="9" spans="1:5" x14ac:dyDescent="0.15">
      <c r="A9" s="22" t="s">
        <v>26</v>
      </c>
      <c r="B9" s="22" t="s">
        <v>43</v>
      </c>
      <c r="C9" s="18">
        <v>371</v>
      </c>
      <c r="D9" t="s">
        <v>48</v>
      </c>
    </row>
    <row r="10" spans="1:5" x14ac:dyDescent="0.15">
      <c r="A10" s="22" t="s">
        <v>26</v>
      </c>
      <c r="B10" s="22" t="s">
        <v>44</v>
      </c>
      <c r="C10" s="18">
        <v>11</v>
      </c>
      <c r="D10" t="s">
        <v>48</v>
      </c>
    </row>
    <row r="11" spans="1:5" x14ac:dyDescent="0.15">
      <c r="A11" s="23" t="s">
        <v>26</v>
      </c>
      <c r="B11" s="23" t="s">
        <v>45</v>
      </c>
      <c r="C11" s="13">
        <v>64</v>
      </c>
      <c r="D11" t="s">
        <v>48</v>
      </c>
    </row>
    <row r="12" spans="1:5" x14ac:dyDescent="0.15">
      <c r="A12" s="21" t="s">
        <v>27</v>
      </c>
      <c r="B12" s="21" t="s">
        <v>36</v>
      </c>
      <c r="C12" s="19">
        <v>95</v>
      </c>
      <c r="D12" t="s">
        <v>49</v>
      </c>
    </row>
    <row r="13" spans="1:5" x14ac:dyDescent="0.15">
      <c r="A13" s="22" t="s">
        <v>27</v>
      </c>
      <c r="B13" s="22" t="s">
        <v>37</v>
      </c>
      <c r="C13" s="18">
        <v>1549</v>
      </c>
      <c r="D13" t="s">
        <v>49</v>
      </c>
    </row>
    <row r="14" spans="1:5" x14ac:dyDescent="0.15">
      <c r="A14" s="22" t="s">
        <v>27</v>
      </c>
      <c r="B14" s="22" t="s">
        <v>38</v>
      </c>
      <c r="C14" s="18">
        <v>142382</v>
      </c>
      <c r="D14" t="s">
        <v>49</v>
      </c>
      <c r="E14">
        <f>ROUND(C14/SUM(C12:C21)*100,2)</f>
        <v>93</v>
      </c>
    </row>
    <row r="15" spans="1:5" x14ac:dyDescent="0.15">
      <c r="A15" s="22" t="s">
        <v>27</v>
      </c>
      <c r="B15" s="22" t="s">
        <v>39</v>
      </c>
      <c r="C15" s="18">
        <v>1625</v>
      </c>
      <c r="D15" t="s">
        <v>49</v>
      </c>
    </row>
    <row r="16" spans="1:5" x14ac:dyDescent="0.15">
      <c r="A16" s="22" t="s">
        <v>27</v>
      </c>
      <c r="B16" s="22" t="s">
        <v>40</v>
      </c>
      <c r="C16" s="18">
        <v>274</v>
      </c>
      <c r="D16" t="s">
        <v>49</v>
      </c>
    </row>
    <row r="17" spans="1:5" x14ac:dyDescent="0.15">
      <c r="A17" s="22" t="s">
        <v>27</v>
      </c>
      <c r="B17" s="22" t="s">
        <v>41</v>
      </c>
      <c r="C17" s="18">
        <v>5768</v>
      </c>
      <c r="D17" t="s">
        <v>49</v>
      </c>
    </row>
    <row r="18" spans="1:5" x14ac:dyDescent="0.15">
      <c r="A18" s="22" t="s">
        <v>27</v>
      </c>
      <c r="B18" s="22" t="s">
        <v>42</v>
      </c>
      <c r="C18" s="18">
        <v>846</v>
      </c>
      <c r="D18" t="s">
        <v>49</v>
      </c>
    </row>
    <row r="19" spans="1:5" x14ac:dyDescent="0.15">
      <c r="A19" s="22" t="s">
        <v>27</v>
      </c>
      <c r="B19" s="22" t="s">
        <v>43</v>
      </c>
      <c r="C19" s="18">
        <v>340</v>
      </c>
      <c r="D19" t="s">
        <v>49</v>
      </c>
    </row>
    <row r="20" spans="1:5" x14ac:dyDescent="0.15">
      <c r="A20" s="22" t="s">
        <v>27</v>
      </c>
      <c r="B20" s="22" t="s">
        <v>44</v>
      </c>
      <c r="C20" s="18">
        <v>22</v>
      </c>
      <c r="D20" t="s">
        <v>49</v>
      </c>
    </row>
    <row r="21" spans="1:5" x14ac:dyDescent="0.15">
      <c r="A21" s="23" t="s">
        <v>27</v>
      </c>
      <c r="B21" s="23" t="s">
        <v>45</v>
      </c>
      <c r="C21" s="13">
        <v>204</v>
      </c>
      <c r="D21" t="s">
        <v>49</v>
      </c>
    </row>
    <row r="22" spans="1:5" x14ac:dyDescent="0.15">
      <c r="A22" s="21" t="s">
        <v>28</v>
      </c>
      <c r="B22" s="21" t="s">
        <v>36</v>
      </c>
      <c r="C22" s="19">
        <v>10</v>
      </c>
      <c r="D22" t="s">
        <v>50</v>
      </c>
    </row>
    <row r="23" spans="1:5" x14ac:dyDescent="0.15">
      <c r="A23" s="22" t="s">
        <v>28</v>
      </c>
      <c r="B23" s="22" t="s">
        <v>37</v>
      </c>
      <c r="C23" s="18">
        <v>3786</v>
      </c>
      <c r="D23" t="s">
        <v>50</v>
      </c>
    </row>
    <row r="24" spans="1:5" x14ac:dyDescent="0.15">
      <c r="A24" s="22" t="s">
        <v>28</v>
      </c>
      <c r="B24" s="22" t="s">
        <v>38</v>
      </c>
      <c r="C24" s="18">
        <v>3321</v>
      </c>
      <c r="D24" t="s">
        <v>50</v>
      </c>
    </row>
    <row r="25" spans="1:5" x14ac:dyDescent="0.15">
      <c r="A25" s="22" t="s">
        <v>28</v>
      </c>
      <c r="B25" s="22" t="s">
        <v>39</v>
      </c>
      <c r="C25" s="18">
        <v>37825</v>
      </c>
      <c r="D25" t="s">
        <v>50</v>
      </c>
      <c r="E25">
        <f>ROUND(C25/SUM(C22:C31)*100,2)</f>
        <v>68.69</v>
      </c>
    </row>
    <row r="26" spans="1:5" x14ac:dyDescent="0.15">
      <c r="A26" s="22" t="s">
        <v>28</v>
      </c>
      <c r="B26" s="22" t="s">
        <v>40</v>
      </c>
      <c r="C26" s="18">
        <v>552</v>
      </c>
      <c r="D26" t="s">
        <v>50</v>
      </c>
    </row>
    <row r="27" spans="1:5" x14ac:dyDescent="0.15">
      <c r="A27" s="22" t="s">
        <v>28</v>
      </c>
      <c r="B27" s="22" t="s">
        <v>41</v>
      </c>
      <c r="C27" s="18">
        <v>572</v>
      </c>
      <c r="D27" t="s">
        <v>50</v>
      </c>
    </row>
    <row r="28" spans="1:5" x14ac:dyDescent="0.15">
      <c r="A28" s="22" t="s">
        <v>28</v>
      </c>
      <c r="B28" s="22" t="s">
        <v>42</v>
      </c>
      <c r="C28" s="18">
        <v>7764</v>
      </c>
      <c r="D28" t="s">
        <v>50</v>
      </c>
    </row>
    <row r="29" spans="1:5" x14ac:dyDescent="0.15">
      <c r="A29" s="22" t="s">
        <v>28</v>
      </c>
      <c r="B29" s="22" t="s">
        <v>43</v>
      </c>
      <c r="C29" s="18">
        <v>1158</v>
      </c>
      <c r="D29" t="s">
        <v>50</v>
      </c>
    </row>
    <row r="30" spans="1:5" x14ac:dyDescent="0.15">
      <c r="A30" s="22" t="s">
        <v>28</v>
      </c>
      <c r="B30" s="22" t="s">
        <v>44</v>
      </c>
      <c r="C30" s="18">
        <v>5</v>
      </c>
      <c r="D30" t="s">
        <v>50</v>
      </c>
    </row>
    <row r="31" spans="1:5" x14ac:dyDescent="0.15">
      <c r="A31" s="23" t="s">
        <v>28</v>
      </c>
      <c r="B31" s="23" t="s">
        <v>45</v>
      </c>
      <c r="C31" s="13">
        <v>76</v>
      </c>
      <c r="D31" t="s">
        <v>50</v>
      </c>
    </row>
    <row r="32" spans="1:5" x14ac:dyDescent="0.15">
      <c r="A32" s="21" t="s">
        <v>29</v>
      </c>
      <c r="B32" s="21" t="s">
        <v>36</v>
      </c>
      <c r="C32" s="19">
        <v>69</v>
      </c>
      <c r="D32" t="s">
        <v>51</v>
      </c>
    </row>
    <row r="33" spans="1:5" x14ac:dyDescent="0.15">
      <c r="A33" s="22" t="s">
        <v>29</v>
      </c>
      <c r="B33" s="22" t="s">
        <v>37</v>
      </c>
      <c r="C33" s="18">
        <v>2262</v>
      </c>
      <c r="D33" t="s">
        <v>51</v>
      </c>
    </row>
    <row r="34" spans="1:5" x14ac:dyDescent="0.15">
      <c r="A34" s="22" t="s">
        <v>29</v>
      </c>
      <c r="B34" s="22" t="s">
        <v>38</v>
      </c>
      <c r="C34" s="18">
        <v>387</v>
      </c>
      <c r="D34" t="s">
        <v>51</v>
      </c>
    </row>
    <row r="35" spans="1:5" x14ac:dyDescent="0.15">
      <c r="A35" s="22" t="s">
        <v>29</v>
      </c>
      <c r="B35" s="22" t="s">
        <v>39</v>
      </c>
      <c r="C35" s="18">
        <v>275</v>
      </c>
      <c r="D35" t="s">
        <v>51</v>
      </c>
    </row>
    <row r="36" spans="1:5" x14ac:dyDescent="0.15">
      <c r="A36" s="22" t="s">
        <v>29</v>
      </c>
      <c r="B36" s="22" t="s">
        <v>40</v>
      </c>
      <c r="C36" s="18">
        <v>50538</v>
      </c>
      <c r="D36" t="s">
        <v>51</v>
      </c>
      <c r="E36">
        <f>ROUND(C36/SUM(C32:C41)*100,2)</f>
        <v>79.900000000000006</v>
      </c>
    </row>
    <row r="37" spans="1:5" x14ac:dyDescent="0.15">
      <c r="A37" s="22" t="s">
        <v>29</v>
      </c>
      <c r="B37" s="22" t="s">
        <v>41</v>
      </c>
      <c r="C37" s="18">
        <v>1653</v>
      </c>
      <c r="D37" t="s">
        <v>51</v>
      </c>
    </row>
    <row r="38" spans="1:5" x14ac:dyDescent="0.15">
      <c r="A38" s="22" t="s">
        <v>29</v>
      </c>
      <c r="B38" s="22" t="s">
        <v>42</v>
      </c>
      <c r="C38" s="18">
        <v>5553</v>
      </c>
      <c r="D38" t="s">
        <v>51</v>
      </c>
    </row>
    <row r="39" spans="1:5" x14ac:dyDescent="0.15">
      <c r="A39" s="22" t="s">
        <v>29</v>
      </c>
      <c r="B39" s="22" t="s">
        <v>43</v>
      </c>
      <c r="C39" s="18">
        <v>2216</v>
      </c>
      <c r="D39" t="s">
        <v>51</v>
      </c>
    </row>
    <row r="40" spans="1:5" x14ac:dyDescent="0.15">
      <c r="A40" s="22" t="s">
        <v>29</v>
      </c>
      <c r="B40" s="22" t="s">
        <v>44</v>
      </c>
      <c r="C40" s="18">
        <v>6</v>
      </c>
      <c r="D40" t="s">
        <v>51</v>
      </c>
    </row>
    <row r="41" spans="1:5" x14ac:dyDescent="0.15">
      <c r="A41" s="23" t="s">
        <v>29</v>
      </c>
      <c r="B41" s="23" t="s">
        <v>45</v>
      </c>
      <c r="C41" s="13">
        <v>294</v>
      </c>
      <c r="D41" t="s">
        <v>51</v>
      </c>
    </row>
    <row r="42" spans="1:5" x14ac:dyDescent="0.15">
      <c r="A42" s="21" t="s">
        <v>30</v>
      </c>
      <c r="B42" s="21" t="s">
        <v>36</v>
      </c>
      <c r="C42" s="19">
        <v>573</v>
      </c>
      <c r="D42" t="s">
        <v>52</v>
      </c>
    </row>
    <row r="43" spans="1:5" x14ac:dyDescent="0.15">
      <c r="A43" s="22" t="s">
        <v>30</v>
      </c>
      <c r="B43" s="22" t="s">
        <v>37</v>
      </c>
      <c r="C43" s="18">
        <v>251</v>
      </c>
      <c r="D43" t="s">
        <v>52</v>
      </c>
    </row>
    <row r="44" spans="1:5" x14ac:dyDescent="0.15">
      <c r="A44" s="22" t="s">
        <v>30</v>
      </c>
      <c r="B44" s="22" t="s">
        <v>38</v>
      </c>
      <c r="C44" s="18">
        <v>6964</v>
      </c>
      <c r="D44" t="s">
        <v>52</v>
      </c>
    </row>
    <row r="45" spans="1:5" x14ac:dyDescent="0.15">
      <c r="A45" s="22" t="s">
        <v>30</v>
      </c>
      <c r="B45" s="22" t="s">
        <v>39</v>
      </c>
      <c r="C45" s="18">
        <v>447</v>
      </c>
      <c r="D45" t="s">
        <v>52</v>
      </c>
    </row>
    <row r="46" spans="1:5" x14ac:dyDescent="0.15">
      <c r="A46" s="22" t="s">
        <v>30</v>
      </c>
      <c r="B46" s="22" t="s">
        <v>40</v>
      </c>
      <c r="C46" s="18">
        <v>2394</v>
      </c>
      <c r="D46" t="s">
        <v>52</v>
      </c>
    </row>
    <row r="47" spans="1:5" x14ac:dyDescent="0.15">
      <c r="A47" s="22" t="s">
        <v>30</v>
      </c>
      <c r="B47" s="22" t="s">
        <v>41</v>
      </c>
      <c r="C47" s="18">
        <v>119132</v>
      </c>
      <c r="D47" t="s">
        <v>52</v>
      </c>
      <c r="E47">
        <f>ROUND(C47/SUM(C42:C51)*100,2)</f>
        <v>85.72</v>
      </c>
    </row>
    <row r="48" spans="1:5" x14ac:dyDescent="0.15">
      <c r="A48" s="22" t="s">
        <v>30</v>
      </c>
      <c r="B48" s="22" t="s">
        <v>42</v>
      </c>
      <c r="C48" s="18">
        <v>4848</v>
      </c>
      <c r="D48" t="s">
        <v>52</v>
      </c>
    </row>
    <row r="49" spans="1:5" x14ac:dyDescent="0.15">
      <c r="A49" s="22" t="s">
        <v>30</v>
      </c>
      <c r="B49" s="22" t="s">
        <v>43</v>
      </c>
      <c r="C49" s="18">
        <v>2612</v>
      </c>
      <c r="D49" t="s">
        <v>52</v>
      </c>
    </row>
    <row r="50" spans="1:5" x14ac:dyDescent="0.15">
      <c r="A50" s="22" t="s">
        <v>30</v>
      </c>
      <c r="B50" s="22" t="s">
        <v>44</v>
      </c>
      <c r="C50" s="18">
        <v>35</v>
      </c>
      <c r="D50" t="s">
        <v>52</v>
      </c>
    </row>
    <row r="51" spans="1:5" x14ac:dyDescent="0.15">
      <c r="A51" s="23" t="s">
        <v>30</v>
      </c>
      <c r="B51" s="23" t="s">
        <v>45</v>
      </c>
      <c r="C51" s="13">
        <v>1724</v>
      </c>
      <c r="D51" t="s">
        <v>52</v>
      </c>
    </row>
    <row r="52" spans="1:5" x14ac:dyDescent="0.15">
      <c r="A52" s="21" t="s">
        <v>31</v>
      </c>
      <c r="B52" s="21" t="s">
        <v>36</v>
      </c>
      <c r="C52" s="19">
        <v>170</v>
      </c>
      <c r="D52" t="s">
        <v>60</v>
      </c>
    </row>
    <row r="53" spans="1:5" x14ac:dyDescent="0.15">
      <c r="A53" s="22" t="s">
        <v>31</v>
      </c>
      <c r="B53" s="22" t="s">
        <v>37</v>
      </c>
      <c r="C53" s="18">
        <v>322</v>
      </c>
      <c r="D53" t="s">
        <v>60</v>
      </c>
    </row>
    <row r="54" spans="1:5" x14ac:dyDescent="0.15">
      <c r="A54" s="22" t="s">
        <v>31</v>
      </c>
      <c r="B54" s="22" t="s">
        <v>38</v>
      </c>
      <c r="C54" s="18">
        <v>663</v>
      </c>
      <c r="D54" t="s">
        <v>60</v>
      </c>
    </row>
    <row r="55" spans="1:5" x14ac:dyDescent="0.15">
      <c r="A55" s="22" t="s">
        <v>31</v>
      </c>
      <c r="B55" s="22" t="s">
        <v>39</v>
      </c>
      <c r="C55" s="18">
        <v>3397</v>
      </c>
      <c r="D55" t="s">
        <v>60</v>
      </c>
    </row>
    <row r="56" spans="1:5" x14ac:dyDescent="0.15">
      <c r="A56" s="22" t="s">
        <v>31</v>
      </c>
      <c r="B56" s="22" t="s">
        <v>40</v>
      </c>
      <c r="C56" s="18">
        <v>1625</v>
      </c>
      <c r="D56" t="s">
        <v>60</v>
      </c>
    </row>
    <row r="57" spans="1:5" x14ac:dyDescent="0.15">
      <c r="A57" s="22" t="s">
        <v>31</v>
      </c>
      <c r="B57" s="22" t="s">
        <v>41</v>
      </c>
      <c r="C57" s="18">
        <v>1330</v>
      </c>
      <c r="D57" t="s">
        <v>60</v>
      </c>
    </row>
    <row r="58" spans="1:5" x14ac:dyDescent="0.15">
      <c r="A58" s="22" t="s">
        <v>31</v>
      </c>
      <c r="B58" s="22" t="s">
        <v>42</v>
      </c>
      <c r="C58" s="18">
        <v>88459</v>
      </c>
      <c r="D58" t="s">
        <v>60</v>
      </c>
      <c r="E58">
        <f>ROUND(C58/SUM(C52:C61)*100,2)</f>
        <v>78</v>
      </c>
    </row>
    <row r="59" spans="1:5" x14ac:dyDescent="0.15">
      <c r="A59" s="22" t="s">
        <v>31</v>
      </c>
      <c r="B59" s="22" t="s">
        <v>43</v>
      </c>
      <c r="C59" s="18">
        <v>16808</v>
      </c>
      <c r="D59" t="s">
        <v>60</v>
      </c>
    </row>
    <row r="60" spans="1:5" x14ac:dyDescent="0.15">
      <c r="A60" s="22" t="s">
        <v>31</v>
      </c>
      <c r="B60" s="22" t="s">
        <v>44</v>
      </c>
      <c r="C60" s="18">
        <v>9</v>
      </c>
      <c r="D60" t="s">
        <v>60</v>
      </c>
    </row>
    <row r="61" spans="1:5" x14ac:dyDescent="0.15">
      <c r="A61" s="23" t="s">
        <v>31</v>
      </c>
      <c r="B61" s="23" t="s">
        <v>45</v>
      </c>
      <c r="C61" s="13">
        <v>632</v>
      </c>
      <c r="D61" t="s">
        <v>60</v>
      </c>
    </row>
    <row r="62" spans="1:5" x14ac:dyDescent="0.15">
      <c r="A62" s="21" t="s">
        <v>32</v>
      </c>
      <c r="B62" s="21" t="s">
        <v>36</v>
      </c>
      <c r="C62" s="19">
        <v>438</v>
      </c>
      <c r="D62" t="s">
        <v>61</v>
      </c>
    </row>
    <row r="63" spans="1:5" x14ac:dyDescent="0.15">
      <c r="A63" s="22" t="s">
        <v>32</v>
      </c>
      <c r="B63" s="22" t="s">
        <v>37</v>
      </c>
      <c r="C63" s="18">
        <v>427</v>
      </c>
      <c r="D63" t="s">
        <v>61</v>
      </c>
    </row>
    <row r="64" spans="1:5" x14ac:dyDescent="0.15">
      <c r="A64" s="22" t="s">
        <v>32</v>
      </c>
      <c r="B64" s="22" t="s">
        <v>38</v>
      </c>
      <c r="C64" s="18">
        <v>450</v>
      </c>
      <c r="D64" t="s">
        <v>61</v>
      </c>
    </row>
    <row r="65" spans="1:5" x14ac:dyDescent="0.15">
      <c r="A65" s="22" t="s">
        <v>32</v>
      </c>
      <c r="B65" s="22" t="s">
        <v>39</v>
      </c>
      <c r="C65" s="18">
        <v>420</v>
      </c>
      <c r="D65" t="s">
        <v>61</v>
      </c>
    </row>
    <row r="66" spans="1:5" x14ac:dyDescent="0.15">
      <c r="A66" s="22" t="s">
        <v>32</v>
      </c>
      <c r="B66" s="22" t="s">
        <v>40</v>
      </c>
      <c r="C66" s="18">
        <v>3470</v>
      </c>
      <c r="D66" t="s">
        <v>61</v>
      </c>
    </row>
    <row r="67" spans="1:5" x14ac:dyDescent="0.15">
      <c r="A67" s="22" t="s">
        <v>32</v>
      </c>
      <c r="B67" s="22" t="s">
        <v>41</v>
      </c>
      <c r="C67" s="18">
        <v>1023</v>
      </c>
      <c r="D67" t="s">
        <v>61</v>
      </c>
    </row>
    <row r="68" spans="1:5" x14ac:dyDescent="0.15">
      <c r="A68" s="22" t="s">
        <v>32</v>
      </c>
      <c r="B68" s="22" t="s">
        <v>42</v>
      </c>
      <c r="C68" s="18">
        <v>10604</v>
      </c>
      <c r="D68" t="s">
        <v>61</v>
      </c>
    </row>
    <row r="69" spans="1:5" x14ac:dyDescent="0.15">
      <c r="A69" s="22" t="s">
        <v>32</v>
      </c>
      <c r="B69" s="22" t="s">
        <v>43</v>
      </c>
      <c r="C69" s="18">
        <v>87051</v>
      </c>
      <c r="D69" t="s">
        <v>61</v>
      </c>
      <c r="E69">
        <f>ROUND(C69/SUM(C62:C71)*100,2)</f>
        <v>82.65</v>
      </c>
    </row>
    <row r="70" spans="1:5" x14ac:dyDescent="0.15">
      <c r="A70" s="22" t="s">
        <v>32</v>
      </c>
      <c r="B70" s="22" t="s">
        <v>44</v>
      </c>
      <c r="C70" s="18">
        <v>14</v>
      </c>
      <c r="D70" t="s">
        <v>61</v>
      </c>
    </row>
    <row r="71" spans="1:5" x14ac:dyDescent="0.15">
      <c r="A71" s="23" t="s">
        <v>32</v>
      </c>
      <c r="B71" s="23" t="s">
        <v>45</v>
      </c>
      <c r="C71" s="13">
        <v>1431</v>
      </c>
      <c r="D71" t="s">
        <v>61</v>
      </c>
    </row>
    <row r="72" spans="1:5" x14ac:dyDescent="0.15">
      <c r="A72" s="21" t="s">
        <v>33</v>
      </c>
      <c r="B72" s="21" t="s">
        <v>36</v>
      </c>
      <c r="C72" s="19">
        <v>1695</v>
      </c>
      <c r="D72" t="s">
        <v>56</v>
      </c>
    </row>
    <row r="73" spans="1:5" x14ac:dyDescent="0.15">
      <c r="A73" s="22" t="s">
        <v>33</v>
      </c>
      <c r="B73" s="22" t="s">
        <v>37</v>
      </c>
      <c r="C73" s="18">
        <v>185</v>
      </c>
      <c r="D73" t="s">
        <v>56</v>
      </c>
    </row>
    <row r="74" spans="1:5" x14ac:dyDescent="0.15">
      <c r="A74" s="22" t="s">
        <v>33</v>
      </c>
      <c r="B74" s="22" t="s">
        <v>38</v>
      </c>
      <c r="C74" s="18">
        <v>706</v>
      </c>
      <c r="D74" t="s">
        <v>56</v>
      </c>
    </row>
    <row r="75" spans="1:5" x14ac:dyDescent="0.15">
      <c r="A75" s="22" t="s">
        <v>33</v>
      </c>
      <c r="B75" s="22" t="s">
        <v>39</v>
      </c>
      <c r="C75" s="18">
        <v>246</v>
      </c>
      <c r="D75" t="s">
        <v>56</v>
      </c>
    </row>
    <row r="76" spans="1:5" x14ac:dyDescent="0.15">
      <c r="A76" s="22" t="s">
        <v>33</v>
      </c>
      <c r="B76" s="22" t="s">
        <v>40</v>
      </c>
      <c r="C76" s="18">
        <v>1652</v>
      </c>
      <c r="D76" t="s">
        <v>56</v>
      </c>
    </row>
    <row r="77" spans="1:5" x14ac:dyDescent="0.15">
      <c r="A77" s="22" t="s">
        <v>33</v>
      </c>
      <c r="B77" s="22" t="s">
        <v>41</v>
      </c>
      <c r="C77" s="18">
        <v>7715</v>
      </c>
      <c r="D77" t="s">
        <v>56</v>
      </c>
    </row>
    <row r="78" spans="1:5" x14ac:dyDescent="0.15">
      <c r="A78" s="22" t="s">
        <v>33</v>
      </c>
      <c r="B78" s="22" t="s">
        <v>42</v>
      </c>
      <c r="C78" s="18">
        <v>4154</v>
      </c>
      <c r="D78" t="s">
        <v>56</v>
      </c>
    </row>
    <row r="79" spans="1:5" x14ac:dyDescent="0.15">
      <c r="A79" s="22" t="s">
        <v>33</v>
      </c>
      <c r="B79" s="22" t="s">
        <v>43</v>
      </c>
      <c r="C79" s="18">
        <v>8735</v>
      </c>
      <c r="D79" t="s">
        <v>56</v>
      </c>
    </row>
    <row r="80" spans="1:5" x14ac:dyDescent="0.15">
      <c r="A80" s="22" t="s">
        <v>33</v>
      </c>
      <c r="B80" s="22" t="s">
        <v>44</v>
      </c>
      <c r="C80" s="18">
        <v>95</v>
      </c>
      <c r="D80" t="s">
        <v>56</v>
      </c>
    </row>
    <row r="81" spans="1:5" x14ac:dyDescent="0.15">
      <c r="A81" s="23" t="s">
        <v>33</v>
      </c>
      <c r="B81" s="23" t="s">
        <v>45</v>
      </c>
      <c r="C81" s="13">
        <v>31632</v>
      </c>
      <c r="D81" t="s">
        <v>56</v>
      </c>
      <c r="E81">
        <f>ROUND(C81/SUM(C72:C81)*100,2)</f>
        <v>55.68</v>
      </c>
    </row>
    <row r="82" spans="1:5" x14ac:dyDescent="0.15">
      <c r="A82" s="21" t="s">
        <v>34</v>
      </c>
      <c r="B82" s="21" t="s">
        <v>36</v>
      </c>
      <c r="C82" s="19">
        <v>0</v>
      </c>
      <c r="D82" t="s">
        <v>57</v>
      </c>
    </row>
    <row r="83" spans="1:5" x14ac:dyDescent="0.15">
      <c r="A83" s="22" t="s">
        <v>34</v>
      </c>
      <c r="B83" s="22" t="s">
        <v>37</v>
      </c>
      <c r="C83" s="18"/>
      <c r="D83" t="s">
        <v>57</v>
      </c>
    </row>
    <row r="84" spans="1:5" x14ac:dyDescent="0.15">
      <c r="A84" s="22" t="s">
        <v>34</v>
      </c>
      <c r="B84" s="22" t="s">
        <v>38</v>
      </c>
      <c r="C84" s="18"/>
      <c r="D84" t="s">
        <v>57</v>
      </c>
    </row>
    <row r="85" spans="1:5" x14ac:dyDescent="0.15">
      <c r="A85" s="22" t="s">
        <v>34</v>
      </c>
      <c r="B85" s="22" t="s">
        <v>39</v>
      </c>
      <c r="C85" s="18"/>
      <c r="D85" t="s">
        <v>57</v>
      </c>
    </row>
    <row r="86" spans="1:5" x14ac:dyDescent="0.15">
      <c r="A86" s="22" t="s">
        <v>34</v>
      </c>
      <c r="B86" s="22" t="s">
        <v>40</v>
      </c>
      <c r="C86" s="18">
        <v>1</v>
      </c>
      <c r="D86" t="s">
        <v>57</v>
      </c>
    </row>
    <row r="87" spans="1:5" x14ac:dyDescent="0.15">
      <c r="A87" s="22" t="s">
        <v>34</v>
      </c>
      <c r="B87" s="22" t="s">
        <v>41</v>
      </c>
      <c r="C87" s="18"/>
      <c r="D87" t="s">
        <v>57</v>
      </c>
    </row>
    <row r="88" spans="1:5" x14ac:dyDescent="0.15">
      <c r="A88" s="22" t="s">
        <v>34</v>
      </c>
      <c r="B88" s="22" t="s">
        <v>42</v>
      </c>
      <c r="C88" s="18"/>
      <c r="D88" t="s">
        <v>57</v>
      </c>
    </row>
    <row r="89" spans="1:5" x14ac:dyDescent="0.15">
      <c r="A89" s="22" t="s">
        <v>34</v>
      </c>
      <c r="B89" s="22" t="s">
        <v>43</v>
      </c>
      <c r="C89" s="18"/>
      <c r="D89" t="s">
        <v>57</v>
      </c>
    </row>
    <row r="90" spans="1:5" x14ac:dyDescent="0.15">
      <c r="A90" s="22" t="s">
        <v>34</v>
      </c>
      <c r="B90" s="22" t="s">
        <v>44</v>
      </c>
      <c r="C90" s="18">
        <v>10267</v>
      </c>
      <c r="D90" t="s">
        <v>57</v>
      </c>
      <c r="E90">
        <f>ROUND(C90/SUM(C82:C91)*100,2)</f>
        <v>99.99</v>
      </c>
    </row>
    <row r="91" spans="1:5" x14ac:dyDescent="0.15">
      <c r="A91" s="23" t="s">
        <v>34</v>
      </c>
      <c r="B91" s="23" t="s">
        <v>45</v>
      </c>
      <c r="C91" s="13"/>
      <c r="D91" t="s">
        <v>57</v>
      </c>
    </row>
    <row r="92" spans="1:5" x14ac:dyDescent="0.15">
      <c r="A92" s="21" t="s">
        <v>35</v>
      </c>
      <c r="B92" s="21" t="s">
        <v>36</v>
      </c>
      <c r="C92" s="19">
        <v>76334</v>
      </c>
      <c r="D92" t="s">
        <v>58</v>
      </c>
      <c r="E92">
        <f>ROUND(C92/SUM(C92:C101)*100,2)</f>
        <v>99.84</v>
      </c>
    </row>
    <row r="93" spans="1:5" x14ac:dyDescent="0.15">
      <c r="A93" s="22" t="s">
        <v>35</v>
      </c>
      <c r="B93" s="22" t="s">
        <v>37</v>
      </c>
      <c r="C93" s="18">
        <v>1</v>
      </c>
      <c r="D93" t="s">
        <v>58</v>
      </c>
    </row>
    <row r="94" spans="1:5" x14ac:dyDescent="0.15">
      <c r="A94" s="22" t="s">
        <v>35</v>
      </c>
      <c r="B94" s="22" t="s">
        <v>38</v>
      </c>
      <c r="C94" s="18">
        <v>1</v>
      </c>
      <c r="D94" t="s">
        <v>58</v>
      </c>
    </row>
    <row r="95" spans="1:5" x14ac:dyDescent="0.15">
      <c r="A95" s="22" t="s">
        <v>35</v>
      </c>
      <c r="B95" s="22" t="s">
        <v>39</v>
      </c>
      <c r="C95" s="18">
        <v>3</v>
      </c>
      <c r="D95" t="s">
        <v>58</v>
      </c>
    </row>
    <row r="96" spans="1:5" x14ac:dyDescent="0.15">
      <c r="A96" s="22" t="s">
        <v>35</v>
      </c>
      <c r="B96" s="22" t="s">
        <v>40</v>
      </c>
      <c r="C96" s="18">
        <v>3</v>
      </c>
      <c r="D96" t="s">
        <v>58</v>
      </c>
    </row>
    <row r="97" spans="1:4" x14ac:dyDescent="0.15">
      <c r="A97" s="22" t="s">
        <v>35</v>
      </c>
      <c r="B97" s="22" t="s">
        <v>41</v>
      </c>
      <c r="C97" s="18">
        <v>20</v>
      </c>
      <c r="D97" t="s">
        <v>58</v>
      </c>
    </row>
    <row r="98" spans="1:4" x14ac:dyDescent="0.15">
      <c r="A98" s="22" t="s">
        <v>35</v>
      </c>
      <c r="B98" s="22" t="s">
        <v>42</v>
      </c>
      <c r="D98" t="s">
        <v>58</v>
      </c>
    </row>
    <row r="99" spans="1:4" x14ac:dyDescent="0.15">
      <c r="A99" s="22" t="s">
        <v>35</v>
      </c>
      <c r="B99" s="22" t="s">
        <v>43</v>
      </c>
      <c r="C99" s="18">
        <v>17</v>
      </c>
      <c r="D99" t="s">
        <v>58</v>
      </c>
    </row>
    <row r="100" spans="1:4" x14ac:dyDescent="0.15">
      <c r="A100" s="22" t="s">
        <v>35</v>
      </c>
      <c r="B100" s="22" t="s">
        <v>44</v>
      </c>
      <c r="C100" s="18">
        <v>4</v>
      </c>
      <c r="D100" t="s">
        <v>58</v>
      </c>
    </row>
    <row r="101" spans="1:4" x14ac:dyDescent="0.15">
      <c r="A101" s="23" t="s">
        <v>35</v>
      </c>
      <c r="B101" s="23" t="s">
        <v>45</v>
      </c>
      <c r="C101" s="13">
        <v>73</v>
      </c>
      <c r="D101" t="s">
        <v>58</v>
      </c>
    </row>
    <row r="102" spans="1:4" x14ac:dyDescent="0.15">
      <c r="B102" s="2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D13" sqref="D13"/>
    </sheetView>
  </sheetViews>
  <sheetFormatPr defaultRowHeight="13.5" x14ac:dyDescent="0.15"/>
  <cols>
    <col min="1" max="1" width="11.125" style="20" bestFit="1" customWidth="1"/>
    <col min="2" max="2" width="18.875" bestFit="1" customWidth="1"/>
  </cols>
  <sheetData>
    <row r="1" spans="1:2" x14ac:dyDescent="0.15">
      <c r="A1" t="s">
        <v>46</v>
      </c>
      <c r="B1" t="s">
        <v>47</v>
      </c>
    </row>
    <row r="2" spans="1:2" x14ac:dyDescent="0.15">
      <c r="A2" s="22" t="s">
        <v>37</v>
      </c>
      <c r="B2" s="18" t="s">
        <v>71</v>
      </c>
    </row>
    <row r="3" spans="1:2" x14ac:dyDescent="0.15">
      <c r="A3" s="22" t="s">
        <v>38</v>
      </c>
      <c r="B3" s="18" t="s">
        <v>72</v>
      </c>
    </row>
    <row r="4" spans="1:2" x14ac:dyDescent="0.15">
      <c r="A4" s="22" t="s">
        <v>39</v>
      </c>
      <c r="B4" s="18" t="s">
        <v>73</v>
      </c>
    </row>
    <row r="5" spans="1:2" x14ac:dyDescent="0.15">
      <c r="A5" s="22" t="s">
        <v>40</v>
      </c>
      <c r="B5" s="18" t="s">
        <v>74</v>
      </c>
    </row>
    <row r="6" spans="1:2" x14ac:dyDescent="0.15">
      <c r="A6" s="22" t="s">
        <v>41</v>
      </c>
      <c r="B6" s="18" t="s">
        <v>75</v>
      </c>
    </row>
    <row r="7" spans="1:2" x14ac:dyDescent="0.15">
      <c r="A7" s="22" t="s">
        <v>42</v>
      </c>
      <c r="B7" s="18" t="s">
        <v>76</v>
      </c>
    </row>
    <row r="8" spans="1:2" x14ac:dyDescent="0.15">
      <c r="A8" s="22" t="s">
        <v>43</v>
      </c>
      <c r="B8" s="18" t="s">
        <v>77</v>
      </c>
    </row>
    <row r="9" spans="1:2" x14ac:dyDescent="0.15">
      <c r="A9" s="22" t="s">
        <v>45</v>
      </c>
      <c r="B9" s="18" t="s">
        <v>78</v>
      </c>
    </row>
    <row r="10" spans="1:2" x14ac:dyDescent="0.15">
      <c r="A10" s="22" t="s">
        <v>44</v>
      </c>
      <c r="B10" s="18" t="s">
        <v>79</v>
      </c>
    </row>
    <row r="11" spans="1:2" x14ac:dyDescent="0.15">
      <c r="A11" s="22" t="s">
        <v>36</v>
      </c>
      <c r="B11" s="18" t="s">
        <v>80</v>
      </c>
    </row>
  </sheetData>
  <autoFilter ref="A1:B12"/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44" zoomScaleNormal="100" workbookViewId="0">
      <selection activeCell="C15" sqref="C15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</cols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 s="21" t="s">
        <v>26</v>
      </c>
      <c r="B2" s="21" t="s">
        <v>36</v>
      </c>
      <c r="C2" s="19">
        <v>123</v>
      </c>
      <c r="D2" t="s">
        <v>48</v>
      </c>
    </row>
    <row r="3" spans="1:4" x14ac:dyDescent="0.15">
      <c r="A3" s="22" t="s">
        <v>26</v>
      </c>
      <c r="B3" s="22" t="s">
        <v>37</v>
      </c>
      <c r="C3" s="18">
        <v>277002</v>
      </c>
      <c r="D3" t="s">
        <v>48</v>
      </c>
    </row>
    <row r="4" spans="1:4" x14ac:dyDescent="0.15">
      <c r="A4" s="22" t="s">
        <v>26</v>
      </c>
      <c r="B4" s="22" t="s">
        <v>38</v>
      </c>
      <c r="C4" s="18">
        <v>2564</v>
      </c>
      <c r="D4" t="s">
        <v>48</v>
      </c>
    </row>
    <row r="5" spans="1:4" x14ac:dyDescent="0.15">
      <c r="A5" s="22" t="s">
        <v>26</v>
      </c>
      <c r="B5" s="22" t="s">
        <v>39</v>
      </c>
      <c r="C5" s="18">
        <v>27414</v>
      </c>
      <c r="D5" t="s">
        <v>48</v>
      </c>
    </row>
    <row r="6" spans="1:4" x14ac:dyDescent="0.15">
      <c r="A6" s="22" t="s">
        <v>26</v>
      </c>
      <c r="B6" s="22" t="s">
        <v>40</v>
      </c>
      <c r="C6" s="18">
        <v>6589</v>
      </c>
      <c r="D6" t="s">
        <v>48</v>
      </c>
    </row>
    <row r="7" spans="1:4" x14ac:dyDescent="0.15">
      <c r="A7" s="22" t="s">
        <v>26</v>
      </c>
      <c r="B7" s="22" t="s">
        <v>41</v>
      </c>
      <c r="C7" s="18">
        <v>719</v>
      </c>
      <c r="D7" t="s">
        <v>48</v>
      </c>
    </row>
    <row r="8" spans="1:4" x14ac:dyDescent="0.15">
      <c r="A8" s="22" t="s">
        <v>26</v>
      </c>
      <c r="B8" s="22" t="s">
        <v>42</v>
      </c>
      <c r="C8" s="18">
        <v>3167</v>
      </c>
      <c r="D8" t="s">
        <v>48</v>
      </c>
    </row>
    <row r="9" spans="1:4" x14ac:dyDescent="0.15">
      <c r="A9" s="22" t="s">
        <v>26</v>
      </c>
      <c r="B9" s="22" t="s">
        <v>44</v>
      </c>
      <c r="C9" s="18">
        <v>17</v>
      </c>
      <c r="D9" t="s">
        <v>48</v>
      </c>
    </row>
    <row r="10" spans="1:4" x14ac:dyDescent="0.15">
      <c r="A10" s="23" t="s">
        <v>26</v>
      </c>
      <c r="B10" s="22" t="s">
        <v>45</v>
      </c>
      <c r="C10" s="13">
        <v>569</v>
      </c>
      <c r="D10" t="s">
        <v>48</v>
      </c>
    </row>
    <row r="11" spans="1:4" x14ac:dyDescent="0.15">
      <c r="A11" s="21" t="s">
        <v>27</v>
      </c>
      <c r="B11" s="21" t="s">
        <v>36</v>
      </c>
      <c r="C11" s="19">
        <v>179</v>
      </c>
      <c r="D11" t="s">
        <v>49</v>
      </c>
    </row>
    <row r="12" spans="1:4" x14ac:dyDescent="0.15">
      <c r="A12" s="22" t="s">
        <v>27</v>
      </c>
      <c r="B12" s="22" t="s">
        <v>37</v>
      </c>
      <c r="C12" s="18">
        <v>2052</v>
      </c>
      <c r="D12" t="s">
        <v>49</v>
      </c>
    </row>
    <row r="13" spans="1:4" x14ac:dyDescent="0.15">
      <c r="A13" s="22" t="s">
        <v>27</v>
      </c>
      <c r="B13" s="22" t="s">
        <v>38</v>
      </c>
      <c r="C13" s="18">
        <v>80488</v>
      </c>
      <c r="D13" t="s">
        <v>49</v>
      </c>
    </row>
    <row r="14" spans="1:4" x14ac:dyDescent="0.15">
      <c r="A14" s="22" t="s">
        <v>27</v>
      </c>
      <c r="B14" s="22" t="s">
        <v>39</v>
      </c>
      <c r="C14" s="18">
        <v>7265</v>
      </c>
      <c r="D14" t="s">
        <v>49</v>
      </c>
    </row>
    <row r="15" spans="1:4" x14ac:dyDescent="0.15">
      <c r="A15" s="22" t="s">
        <v>27</v>
      </c>
      <c r="B15" s="22" t="s">
        <v>40</v>
      </c>
      <c r="C15" s="18">
        <v>1026</v>
      </c>
      <c r="D15" t="s">
        <v>49</v>
      </c>
    </row>
    <row r="16" spans="1:4" x14ac:dyDescent="0.15">
      <c r="A16" s="22" t="s">
        <v>27</v>
      </c>
      <c r="B16" s="22" t="s">
        <v>41</v>
      </c>
      <c r="C16" s="18">
        <v>287</v>
      </c>
      <c r="D16" t="s">
        <v>49</v>
      </c>
    </row>
    <row r="17" spans="1:4" x14ac:dyDescent="0.15">
      <c r="A17" s="22" t="s">
        <v>27</v>
      </c>
      <c r="B17" s="22" t="s">
        <v>42</v>
      </c>
      <c r="C17" s="18">
        <v>3457</v>
      </c>
      <c r="D17" t="s">
        <v>49</v>
      </c>
    </row>
    <row r="18" spans="1:4" x14ac:dyDescent="0.15">
      <c r="A18" s="22" t="s">
        <v>27</v>
      </c>
      <c r="B18" s="22" t="s">
        <v>44</v>
      </c>
      <c r="C18" s="18">
        <v>24</v>
      </c>
      <c r="D18" t="s">
        <v>49</v>
      </c>
    </row>
    <row r="19" spans="1:4" x14ac:dyDescent="0.15">
      <c r="A19" s="23" t="s">
        <v>27</v>
      </c>
      <c r="B19" s="22" t="s">
        <v>45</v>
      </c>
      <c r="C19" s="13">
        <v>634</v>
      </c>
      <c r="D19" t="s">
        <v>49</v>
      </c>
    </row>
    <row r="20" spans="1:4" x14ac:dyDescent="0.15">
      <c r="A20" s="21" t="s">
        <v>28</v>
      </c>
      <c r="B20" s="21" t="s">
        <v>36</v>
      </c>
      <c r="C20" s="19">
        <v>333</v>
      </c>
      <c r="D20" t="s">
        <v>50</v>
      </c>
    </row>
    <row r="21" spans="1:4" x14ac:dyDescent="0.15">
      <c r="A21" s="22" t="s">
        <v>28</v>
      </c>
      <c r="B21" s="22" t="s">
        <v>37</v>
      </c>
      <c r="C21" s="18">
        <v>25154</v>
      </c>
      <c r="D21" t="s">
        <v>50</v>
      </c>
    </row>
    <row r="22" spans="1:4" x14ac:dyDescent="0.15">
      <c r="A22" s="22" t="s">
        <v>28</v>
      </c>
      <c r="B22" s="22" t="s">
        <v>38</v>
      </c>
      <c r="C22" s="18">
        <v>6431</v>
      </c>
      <c r="D22" t="s">
        <v>50</v>
      </c>
    </row>
    <row r="23" spans="1:4" x14ac:dyDescent="0.15">
      <c r="A23" s="22" t="s">
        <v>28</v>
      </c>
      <c r="B23" s="22" t="s">
        <v>39</v>
      </c>
      <c r="C23" s="18">
        <v>132676</v>
      </c>
      <c r="D23" t="s">
        <v>50</v>
      </c>
    </row>
    <row r="24" spans="1:4" x14ac:dyDescent="0.15">
      <c r="A24" s="22" t="s">
        <v>28</v>
      </c>
      <c r="B24" s="22" t="s">
        <v>40</v>
      </c>
      <c r="C24" s="18">
        <v>7163</v>
      </c>
      <c r="D24" t="s">
        <v>50</v>
      </c>
    </row>
    <row r="25" spans="1:4" x14ac:dyDescent="0.15">
      <c r="A25" s="22" t="s">
        <v>28</v>
      </c>
      <c r="B25" s="22" t="s">
        <v>41</v>
      </c>
      <c r="C25" s="18">
        <v>947</v>
      </c>
      <c r="D25" t="s">
        <v>50</v>
      </c>
    </row>
    <row r="26" spans="1:4" x14ac:dyDescent="0.15">
      <c r="A26" s="22" t="s">
        <v>28</v>
      </c>
      <c r="B26" s="22" t="s">
        <v>42</v>
      </c>
      <c r="C26" s="18">
        <v>5820</v>
      </c>
      <c r="D26" t="s">
        <v>50</v>
      </c>
    </row>
    <row r="27" spans="1:4" x14ac:dyDescent="0.15">
      <c r="A27" s="22" t="s">
        <v>28</v>
      </c>
      <c r="B27" s="22" t="s">
        <v>44</v>
      </c>
      <c r="C27" s="18">
        <v>28</v>
      </c>
      <c r="D27" t="s">
        <v>50</v>
      </c>
    </row>
    <row r="28" spans="1:4" x14ac:dyDescent="0.15">
      <c r="A28" s="23" t="s">
        <v>28</v>
      </c>
      <c r="B28" s="22" t="s">
        <v>45</v>
      </c>
      <c r="C28" s="13">
        <v>1523</v>
      </c>
      <c r="D28" t="s">
        <v>50</v>
      </c>
    </row>
    <row r="29" spans="1:4" x14ac:dyDescent="0.15">
      <c r="A29" s="21" t="s">
        <v>29</v>
      </c>
      <c r="B29" s="21" t="s">
        <v>36</v>
      </c>
      <c r="C29" s="19">
        <v>167</v>
      </c>
      <c r="D29" t="s">
        <v>51</v>
      </c>
    </row>
    <row r="30" spans="1:4" x14ac:dyDescent="0.15">
      <c r="A30" s="22" t="s">
        <v>29</v>
      </c>
      <c r="B30" s="22" t="s">
        <v>37</v>
      </c>
      <c r="C30" s="18">
        <v>2434</v>
      </c>
      <c r="D30" t="s">
        <v>51</v>
      </c>
    </row>
    <row r="31" spans="1:4" x14ac:dyDescent="0.15">
      <c r="A31" s="22" t="s">
        <v>29</v>
      </c>
      <c r="B31" s="22" t="s">
        <v>38</v>
      </c>
      <c r="C31" s="18">
        <v>581</v>
      </c>
      <c r="D31" t="s">
        <v>51</v>
      </c>
    </row>
    <row r="32" spans="1:4" x14ac:dyDescent="0.15">
      <c r="A32" s="22" t="s">
        <v>29</v>
      </c>
      <c r="B32" s="22" t="s">
        <v>39</v>
      </c>
      <c r="C32" s="18">
        <v>5074</v>
      </c>
      <c r="D32" t="s">
        <v>51</v>
      </c>
    </row>
    <row r="33" spans="1:4" x14ac:dyDescent="0.15">
      <c r="A33" s="22" t="s">
        <v>29</v>
      </c>
      <c r="B33" s="22" t="s">
        <v>40</v>
      </c>
      <c r="C33" s="18">
        <v>66578</v>
      </c>
      <c r="D33" t="s">
        <v>51</v>
      </c>
    </row>
    <row r="34" spans="1:4" x14ac:dyDescent="0.15">
      <c r="A34" s="22" t="s">
        <v>29</v>
      </c>
      <c r="B34" s="22" t="s">
        <v>41</v>
      </c>
      <c r="C34" s="18">
        <v>236</v>
      </c>
      <c r="D34" t="s">
        <v>51</v>
      </c>
    </row>
    <row r="35" spans="1:4" x14ac:dyDescent="0.15">
      <c r="A35" s="22" t="s">
        <v>29</v>
      </c>
      <c r="B35" s="22" t="s">
        <v>42</v>
      </c>
      <c r="C35" s="18">
        <v>3852</v>
      </c>
      <c r="D35" t="s">
        <v>51</v>
      </c>
    </row>
    <row r="36" spans="1:4" x14ac:dyDescent="0.15">
      <c r="A36" s="22" t="s">
        <v>29</v>
      </c>
      <c r="B36" s="22" t="s">
        <v>44</v>
      </c>
      <c r="C36" s="18">
        <v>5</v>
      </c>
      <c r="D36" t="s">
        <v>51</v>
      </c>
    </row>
    <row r="37" spans="1:4" x14ac:dyDescent="0.15">
      <c r="A37" s="23" t="s">
        <v>29</v>
      </c>
      <c r="B37" s="22" t="s">
        <v>45</v>
      </c>
      <c r="C37" s="13">
        <v>984</v>
      </c>
      <c r="D37" t="s">
        <v>51</v>
      </c>
    </row>
    <row r="38" spans="1:4" x14ac:dyDescent="0.15">
      <c r="A38" s="21" t="s">
        <v>30</v>
      </c>
      <c r="B38" s="21" t="s">
        <v>36</v>
      </c>
      <c r="C38" s="19">
        <v>99</v>
      </c>
      <c r="D38" t="s">
        <v>52</v>
      </c>
    </row>
    <row r="39" spans="1:4" x14ac:dyDescent="0.15">
      <c r="A39" s="22" t="s">
        <v>30</v>
      </c>
      <c r="B39" s="22" t="s">
        <v>37</v>
      </c>
      <c r="C39" s="18">
        <v>4657</v>
      </c>
      <c r="D39" t="s">
        <v>52</v>
      </c>
    </row>
    <row r="40" spans="1:4" x14ac:dyDescent="0.15">
      <c r="A40" s="22" t="s">
        <v>30</v>
      </c>
      <c r="B40" s="22" t="s">
        <v>38</v>
      </c>
      <c r="C40" s="18">
        <v>613</v>
      </c>
      <c r="D40" t="s">
        <v>52</v>
      </c>
    </row>
    <row r="41" spans="1:4" x14ac:dyDescent="0.15">
      <c r="A41" s="22" t="s">
        <v>30</v>
      </c>
      <c r="B41" s="22" t="s">
        <v>39</v>
      </c>
      <c r="C41" s="18">
        <v>2217</v>
      </c>
      <c r="D41" t="s">
        <v>52</v>
      </c>
    </row>
    <row r="42" spans="1:4" x14ac:dyDescent="0.15">
      <c r="A42" s="22" t="s">
        <v>30</v>
      </c>
      <c r="B42" s="22" t="s">
        <v>40</v>
      </c>
      <c r="C42" s="18">
        <v>1542</v>
      </c>
      <c r="D42" t="s">
        <v>52</v>
      </c>
    </row>
    <row r="43" spans="1:4" x14ac:dyDescent="0.15">
      <c r="A43" s="22" t="s">
        <v>30</v>
      </c>
      <c r="B43" s="22" t="s">
        <v>41</v>
      </c>
      <c r="C43" s="18">
        <v>2554</v>
      </c>
      <c r="D43" t="s">
        <v>52</v>
      </c>
    </row>
    <row r="44" spans="1:4" x14ac:dyDescent="0.15">
      <c r="A44" s="22" t="s">
        <v>30</v>
      </c>
      <c r="B44" s="22" t="s">
        <v>42</v>
      </c>
      <c r="C44" s="18">
        <v>4546</v>
      </c>
      <c r="D44" t="s">
        <v>52</v>
      </c>
    </row>
    <row r="45" spans="1:4" x14ac:dyDescent="0.15">
      <c r="A45" s="22" t="s">
        <v>30</v>
      </c>
      <c r="B45" s="22" t="s">
        <v>44</v>
      </c>
      <c r="C45" s="18">
        <v>3</v>
      </c>
      <c r="D45" t="s">
        <v>52</v>
      </c>
    </row>
    <row r="46" spans="1:4" x14ac:dyDescent="0.15">
      <c r="A46" s="23" t="s">
        <v>30</v>
      </c>
      <c r="B46" s="22" t="s">
        <v>45</v>
      </c>
      <c r="C46" s="13">
        <v>587</v>
      </c>
      <c r="D46" t="s">
        <v>52</v>
      </c>
    </row>
    <row r="47" spans="1:4" x14ac:dyDescent="0.15">
      <c r="A47" s="21" t="s">
        <v>31</v>
      </c>
      <c r="B47" s="21" t="s">
        <v>36</v>
      </c>
      <c r="C47" s="19">
        <v>729</v>
      </c>
      <c r="D47" t="s">
        <v>60</v>
      </c>
    </row>
    <row r="48" spans="1:4" x14ac:dyDescent="0.15">
      <c r="A48" s="22" t="s">
        <v>31</v>
      </c>
      <c r="B48" s="22" t="s">
        <v>37</v>
      </c>
      <c r="C48" s="18">
        <v>3034</v>
      </c>
      <c r="D48" t="s">
        <v>60</v>
      </c>
    </row>
    <row r="49" spans="1:4" x14ac:dyDescent="0.15">
      <c r="A49" s="22" t="s">
        <v>31</v>
      </c>
      <c r="B49" s="22" t="s">
        <v>38</v>
      </c>
      <c r="C49" s="18">
        <v>2525</v>
      </c>
      <c r="D49" t="s">
        <v>60</v>
      </c>
    </row>
    <row r="50" spans="1:4" x14ac:dyDescent="0.15">
      <c r="A50" s="22" t="s">
        <v>31</v>
      </c>
      <c r="B50" s="22" t="s">
        <v>39</v>
      </c>
      <c r="C50" s="18">
        <v>3891</v>
      </c>
      <c r="D50" t="s">
        <v>60</v>
      </c>
    </row>
    <row r="51" spans="1:4" x14ac:dyDescent="0.15">
      <c r="A51" s="22" t="s">
        <v>31</v>
      </c>
      <c r="B51" s="22" t="s">
        <v>40</v>
      </c>
      <c r="C51" s="18">
        <v>5317</v>
      </c>
      <c r="D51" t="s">
        <v>60</v>
      </c>
    </row>
    <row r="52" spans="1:4" x14ac:dyDescent="0.15">
      <c r="A52" s="22" t="s">
        <v>31</v>
      </c>
      <c r="B52" s="22" t="s">
        <v>41</v>
      </c>
      <c r="C52" s="18">
        <v>640</v>
      </c>
      <c r="D52" t="s">
        <v>60</v>
      </c>
    </row>
    <row r="53" spans="1:4" x14ac:dyDescent="0.15">
      <c r="A53" s="22" t="s">
        <v>31</v>
      </c>
      <c r="B53" s="22" t="s">
        <v>42</v>
      </c>
      <c r="C53" s="18">
        <v>68832</v>
      </c>
      <c r="D53" t="s">
        <v>60</v>
      </c>
    </row>
    <row r="54" spans="1:4" x14ac:dyDescent="0.15">
      <c r="A54" s="22" t="s">
        <v>31</v>
      </c>
      <c r="B54" s="22" t="s">
        <v>44</v>
      </c>
      <c r="C54" s="18">
        <v>64</v>
      </c>
      <c r="D54" t="s">
        <v>60</v>
      </c>
    </row>
    <row r="55" spans="1:4" x14ac:dyDescent="0.15">
      <c r="A55" s="23" t="s">
        <v>31</v>
      </c>
      <c r="B55" s="22" t="s">
        <v>45</v>
      </c>
      <c r="C55" s="13">
        <v>3305</v>
      </c>
      <c r="D55" t="s">
        <v>60</v>
      </c>
    </row>
    <row r="56" spans="1:4" x14ac:dyDescent="0.15">
      <c r="A56" s="21" t="s">
        <v>33</v>
      </c>
      <c r="B56" s="21" t="s">
        <v>36</v>
      </c>
      <c r="C56" s="19">
        <v>1036</v>
      </c>
      <c r="D56" t="s">
        <v>56</v>
      </c>
    </row>
    <row r="57" spans="1:4" x14ac:dyDescent="0.15">
      <c r="A57" s="22" t="s">
        <v>33</v>
      </c>
      <c r="B57" s="22" t="s">
        <v>37</v>
      </c>
      <c r="C57" s="18">
        <v>913</v>
      </c>
      <c r="D57" t="s">
        <v>56</v>
      </c>
    </row>
    <row r="58" spans="1:4" x14ac:dyDescent="0.15">
      <c r="A58" s="22" t="s">
        <v>33</v>
      </c>
      <c r="B58" s="22" t="s">
        <v>38</v>
      </c>
      <c r="C58" s="18">
        <v>779</v>
      </c>
      <c r="D58" t="s">
        <v>56</v>
      </c>
    </row>
    <row r="59" spans="1:4" x14ac:dyDescent="0.15">
      <c r="A59" s="22" t="s">
        <v>33</v>
      </c>
      <c r="B59" s="22" t="s">
        <v>39</v>
      </c>
      <c r="C59" s="18">
        <v>2855</v>
      </c>
      <c r="D59" t="s">
        <v>56</v>
      </c>
    </row>
    <row r="60" spans="1:4" x14ac:dyDescent="0.15">
      <c r="A60" s="22" t="s">
        <v>33</v>
      </c>
      <c r="B60" s="22" t="s">
        <v>40</v>
      </c>
      <c r="C60" s="18">
        <v>2229</v>
      </c>
      <c r="D60" t="s">
        <v>56</v>
      </c>
    </row>
    <row r="61" spans="1:4" x14ac:dyDescent="0.15">
      <c r="A61" s="22" t="s">
        <v>33</v>
      </c>
      <c r="B61" s="22" t="s">
        <v>41</v>
      </c>
      <c r="C61" s="18">
        <v>488</v>
      </c>
      <c r="D61" t="s">
        <v>56</v>
      </c>
    </row>
    <row r="62" spans="1:4" x14ac:dyDescent="0.15">
      <c r="A62" s="22" t="s">
        <v>33</v>
      </c>
      <c r="B62" s="22" t="s">
        <v>42</v>
      </c>
      <c r="C62" s="18">
        <v>9686</v>
      </c>
      <c r="D62" t="s">
        <v>56</v>
      </c>
    </row>
    <row r="63" spans="1:4" x14ac:dyDescent="0.15">
      <c r="A63" s="22" t="s">
        <v>33</v>
      </c>
      <c r="B63" s="22" t="s">
        <v>44</v>
      </c>
      <c r="C63" s="18">
        <v>103</v>
      </c>
      <c r="D63" t="s">
        <v>56</v>
      </c>
    </row>
    <row r="64" spans="1:4" x14ac:dyDescent="0.15">
      <c r="A64" s="23" t="s">
        <v>33</v>
      </c>
      <c r="B64" s="22" t="s">
        <v>45</v>
      </c>
      <c r="C64" s="13">
        <v>43077</v>
      </c>
      <c r="D64" t="s">
        <v>56</v>
      </c>
    </row>
    <row r="65" spans="1:4" x14ac:dyDescent="0.15">
      <c r="A65" s="21" t="s">
        <v>34</v>
      </c>
      <c r="B65" s="21" t="s">
        <v>36</v>
      </c>
      <c r="C65" s="19"/>
      <c r="D65" t="s">
        <v>57</v>
      </c>
    </row>
    <row r="66" spans="1:4" x14ac:dyDescent="0.15">
      <c r="A66" s="22" t="s">
        <v>34</v>
      </c>
      <c r="B66" s="22" t="s">
        <v>37</v>
      </c>
      <c r="C66" s="18"/>
      <c r="D66" t="s">
        <v>57</v>
      </c>
    </row>
    <row r="67" spans="1:4" x14ac:dyDescent="0.15">
      <c r="A67" s="22" t="s">
        <v>34</v>
      </c>
      <c r="B67" s="22" t="s">
        <v>38</v>
      </c>
      <c r="C67" s="18"/>
      <c r="D67" t="s">
        <v>57</v>
      </c>
    </row>
    <row r="68" spans="1:4" x14ac:dyDescent="0.15">
      <c r="A68" s="22" t="s">
        <v>34</v>
      </c>
      <c r="B68" s="22" t="s">
        <v>39</v>
      </c>
      <c r="C68" s="18"/>
      <c r="D68" t="s">
        <v>57</v>
      </c>
    </row>
    <row r="69" spans="1:4" x14ac:dyDescent="0.15">
      <c r="A69" s="22" t="s">
        <v>34</v>
      </c>
      <c r="B69" s="22" t="s">
        <v>40</v>
      </c>
      <c r="C69" s="18"/>
      <c r="D69" t="s">
        <v>57</v>
      </c>
    </row>
    <row r="70" spans="1:4" x14ac:dyDescent="0.15">
      <c r="A70" s="22" t="s">
        <v>34</v>
      </c>
      <c r="B70" s="22" t="s">
        <v>41</v>
      </c>
      <c r="C70" s="18"/>
      <c r="D70" t="s">
        <v>57</v>
      </c>
    </row>
    <row r="71" spans="1:4" x14ac:dyDescent="0.15">
      <c r="A71" s="22" t="s">
        <v>34</v>
      </c>
      <c r="B71" s="22" t="s">
        <v>42</v>
      </c>
      <c r="C71" s="18"/>
      <c r="D71" t="s">
        <v>57</v>
      </c>
    </row>
    <row r="72" spans="1:4" x14ac:dyDescent="0.15">
      <c r="A72" s="22" t="s">
        <v>34</v>
      </c>
      <c r="B72" s="22" t="s">
        <v>44</v>
      </c>
      <c r="C72" s="18">
        <v>10284</v>
      </c>
      <c r="D72" t="s">
        <v>57</v>
      </c>
    </row>
    <row r="73" spans="1:4" x14ac:dyDescent="0.15">
      <c r="A73" s="23" t="s">
        <v>34</v>
      </c>
      <c r="B73" s="22" t="s">
        <v>45</v>
      </c>
      <c r="C73" s="13"/>
      <c r="D73" t="s">
        <v>57</v>
      </c>
    </row>
    <row r="74" spans="1:4" x14ac:dyDescent="0.15">
      <c r="A74" s="21" t="s">
        <v>35</v>
      </c>
      <c r="B74" s="21" t="s">
        <v>36</v>
      </c>
      <c r="C74" s="19">
        <v>58349</v>
      </c>
      <c r="D74" t="s">
        <v>58</v>
      </c>
    </row>
    <row r="75" spans="1:4" x14ac:dyDescent="0.15">
      <c r="A75" s="22" t="s">
        <v>35</v>
      </c>
      <c r="B75" s="22" t="s">
        <v>37</v>
      </c>
      <c r="C75" s="18">
        <v>144</v>
      </c>
      <c r="D75" t="s">
        <v>58</v>
      </c>
    </row>
    <row r="76" spans="1:4" x14ac:dyDescent="0.15">
      <c r="A76" s="22" t="s">
        <v>35</v>
      </c>
      <c r="B76" s="22" t="s">
        <v>38</v>
      </c>
      <c r="C76" s="18">
        <v>139</v>
      </c>
      <c r="D76" t="s">
        <v>58</v>
      </c>
    </row>
    <row r="77" spans="1:4" x14ac:dyDescent="0.15">
      <c r="A77" s="22" t="s">
        <v>35</v>
      </c>
      <c r="B77" s="22" t="s">
        <v>39</v>
      </c>
      <c r="C77" s="18">
        <v>162</v>
      </c>
      <c r="D77" t="s">
        <v>58</v>
      </c>
    </row>
    <row r="78" spans="1:4" x14ac:dyDescent="0.15">
      <c r="A78" s="22" t="s">
        <v>35</v>
      </c>
      <c r="B78" s="22" t="s">
        <v>40</v>
      </c>
      <c r="C78" s="18">
        <v>114</v>
      </c>
      <c r="D78" t="s">
        <v>58</v>
      </c>
    </row>
    <row r="79" spans="1:4" x14ac:dyDescent="0.15">
      <c r="A79" s="22" t="s">
        <v>35</v>
      </c>
      <c r="B79" s="22" t="s">
        <v>41</v>
      </c>
      <c r="C79" s="18">
        <v>16</v>
      </c>
      <c r="D79" t="s">
        <v>58</v>
      </c>
    </row>
    <row r="80" spans="1:4" x14ac:dyDescent="0.15">
      <c r="A80" s="22" t="s">
        <v>35</v>
      </c>
      <c r="B80" s="22" t="s">
        <v>42</v>
      </c>
      <c r="C80" s="18">
        <v>478</v>
      </c>
      <c r="D80" t="s">
        <v>58</v>
      </c>
    </row>
    <row r="81" spans="1:4" x14ac:dyDescent="0.15">
      <c r="A81" s="22" t="s">
        <v>35</v>
      </c>
      <c r="B81" s="22" t="s">
        <v>44</v>
      </c>
      <c r="C81" s="18">
        <v>24</v>
      </c>
      <c r="D81" t="s">
        <v>58</v>
      </c>
    </row>
    <row r="82" spans="1:4" x14ac:dyDescent="0.15">
      <c r="A82" s="23" t="s">
        <v>35</v>
      </c>
      <c r="B82" s="23" t="s">
        <v>45</v>
      </c>
      <c r="C82" s="13">
        <v>344</v>
      </c>
      <c r="D82" t="s">
        <v>58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B1" sqref="A1:B1"/>
    </sheetView>
  </sheetViews>
  <sheetFormatPr defaultRowHeight="13.5" x14ac:dyDescent="0.15"/>
  <cols>
    <col min="2" max="2" width="40.875" customWidth="1"/>
  </cols>
  <sheetData>
    <row r="1" spans="1:2" x14ac:dyDescent="0.15">
      <c r="A1" t="s">
        <v>46</v>
      </c>
      <c r="B1" t="s">
        <v>47</v>
      </c>
    </row>
    <row r="2" spans="1:2" x14ac:dyDescent="0.15">
      <c r="A2" s="22" t="s">
        <v>37</v>
      </c>
      <c r="B2" t="s">
        <v>63</v>
      </c>
    </row>
    <row r="3" spans="1:2" x14ac:dyDescent="0.15">
      <c r="A3" s="22" t="s">
        <v>38</v>
      </c>
      <c r="B3" t="s">
        <v>64</v>
      </c>
    </row>
    <row r="4" spans="1:2" x14ac:dyDescent="0.15">
      <c r="A4" s="22" t="s">
        <v>39</v>
      </c>
      <c r="B4" t="s">
        <v>65</v>
      </c>
    </row>
    <row r="5" spans="1:2" x14ac:dyDescent="0.15">
      <c r="A5" s="22" t="s">
        <v>40</v>
      </c>
      <c r="B5" t="s">
        <v>66</v>
      </c>
    </row>
    <row r="6" spans="1:2" x14ac:dyDescent="0.15">
      <c r="A6" s="22" t="s">
        <v>41</v>
      </c>
      <c r="B6" t="s">
        <v>67</v>
      </c>
    </row>
    <row r="7" spans="1:2" x14ac:dyDescent="0.15">
      <c r="A7" s="22" t="s">
        <v>42</v>
      </c>
      <c r="B7" t="s">
        <v>68</v>
      </c>
    </row>
    <row r="8" spans="1:2" x14ac:dyDescent="0.15">
      <c r="A8" s="22" t="s">
        <v>45</v>
      </c>
      <c r="B8" t="s">
        <v>69</v>
      </c>
    </row>
    <row r="9" spans="1:2" x14ac:dyDescent="0.15">
      <c r="A9" s="22" t="s">
        <v>44</v>
      </c>
      <c r="B9" t="s">
        <v>62</v>
      </c>
    </row>
    <row r="10" spans="1:2" x14ac:dyDescent="0.15">
      <c r="A10" s="21" t="s">
        <v>36</v>
      </c>
      <c r="B10" t="s">
        <v>70</v>
      </c>
    </row>
  </sheetData>
  <autoFilter ref="A1:B10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zoomScaleNormal="100" workbookViewId="0">
      <selection activeCell="B1" sqref="B1:B1048576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</cols>
  <sheetData>
    <row r="1" spans="1:4" x14ac:dyDescent="0.15">
      <c r="A1" t="s">
        <v>22</v>
      </c>
      <c r="B1" t="s">
        <v>23</v>
      </c>
      <c r="C1" t="s">
        <v>24</v>
      </c>
      <c r="D1" t="s">
        <v>25</v>
      </c>
    </row>
    <row r="2" spans="1:4" x14ac:dyDescent="0.15">
      <c r="A2" s="21" t="s">
        <v>26</v>
      </c>
      <c r="B2" s="21" t="s">
        <v>36</v>
      </c>
      <c r="C2" s="19">
        <v>1</v>
      </c>
      <c r="D2" t="s">
        <v>48</v>
      </c>
    </row>
    <row r="3" spans="1:4" x14ac:dyDescent="0.15">
      <c r="A3" s="22" t="s">
        <v>26</v>
      </c>
      <c r="B3" s="22" t="s">
        <v>37</v>
      </c>
      <c r="C3" s="18">
        <v>572</v>
      </c>
      <c r="D3" t="s">
        <v>48</v>
      </c>
    </row>
    <row r="4" spans="1:4" x14ac:dyDescent="0.15">
      <c r="A4" s="22" t="s">
        <v>26</v>
      </c>
      <c r="B4" s="22" t="s">
        <v>38</v>
      </c>
      <c r="C4" s="18">
        <v>14</v>
      </c>
      <c r="D4" t="s">
        <v>48</v>
      </c>
    </row>
    <row r="5" spans="1:4" x14ac:dyDescent="0.15">
      <c r="A5" s="22" t="s">
        <v>26</v>
      </c>
      <c r="B5" s="22" t="s">
        <v>39</v>
      </c>
      <c r="C5" s="18">
        <v>56</v>
      </c>
      <c r="D5" t="s">
        <v>48</v>
      </c>
    </row>
    <row r="6" spans="1:4" x14ac:dyDescent="0.15">
      <c r="A6" s="22" t="s">
        <v>26</v>
      </c>
      <c r="B6" s="22" t="s">
        <v>40</v>
      </c>
      <c r="C6" s="18">
        <v>7</v>
      </c>
      <c r="D6" t="s">
        <v>48</v>
      </c>
    </row>
    <row r="7" spans="1:4" x14ac:dyDescent="0.15">
      <c r="A7" s="22" t="s">
        <v>26</v>
      </c>
      <c r="B7" s="22" t="s">
        <v>41</v>
      </c>
      <c r="C7" s="18">
        <v>7</v>
      </c>
      <c r="D7" t="s">
        <v>48</v>
      </c>
    </row>
    <row r="8" spans="1:4" x14ac:dyDescent="0.15">
      <c r="A8" s="22" t="s">
        <v>26</v>
      </c>
      <c r="B8" s="22" t="s">
        <v>42</v>
      </c>
      <c r="C8" s="18">
        <v>326</v>
      </c>
      <c r="D8" t="s">
        <v>48</v>
      </c>
    </row>
    <row r="9" spans="1:4" x14ac:dyDescent="0.15">
      <c r="A9" s="22" t="s">
        <v>26</v>
      </c>
      <c r="B9" s="22" t="s">
        <v>43</v>
      </c>
      <c r="C9" s="18">
        <v>74</v>
      </c>
      <c r="D9" t="s">
        <v>48</v>
      </c>
    </row>
    <row r="10" spans="1:4" x14ac:dyDescent="0.15">
      <c r="A10" s="22" t="s">
        <v>26</v>
      </c>
      <c r="B10" s="22" t="s">
        <v>54</v>
      </c>
      <c r="C10" s="18">
        <v>32</v>
      </c>
      <c r="D10" t="s">
        <v>48</v>
      </c>
    </row>
    <row r="11" spans="1:4" x14ac:dyDescent="0.15">
      <c r="A11" s="22" t="s">
        <v>26</v>
      </c>
      <c r="B11" s="22" t="s">
        <v>44</v>
      </c>
      <c r="C11" s="18"/>
      <c r="D11" t="s">
        <v>48</v>
      </c>
    </row>
    <row r="12" spans="1:4" x14ac:dyDescent="0.15">
      <c r="A12" s="23" t="s">
        <v>26</v>
      </c>
      <c r="B12" s="23" t="s">
        <v>45</v>
      </c>
      <c r="C12" s="13"/>
      <c r="D12" t="s">
        <v>48</v>
      </c>
    </row>
    <row r="13" spans="1:4" x14ac:dyDescent="0.15">
      <c r="A13" s="21" t="s">
        <v>27</v>
      </c>
      <c r="B13" s="21" t="s">
        <v>36</v>
      </c>
      <c r="C13" s="19">
        <v>11</v>
      </c>
      <c r="D13" t="s">
        <v>49</v>
      </c>
    </row>
    <row r="14" spans="1:4" x14ac:dyDescent="0.15">
      <c r="A14" s="22" t="s">
        <v>27</v>
      </c>
      <c r="B14" s="22" t="s">
        <v>37</v>
      </c>
      <c r="C14" s="18">
        <v>521</v>
      </c>
      <c r="D14" t="s">
        <v>49</v>
      </c>
    </row>
    <row r="15" spans="1:4" x14ac:dyDescent="0.15">
      <c r="A15" s="22" t="s">
        <v>27</v>
      </c>
      <c r="B15" s="22" t="s">
        <v>38</v>
      </c>
      <c r="C15" s="18">
        <v>10247</v>
      </c>
      <c r="D15" t="s">
        <v>49</v>
      </c>
    </row>
    <row r="16" spans="1:4" x14ac:dyDescent="0.15">
      <c r="A16" s="22" t="s">
        <v>27</v>
      </c>
      <c r="B16" s="22" t="s">
        <v>39</v>
      </c>
      <c r="C16" s="18">
        <v>44</v>
      </c>
      <c r="D16" t="s">
        <v>49</v>
      </c>
    </row>
    <row r="17" spans="1:4" x14ac:dyDescent="0.15">
      <c r="A17" s="22" t="s">
        <v>27</v>
      </c>
      <c r="B17" s="22" t="s">
        <v>40</v>
      </c>
      <c r="C17" s="18">
        <v>159</v>
      </c>
      <c r="D17" t="s">
        <v>49</v>
      </c>
    </row>
    <row r="18" spans="1:4" x14ac:dyDescent="0.15">
      <c r="A18" s="22" t="s">
        <v>27</v>
      </c>
      <c r="B18" s="22" t="s">
        <v>41</v>
      </c>
      <c r="C18" s="18">
        <v>127</v>
      </c>
      <c r="D18" t="s">
        <v>49</v>
      </c>
    </row>
    <row r="19" spans="1:4" x14ac:dyDescent="0.15">
      <c r="A19" s="22" t="s">
        <v>27</v>
      </c>
      <c r="B19" s="22" t="s">
        <v>42</v>
      </c>
      <c r="C19" s="18">
        <v>14820</v>
      </c>
      <c r="D19" t="s">
        <v>49</v>
      </c>
    </row>
    <row r="20" spans="1:4" x14ac:dyDescent="0.15">
      <c r="A20" s="22" t="s">
        <v>27</v>
      </c>
      <c r="B20" s="22" t="s">
        <v>43</v>
      </c>
      <c r="C20" s="18">
        <v>1312</v>
      </c>
      <c r="D20" t="s">
        <v>49</v>
      </c>
    </row>
    <row r="21" spans="1:4" x14ac:dyDescent="0.15">
      <c r="A21" s="22" t="s">
        <v>27</v>
      </c>
      <c r="B21" s="22" t="s">
        <v>54</v>
      </c>
      <c r="C21" s="18">
        <v>639</v>
      </c>
      <c r="D21" t="s">
        <v>49</v>
      </c>
    </row>
    <row r="22" spans="1:4" x14ac:dyDescent="0.15">
      <c r="A22" s="22" t="s">
        <v>27</v>
      </c>
      <c r="B22" s="22" t="s">
        <v>44</v>
      </c>
      <c r="C22" s="18">
        <v>8</v>
      </c>
      <c r="D22" t="s">
        <v>49</v>
      </c>
    </row>
    <row r="23" spans="1:4" x14ac:dyDescent="0.15">
      <c r="A23" s="23" t="s">
        <v>27</v>
      </c>
      <c r="B23" s="23" t="s">
        <v>45</v>
      </c>
      <c r="C23" s="13">
        <v>6</v>
      </c>
      <c r="D23" t="s">
        <v>49</v>
      </c>
    </row>
    <row r="24" spans="1:4" x14ac:dyDescent="0.15">
      <c r="A24" s="21" t="s">
        <v>28</v>
      </c>
      <c r="B24" s="21" t="s">
        <v>36</v>
      </c>
      <c r="C24" s="19">
        <v>1</v>
      </c>
      <c r="D24" t="s">
        <v>50</v>
      </c>
    </row>
    <row r="25" spans="1:4" x14ac:dyDescent="0.15">
      <c r="A25" s="22" t="s">
        <v>28</v>
      </c>
      <c r="B25" s="22" t="s">
        <v>37</v>
      </c>
      <c r="D25" t="s">
        <v>50</v>
      </c>
    </row>
    <row r="26" spans="1:4" x14ac:dyDescent="0.15">
      <c r="A26" s="22" t="s">
        <v>28</v>
      </c>
      <c r="B26" s="22" t="s">
        <v>38</v>
      </c>
      <c r="D26" t="s">
        <v>50</v>
      </c>
    </row>
    <row r="27" spans="1:4" x14ac:dyDescent="0.15">
      <c r="A27" s="22" t="s">
        <v>28</v>
      </c>
      <c r="B27" s="22" t="s">
        <v>39</v>
      </c>
      <c r="C27" s="18">
        <v>126</v>
      </c>
      <c r="D27" t="s">
        <v>50</v>
      </c>
    </row>
    <row r="28" spans="1:4" x14ac:dyDescent="0.15">
      <c r="A28" s="22" t="s">
        <v>28</v>
      </c>
      <c r="B28" s="22" t="s">
        <v>40</v>
      </c>
      <c r="C28" s="18">
        <v>18</v>
      </c>
      <c r="D28" t="s">
        <v>50</v>
      </c>
    </row>
    <row r="29" spans="1:4" x14ac:dyDescent="0.15">
      <c r="A29" s="22" t="s">
        <v>28</v>
      </c>
      <c r="B29" s="22" t="s">
        <v>41</v>
      </c>
      <c r="C29" s="18">
        <v>17</v>
      </c>
      <c r="D29" t="s">
        <v>50</v>
      </c>
    </row>
    <row r="30" spans="1:4" x14ac:dyDescent="0.15">
      <c r="A30" s="22" t="s">
        <v>28</v>
      </c>
      <c r="B30" s="22" t="s">
        <v>42</v>
      </c>
      <c r="C30" s="18">
        <v>229</v>
      </c>
      <c r="D30" t="s">
        <v>50</v>
      </c>
    </row>
    <row r="31" spans="1:4" x14ac:dyDescent="0.15">
      <c r="A31" s="22" t="s">
        <v>28</v>
      </c>
      <c r="B31" s="22" t="s">
        <v>43</v>
      </c>
      <c r="C31" s="18">
        <v>56</v>
      </c>
      <c r="D31" t="s">
        <v>50</v>
      </c>
    </row>
    <row r="32" spans="1:4" x14ac:dyDescent="0.15">
      <c r="A32" s="22" t="s">
        <v>28</v>
      </c>
      <c r="B32" s="22" t="s">
        <v>54</v>
      </c>
      <c r="C32" s="18">
        <v>29</v>
      </c>
      <c r="D32" t="s">
        <v>50</v>
      </c>
    </row>
    <row r="33" spans="1:4" x14ac:dyDescent="0.15">
      <c r="A33" s="22" t="s">
        <v>28</v>
      </c>
      <c r="B33" s="22" t="s">
        <v>44</v>
      </c>
      <c r="D33" t="s">
        <v>50</v>
      </c>
    </row>
    <row r="34" spans="1:4" x14ac:dyDescent="0.15">
      <c r="A34" s="23" t="s">
        <v>28</v>
      </c>
      <c r="B34" s="23" t="s">
        <v>45</v>
      </c>
      <c r="C34" s="18">
        <v>3</v>
      </c>
      <c r="D34" t="s">
        <v>50</v>
      </c>
    </row>
    <row r="35" spans="1:4" x14ac:dyDescent="0.15">
      <c r="A35" s="21" t="s">
        <v>29</v>
      </c>
      <c r="B35" s="21" t="s">
        <v>36</v>
      </c>
      <c r="C35" s="19">
        <v>10</v>
      </c>
      <c r="D35" t="s">
        <v>51</v>
      </c>
    </row>
    <row r="36" spans="1:4" x14ac:dyDescent="0.15">
      <c r="A36" s="22" t="s">
        <v>29</v>
      </c>
      <c r="B36" s="22" t="s">
        <v>37</v>
      </c>
      <c r="C36" s="18">
        <v>10</v>
      </c>
      <c r="D36" t="s">
        <v>51</v>
      </c>
    </row>
    <row r="37" spans="1:4" x14ac:dyDescent="0.15">
      <c r="A37" s="22" t="s">
        <v>29</v>
      </c>
      <c r="B37" s="22" t="s">
        <v>38</v>
      </c>
      <c r="C37" s="18">
        <v>65</v>
      </c>
      <c r="D37" t="s">
        <v>51</v>
      </c>
    </row>
    <row r="38" spans="1:4" x14ac:dyDescent="0.15">
      <c r="A38" s="22" t="s">
        <v>29</v>
      </c>
      <c r="B38" s="22" t="s">
        <v>39</v>
      </c>
      <c r="C38" s="18">
        <v>176</v>
      </c>
      <c r="D38" t="s">
        <v>51</v>
      </c>
    </row>
    <row r="39" spans="1:4" x14ac:dyDescent="0.15">
      <c r="A39" s="22" t="s">
        <v>29</v>
      </c>
      <c r="B39" s="22" t="s">
        <v>40</v>
      </c>
      <c r="C39" s="18">
        <v>5470</v>
      </c>
      <c r="D39" t="s">
        <v>51</v>
      </c>
    </row>
    <row r="40" spans="1:4" x14ac:dyDescent="0.15">
      <c r="A40" s="22" t="s">
        <v>29</v>
      </c>
      <c r="B40" s="22" t="s">
        <v>41</v>
      </c>
      <c r="C40" s="18">
        <v>119</v>
      </c>
      <c r="D40" t="s">
        <v>51</v>
      </c>
    </row>
    <row r="41" spans="1:4" x14ac:dyDescent="0.15">
      <c r="A41" s="22" t="s">
        <v>29</v>
      </c>
      <c r="B41" s="22" t="s">
        <v>42</v>
      </c>
      <c r="C41" s="18">
        <v>5700</v>
      </c>
      <c r="D41" t="s">
        <v>51</v>
      </c>
    </row>
    <row r="42" spans="1:4" x14ac:dyDescent="0.15">
      <c r="A42" s="22" t="s">
        <v>29</v>
      </c>
      <c r="B42" s="22" t="s">
        <v>43</v>
      </c>
      <c r="C42" s="18">
        <v>796</v>
      </c>
      <c r="D42" t="s">
        <v>51</v>
      </c>
    </row>
    <row r="43" spans="1:4" x14ac:dyDescent="0.15">
      <c r="A43" s="22" t="s">
        <v>29</v>
      </c>
      <c r="B43" s="22" t="s">
        <v>54</v>
      </c>
      <c r="C43" s="18">
        <v>517</v>
      </c>
      <c r="D43" t="s">
        <v>51</v>
      </c>
    </row>
    <row r="44" spans="1:4" x14ac:dyDescent="0.15">
      <c r="A44" s="22" t="s">
        <v>29</v>
      </c>
      <c r="B44" s="22" t="s">
        <v>44</v>
      </c>
      <c r="C44" s="18">
        <v>3</v>
      </c>
      <c r="D44" t="s">
        <v>51</v>
      </c>
    </row>
    <row r="45" spans="1:4" x14ac:dyDescent="0.15">
      <c r="A45" s="23" t="s">
        <v>29</v>
      </c>
      <c r="B45" s="23" t="s">
        <v>45</v>
      </c>
      <c r="C45" s="13">
        <v>10</v>
      </c>
      <c r="D45" t="s">
        <v>51</v>
      </c>
    </row>
    <row r="46" spans="1:4" x14ac:dyDescent="0.15">
      <c r="A46" s="21" t="s">
        <v>30</v>
      </c>
      <c r="B46" s="21" t="s">
        <v>36</v>
      </c>
      <c r="C46" s="19">
        <v>660</v>
      </c>
      <c r="D46" t="s">
        <v>52</v>
      </c>
    </row>
    <row r="47" spans="1:4" x14ac:dyDescent="0.15">
      <c r="A47" s="22" t="s">
        <v>30</v>
      </c>
      <c r="B47" s="22" t="s">
        <v>37</v>
      </c>
      <c r="C47" s="18">
        <v>24</v>
      </c>
      <c r="D47" t="s">
        <v>52</v>
      </c>
    </row>
    <row r="48" spans="1:4" x14ac:dyDescent="0.15">
      <c r="A48" s="22" t="s">
        <v>30</v>
      </c>
      <c r="B48" s="22" t="s">
        <v>38</v>
      </c>
      <c r="C48" s="18">
        <v>43</v>
      </c>
      <c r="D48" t="s">
        <v>52</v>
      </c>
    </row>
    <row r="49" spans="1:4" x14ac:dyDescent="0.15">
      <c r="A49" s="22" t="s">
        <v>30</v>
      </c>
      <c r="B49" s="22" t="s">
        <v>39</v>
      </c>
      <c r="C49" s="18">
        <v>3</v>
      </c>
      <c r="D49" t="s">
        <v>52</v>
      </c>
    </row>
    <row r="50" spans="1:4" x14ac:dyDescent="0.15">
      <c r="A50" s="22" t="s">
        <v>30</v>
      </c>
      <c r="B50" s="22" t="s">
        <v>40</v>
      </c>
      <c r="C50" s="18">
        <v>17</v>
      </c>
      <c r="D50" t="s">
        <v>52</v>
      </c>
    </row>
    <row r="51" spans="1:4" x14ac:dyDescent="0.15">
      <c r="A51" s="22" t="s">
        <v>30</v>
      </c>
      <c r="B51" s="22" t="s">
        <v>41</v>
      </c>
      <c r="C51" s="18">
        <v>196846</v>
      </c>
      <c r="D51" t="s">
        <v>52</v>
      </c>
    </row>
    <row r="52" spans="1:4" x14ac:dyDescent="0.15">
      <c r="A52" s="22" t="s">
        <v>30</v>
      </c>
      <c r="B52" s="22" t="s">
        <v>42</v>
      </c>
      <c r="C52" s="18">
        <v>10529</v>
      </c>
      <c r="D52" t="s">
        <v>52</v>
      </c>
    </row>
    <row r="53" spans="1:4" x14ac:dyDescent="0.15">
      <c r="A53" s="22" t="s">
        <v>30</v>
      </c>
      <c r="B53" s="22" t="s">
        <v>43</v>
      </c>
      <c r="C53" s="18">
        <v>11955</v>
      </c>
      <c r="D53" t="s">
        <v>52</v>
      </c>
    </row>
    <row r="54" spans="1:4" x14ac:dyDescent="0.15">
      <c r="A54" s="22" t="s">
        <v>30</v>
      </c>
      <c r="B54" s="22" t="s">
        <v>54</v>
      </c>
      <c r="C54" s="18">
        <v>2263</v>
      </c>
      <c r="D54" t="s">
        <v>52</v>
      </c>
    </row>
    <row r="55" spans="1:4" x14ac:dyDescent="0.15">
      <c r="A55" s="22" t="s">
        <v>30</v>
      </c>
      <c r="B55" s="22" t="s">
        <v>44</v>
      </c>
      <c r="C55" s="18">
        <v>63</v>
      </c>
      <c r="D55" t="s">
        <v>52</v>
      </c>
    </row>
    <row r="56" spans="1:4" x14ac:dyDescent="0.15">
      <c r="A56" s="23" t="s">
        <v>30</v>
      </c>
      <c r="B56" s="23" t="s">
        <v>45</v>
      </c>
      <c r="C56" s="13">
        <v>328</v>
      </c>
      <c r="D56" t="s">
        <v>52</v>
      </c>
    </row>
    <row r="57" spans="1:4" x14ac:dyDescent="0.15">
      <c r="A57" s="21" t="s">
        <v>31</v>
      </c>
      <c r="B57" s="21" t="s">
        <v>36</v>
      </c>
      <c r="C57" s="19">
        <v>327</v>
      </c>
      <c r="D57" t="s">
        <v>60</v>
      </c>
    </row>
    <row r="58" spans="1:4" x14ac:dyDescent="0.15">
      <c r="A58" s="22" t="s">
        <v>31</v>
      </c>
      <c r="B58" s="22" t="s">
        <v>37</v>
      </c>
      <c r="C58" s="18">
        <v>305</v>
      </c>
      <c r="D58" t="s">
        <v>60</v>
      </c>
    </row>
    <row r="59" spans="1:4" x14ac:dyDescent="0.15">
      <c r="A59" s="22" t="s">
        <v>31</v>
      </c>
      <c r="B59" s="22" t="s">
        <v>38</v>
      </c>
      <c r="C59" s="18">
        <v>1654</v>
      </c>
      <c r="D59" t="s">
        <v>60</v>
      </c>
    </row>
    <row r="60" spans="1:4" x14ac:dyDescent="0.15">
      <c r="A60" s="22" t="s">
        <v>31</v>
      </c>
      <c r="B60" s="22" t="s">
        <v>39</v>
      </c>
      <c r="C60" s="18">
        <v>182</v>
      </c>
      <c r="D60" t="s">
        <v>60</v>
      </c>
    </row>
    <row r="61" spans="1:4" x14ac:dyDescent="0.15">
      <c r="A61" s="22" t="s">
        <v>31</v>
      </c>
      <c r="B61" s="22" t="s">
        <v>40</v>
      </c>
      <c r="C61" s="18">
        <v>947</v>
      </c>
      <c r="D61" t="s">
        <v>60</v>
      </c>
    </row>
    <row r="62" spans="1:4" x14ac:dyDescent="0.15">
      <c r="A62" s="22" t="s">
        <v>31</v>
      </c>
      <c r="B62" s="22" t="s">
        <v>41</v>
      </c>
      <c r="C62" s="18">
        <v>8620</v>
      </c>
      <c r="D62" t="s">
        <v>60</v>
      </c>
    </row>
    <row r="63" spans="1:4" x14ac:dyDescent="0.15">
      <c r="A63" s="22" t="s">
        <v>31</v>
      </c>
      <c r="B63" s="22" t="s">
        <v>42</v>
      </c>
      <c r="C63" s="18">
        <v>272701</v>
      </c>
      <c r="D63" t="s">
        <v>60</v>
      </c>
    </row>
    <row r="64" spans="1:4" x14ac:dyDescent="0.15">
      <c r="A64" s="22" t="s">
        <v>31</v>
      </c>
      <c r="B64" s="22" t="s">
        <v>43</v>
      </c>
      <c r="C64" s="18">
        <v>31739</v>
      </c>
      <c r="D64" t="s">
        <v>60</v>
      </c>
    </row>
    <row r="65" spans="1:4" x14ac:dyDescent="0.15">
      <c r="A65" s="22" t="s">
        <v>31</v>
      </c>
      <c r="B65" s="22" t="s">
        <v>54</v>
      </c>
      <c r="C65" s="18">
        <v>14308</v>
      </c>
      <c r="D65" t="s">
        <v>60</v>
      </c>
    </row>
    <row r="66" spans="1:4" x14ac:dyDescent="0.15">
      <c r="A66" s="22" t="s">
        <v>31</v>
      </c>
      <c r="B66" s="22" t="s">
        <v>44</v>
      </c>
      <c r="C66" s="18">
        <v>36</v>
      </c>
      <c r="D66" t="s">
        <v>60</v>
      </c>
    </row>
    <row r="67" spans="1:4" x14ac:dyDescent="0.15">
      <c r="A67" s="23" t="s">
        <v>31</v>
      </c>
      <c r="B67" s="23" t="s">
        <v>45</v>
      </c>
      <c r="C67" s="13">
        <v>462</v>
      </c>
      <c r="D67" t="s">
        <v>60</v>
      </c>
    </row>
    <row r="68" spans="1:4" x14ac:dyDescent="0.15">
      <c r="A68" s="21" t="s">
        <v>32</v>
      </c>
      <c r="B68" s="21" t="s">
        <v>36</v>
      </c>
      <c r="C68" s="19">
        <v>711</v>
      </c>
      <c r="D68" t="s">
        <v>61</v>
      </c>
    </row>
    <row r="69" spans="1:4" x14ac:dyDescent="0.15">
      <c r="A69" s="22" t="s">
        <v>32</v>
      </c>
      <c r="B69" s="22" t="s">
        <v>37</v>
      </c>
      <c r="C69" s="18">
        <v>33</v>
      </c>
      <c r="D69" t="s">
        <v>61</v>
      </c>
    </row>
    <row r="70" spans="1:4" x14ac:dyDescent="0.15">
      <c r="A70" s="22" t="s">
        <v>32</v>
      </c>
      <c r="B70" s="22" t="s">
        <v>38</v>
      </c>
      <c r="C70" s="18">
        <v>99</v>
      </c>
      <c r="D70" t="s">
        <v>61</v>
      </c>
    </row>
    <row r="71" spans="1:4" x14ac:dyDescent="0.15">
      <c r="A71" s="22" t="s">
        <v>32</v>
      </c>
      <c r="B71" s="22" t="s">
        <v>39</v>
      </c>
      <c r="C71" s="18">
        <v>26</v>
      </c>
      <c r="D71" t="s">
        <v>61</v>
      </c>
    </row>
    <row r="72" spans="1:4" x14ac:dyDescent="0.15">
      <c r="A72" s="22" t="s">
        <v>32</v>
      </c>
      <c r="B72" s="22" t="s">
        <v>40</v>
      </c>
      <c r="C72" s="18">
        <v>133</v>
      </c>
      <c r="D72" t="s">
        <v>61</v>
      </c>
    </row>
    <row r="73" spans="1:4" x14ac:dyDescent="0.15">
      <c r="A73" s="22" t="s">
        <v>32</v>
      </c>
      <c r="B73" s="22" t="s">
        <v>41</v>
      </c>
      <c r="C73" s="18">
        <v>4307</v>
      </c>
      <c r="D73" t="s">
        <v>61</v>
      </c>
    </row>
    <row r="74" spans="1:4" x14ac:dyDescent="0.15">
      <c r="A74" s="22" t="s">
        <v>32</v>
      </c>
      <c r="B74" s="22" t="s">
        <v>42</v>
      </c>
      <c r="C74" s="18">
        <v>8495</v>
      </c>
      <c r="D74" t="s">
        <v>61</v>
      </c>
    </row>
    <row r="75" spans="1:4" x14ac:dyDescent="0.15">
      <c r="A75" s="22" t="s">
        <v>32</v>
      </c>
      <c r="B75" s="22" t="s">
        <v>43</v>
      </c>
      <c r="C75" s="18">
        <v>85247</v>
      </c>
      <c r="D75" t="s">
        <v>61</v>
      </c>
    </row>
    <row r="76" spans="1:4" x14ac:dyDescent="0.15">
      <c r="A76" s="22" t="s">
        <v>32</v>
      </c>
      <c r="B76" s="22" t="s">
        <v>54</v>
      </c>
      <c r="C76" s="18">
        <v>10621</v>
      </c>
      <c r="D76" t="s">
        <v>61</v>
      </c>
    </row>
    <row r="77" spans="1:4" x14ac:dyDescent="0.15">
      <c r="A77" s="22" t="s">
        <v>32</v>
      </c>
      <c r="B77" s="22" t="s">
        <v>44</v>
      </c>
      <c r="C77" s="18">
        <v>52</v>
      </c>
      <c r="D77" t="s">
        <v>61</v>
      </c>
    </row>
    <row r="78" spans="1:4" x14ac:dyDescent="0.15">
      <c r="A78" s="23" t="s">
        <v>32</v>
      </c>
      <c r="B78" s="23" t="s">
        <v>45</v>
      </c>
      <c r="C78" s="13">
        <v>831</v>
      </c>
      <c r="D78" t="s">
        <v>61</v>
      </c>
    </row>
    <row r="79" spans="1:4" x14ac:dyDescent="0.15">
      <c r="A79" s="21" t="s">
        <v>53</v>
      </c>
      <c r="B79" s="21" t="s">
        <v>36</v>
      </c>
      <c r="C79" s="19">
        <v>1387</v>
      </c>
      <c r="D79" t="s">
        <v>55</v>
      </c>
    </row>
    <row r="80" spans="1:4" x14ac:dyDescent="0.15">
      <c r="A80" s="22" t="s">
        <v>53</v>
      </c>
      <c r="B80" s="22" t="s">
        <v>37</v>
      </c>
      <c r="C80" s="18">
        <v>21</v>
      </c>
      <c r="D80" t="s">
        <v>55</v>
      </c>
    </row>
    <row r="81" spans="1:4" x14ac:dyDescent="0.15">
      <c r="A81" s="22" t="s">
        <v>53</v>
      </c>
      <c r="B81" s="22" t="s">
        <v>38</v>
      </c>
      <c r="C81" s="18">
        <v>89</v>
      </c>
      <c r="D81" t="s">
        <v>55</v>
      </c>
    </row>
    <row r="82" spans="1:4" x14ac:dyDescent="0.15">
      <c r="A82" s="22" t="s">
        <v>53</v>
      </c>
      <c r="B82" s="22" t="s">
        <v>39</v>
      </c>
      <c r="C82" s="18">
        <v>3</v>
      </c>
      <c r="D82" t="s">
        <v>55</v>
      </c>
    </row>
    <row r="83" spans="1:4" x14ac:dyDescent="0.15">
      <c r="A83" s="22" t="s">
        <v>53</v>
      </c>
      <c r="B83" s="22" t="s">
        <v>40</v>
      </c>
      <c r="C83" s="18">
        <v>45</v>
      </c>
      <c r="D83" t="s">
        <v>55</v>
      </c>
    </row>
    <row r="84" spans="1:4" x14ac:dyDescent="0.15">
      <c r="A84" s="22" t="s">
        <v>53</v>
      </c>
      <c r="B84" s="22" t="s">
        <v>41</v>
      </c>
      <c r="C84" s="18">
        <v>1045</v>
      </c>
      <c r="D84" t="s">
        <v>55</v>
      </c>
    </row>
    <row r="85" spans="1:4" x14ac:dyDescent="0.15">
      <c r="A85" s="22" t="s">
        <v>53</v>
      </c>
      <c r="B85" s="22" t="s">
        <v>42</v>
      </c>
      <c r="C85" s="18">
        <v>3350</v>
      </c>
      <c r="D85" t="s">
        <v>55</v>
      </c>
    </row>
    <row r="86" spans="1:4" x14ac:dyDescent="0.15">
      <c r="A86" s="22" t="s">
        <v>53</v>
      </c>
      <c r="B86" s="22" t="s">
        <v>43</v>
      </c>
      <c r="C86" s="18">
        <v>4591</v>
      </c>
      <c r="D86" t="s">
        <v>55</v>
      </c>
    </row>
    <row r="87" spans="1:4" x14ac:dyDescent="0.15">
      <c r="A87" s="22" t="s">
        <v>53</v>
      </c>
      <c r="B87" s="22" t="s">
        <v>54</v>
      </c>
      <c r="C87" s="18">
        <v>53041</v>
      </c>
      <c r="D87" t="s">
        <v>55</v>
      </c>
    </row>
    <row r="88" spans="1:4" x14ac:dyDescent="0.15">
      <c r="A88" s="22" t="s">
        <v>53</v>
      </c>
      <c r="B88" s="22" t="s">
        <v>44</v>
      </c>
      <c r="C88" s="18">
        <v>33</v>
      </c>
      <c r="D88" t="s">
        <v>55</v>
      </c>
    </row>
    <row r="89" spans="1:4" x14ac:dyDescent="0.15">
      <c r="A89" s="23" t="s">
        <v>53</v>
      </c>
      <c r="B89" s="23" t="s">
        <v>45</v>
      </c>
      <c r="C89" s="13">
        <v>1327</v>
      </c>
      <c r="D89" t="s">
        <v>55</v>
      </c>
    </row>
    <row r="90" spans="1:4" x14ac:dyDescent="0.15">
      <c r="A90" s="21" t="s">
        <v>33</v>
      </c>
      <c r="B90" s="21" t="s">
        <v>36</v>
      </c>
      <c r="C90" s="19">
        <v>3445</v>
      </c>
      <c r="D90" t="s">
        <v>56</v>
      </c>
    </row>
    <row r="91" spans="1:4" x14ac:dyDescent="0.15">
      <c r="A91" s="22" t="s">
        <v>33</v>
      </c>
      <c r="B91" s="22" t="s">
        <v>37</v>
      </c>
      <c r="C91" s="18">
        <v>1</v>
      </c>
      <c r="D91" t="s">
        <v>56</v>
      </c>
    </row>
    <row r="92" spans="1:4" x14ac:dyDescent="0.15">
      <c r="A92" s="22" t="s">
        <v>33</v>
      </c>
      <c r="B92" s="22" t="s">
        <v>38</v>
      </c>
      <c r="C92" s="18">
        <v>15</v>
      </c>
      <c r="D92" t="s">
        <v>56</v>
      </c>
    </row>
    <row r="93" spans="1:4" x14ac:dyDescent="0.15">
      <c r="A93" s="22" t="s">
        <v>33</v>
      </c>
      <c r="B93" s="22" t="s">
        <v>39</v>
      </c>
      <c r="C93" s="18">
        <v>2</v>
      </c>
      <c r="D93" t="s">
        <v>56</v>
      </c>
    </row>
    <row r="94" spans="1:4" x14ac:dyDescent="0.15">
      <c r="A94" s="22" t="s">
        <v>33</v>
      </c>
      <c r="B94" s="22" t="s">
        <v>40</v>
      </c>
      <c r="C94" s="18">
        <v>13</v>
      </c>
      <c r="D94" t="s">
        <v>56</v>
      </c>
    </row>
    <row r="95" spans="1:4" x14ac:dyDescent="0.15">
      <c r="A95" s="22" t="s">
        <v>33</v>
      </c>
      <c r="B95" s="22" t="s">
        <v>41</v>
      </c>
      <c r="C95" s="18">
        <v>748</v>
      </c>
      <c r="D95" t="s">
        <v>56</v>
      </c>
    </row>
    <row r="96" spans="1:4" x14ac:dyDescent="0.15">
      <c r="A96" s="22" t="s">
        <v>33</v>
      </c>
      <c r="B96" s="22" t="s">
        <v>42</v>
      </c>
      <c r="C96" s="18">
        <v>2564</v>
      </c>
      <c r="D96" t="s">
        <v>56</v>
      </c>
    </row>
    <row r="97" spans="1:4" x14ac:dyDescent="0.15">
      <c r="A97" s="22" t="s">
        <v>33</v>
      </c>
      <c r="B97" s="22" t="s">
        <v>43</v>
      </c>
      <c r="C97" s="18">
        <v>4755</v>
      </c>
      <c r="D97" t="s">
        <v>56</v>
      </c>
    </row>
    <row r="98" spans="1:4" x14ac:dyDescent="0.15">
      <c r="A98" s="22" t="s">
        <v>33</v>
      </c>
      <c r="B98" s="22" t="s">
        <v>54</v>
      </c>
      <c r="C98" s="18">
        <v>9860</v>
      </c>
      <c r="D98" t="s">
        <v>56</v>
      </c>
    </row>
    <row r="99" spans="1:4" x14ac:dyDescent="0.15">
      <c r="A99" s="22" t="s">
        <v>33</v>
      </c>
      <c r="B99" s="22" t="s">
        <v>44</v>
      </c>
      <c r="C99" s="18">
        <v>125</v>
      </c>
      <c r="D99" t="s">
        <v>56</v>
      </c>
    </row>
    <row r="100" spans="1:4" x14ac:dyDescent="0.15">
      <c r="A100" s="23" t="s">
        <v>33</v>
      </c>
      <c r="B100" s="23" t="s">
        <v>45</v>
      </c>
      <c r="C100" s="13">
        <v>17913</v>
      </c>
      <c r="D100" t="s">
        <v>56</v>
      </c>
    </row>
    <row r="101" spans="1:4" x14ac:dyDescent="0.15">
      <c r="A101" s="21" t="s">
        <v>34</v>
      </c>
      <c r="B101" s="21" t="s">
        <v>36</v>
      </c>
      <c r="C101" s="19"/>
      <c r="D101" t="s">
        <v>57</v>
      </c>
    </row>
    <row r="102" spans="1:4" x14ac:dyDescent="0.15">
      <c r="A102" s="22" t="s">
        <v>34</v>
      </c>
      <c r="B102" s="22" t="s">
        <v>37</v>
      </c>
      <c r="C102" s="18"/>
      <c r="D102" t="s">
        <v>57</v>
      </c>
    </row>
    <row r="103" spans="1:4" x14ac:dyDescent="0.15">
      <c r="A103" s="22" t="s">
        <v>34</v>
      </c>
      <c r="B103" s="22" t="s">
        <v>38</v>
      </c>
      <c r="C103" s="18"/>
      <c r="D103" t="s">
        <v>57</v>
      </c>
    </row>
    <row r="104" spans="1:4" x14ac:dyDescent="0.15">
      <c r="A104" s="22" t="s">
        <v>34</v>
      </c>
      <c r="B104" s="22" t="s">
        <v>39</v>
      </c>
      <c r="C104" s="18"/>
      <c r="D104" t="s">
        <v>57</v>
      </c>
    </row>
    <row r="105" spans="1:4" x14ac:dyDescent="0.15">
      <c r="A105" s="22" t="s">
        <v>34</v>
      </c>
      <c r="B105" s="22" t="s">
        <v>40</v>
      </c>
      <c r="C105" s="18"/>
      <c r="D105" t="s">
        <v>57</v>
      </c>
    </row>
    <row r="106" spans="1:4" x14ac:dyDescent="0.15">
      <c r="A106" s="22" t="s">
        <v>34</v>
      </c>
      <c r="B106" s="22" t="s">
        <v>41</v>
      </c>
      <c r="C106" s="18"/>
      <c r="D106" t="s">
        <v>57</v>
      </c>
    </row>
    <row r="107" spans="1:4" x14ac:dyDescent="0.15">
      <c r="A107" s="22" t="s">
        <v>34</v>
      </c>
      <c r="B107" s="22" t="s">
        <v>42</v>
      </c>
      <c r="C107" s="18"/>
      <c r="D107" t="s">
        <v>57</v>
      </c>
    </row>
    <row r="108" spans="1:4" x14ac:dyDescent="0.15">
      <c r="A108" s="22" t="s">
        <v>34</v>
      </c>
      <c r="B108" s="22" t="s">
        <v>43</v>
      </c>
      <c r="C108" s="18"/>
      <c r="D108" t="s">
        <v>57</v>
      </c>
    </row>
    <row r="109" spans="1:4" x14ac:dyDescent="0.15">
      <c r="A109" s="22" t="s">
        <v>34</v>
      </c>
      <c r="B109" s="22" t="s">
        <v>54</v>
      </c>
      <c r="C109" s="18">
        <v>1</v>
      </c>
      <c r="D109" t="s">
        <v>57</v>
      </c>
    </row>
    <row r="110" spans="1:4" x14ac:dyDescent="0.15">
      <c r="A110" s="22" t="s">
        <v>34</v>
      </c>
      <c r="B110" s="22" t="s">
        <v>44</v>
      </c>
      <c r="C110" s="18">
        <v>8417</v>
      </c>
      <c r="D110" t="s">
        <v>57</v>
      </c>
    </row>
    <row r="111" spans="1:4" x14ac:dyDescent="0.15">
      <c r="A111" s="23" t="s">
        <v>34</v>
      </c>
      <c r="B111" s="23" t="s">
        <v>45</v>
      </c>
      <c r="C111" s="13"/>
      <c r="D111" t="s">
        <v>57</v>
      </c>
    </row>
    <row r="112" spans="1:4" x14ac:dyDescent="0.15">
      <c r="A112" s="21" t="s">
        <v>35</v>
      </c>
      <c r="B112" s="21" t="s">
        <v>36</v>
      </c>
      <c r="C112" s="19">
        <v>57935</v>
      </c>
      <c r="D112" t="s">
        <v>59</v>
      </c>
    </row>
    <row r="113" spans="1:4" x14ac:dyDescent="0.15">
      <c r="A113" s="22" t="s">
        <v>35</v>
      </c>
      <c r="B113" s="22" t="s">
        <v>37</v>
      </c>
      <c r="C113" s="18">
        <v>1</v>
      </c>
      <c r="D113" t="s">
        <v>59</v>
      </c>
    </row>
    <row r="114" spans="1:4" x14ac:dyDescent="0.15">
      <c r="A114" s="22" t="s">
        <v>35</v>
      </c>
      <c r="B114" s="22" t="s">
        <v>38</v>
      </c>
      <c r="C114" s="18">
        <v>11</v>
      </c>
      <c r="D114" t="s">
        <v>59</v>
      </c>
    </row>
    <row r="115" spans="1:4" x14ac:dyDescent="0.15">
      <c r="A115" s="22" t="s">
        <v>35</v>
      </c>
      <c r="B115" s="22" t="s">
        <v>39</v>
      </c>
      <c r="C115" s="18">
        <v>1</v>
      </c>
      <c r="D115" t="s">
        <v>59</v>
      </c>
    </row>
    <row r="116" spans="1:4" x14ac:dyDescent="0.15">
      <c r="A116" s="22" t="s">
        <v>35</v>
      </c>
      <c r="B116" s="22" t="s">
        <v>40</v>
      </c>
      <c r="C116" s="18">
        <v>14</v>
      </c>
      <c r="D116" t="s">
        <v>59</v>
      </c>
    </row>
    <row r="117" spans="1:4" x14ac:dyDescent="0.15">
      <c r="A117" s="22" t="s">
        <v>35</v>
      </c>
      <c r="B117" s="22" t="s">
        <v>41</v>
      </c>
      <c r="C117" s="18">
        <v>772</v>
      </c>
      <c r="D117" t="s">
        <v>59</v>
      </c>
    </row>
    <row r="118" spans="1:4" x14ac:dyDescent="0.15">
      <c r="A118" s="22" t="s">
        <v>35</v>
      </c>
      <c r="B118" s="22" t="s">
        <v>42</v>
      </c>
      <c r="C118" s="18">
        <v>615</v>
      </c>
      <c r="D118" t="s">
        <v>59</v>
      </c>
    </row>
    <row r="119" spans="1:4" x14ac:dyDescent="0.15">
      <c r="A119" s="22" t="s">
        <v>35</v>
      </c>
      <c r="B119" s="22" t="s">
        <v>43</v>
      </c>
      <c r="C119" s="18">
        <v>1446</v>
      </c>
      <c r="D119" t="s">
        <v>59</v>
      </c>
    </row>
    <row r="120" spans="1:4" x14ac:dyDescent="0.15">
      <c r="A120" s="22" t="s">
        <v>35</v>
      </c>
      <c r="B120" s="22" t="s">
        <v>54</v>
      </c>
      <c r="C120" s="18">
        <v>2295</v>
      </c>
      <c r="D120" t="s">
        <v>59</v>
      </c>
    </row>
    <row r="121" spans="1:4" x14ac:dyDescent="0.15">
      <c r="A121" s="22" t="s">
        <v>35</v>
      </c>
      <c r="B121" s="22" t="s">
        <v>44</v>
      </c>
      <c r="C121" s="18">
        <v>124</v>
      </c>
      <c r="D121" t="s">
        <v>59</v>
      </c>
    </row>
    <row r="122" spans="1:4" x14ac:dyDescent="0.15">
      <c r="A122" s="23" t="s">
        <v>35</v>
      </c>
      <c r="B122" s="23" t="s">
        <v>45</v>
      </c>
      <c r="C122" s="13">
        <v>4707</v>
      </c>
      <c r="D122" t="s">
        <v>59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>
      <selection activeCell="G3" sqref="G3"/>
    </sheetView>
  </sheetViews>
  <sheetFormatPr defaultRowHeight="13.5" x14ac:dyDescent="0.15"/>
  <cols>
    <col min="1" max="1" width="11.125" style="20" bestFit="1" customWidth="1"/>
    <col min="2" max="2" width="12.25" style="20" customWidth="1"/>
    <col min="3" max="3" width="16.125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</row>
    <row r="2" spans="1:7" x14ac:dyDescent="0.15">
      <c r="A2" s="21" t="s">
        <v>26</v>
      </c>
      <c r="B2" s="21" t="s">
        <v>36</v>
      </c>
      <c r="C2" s="19">
        <v>1</v>
      </c>
      <c r="D2" t="s">
        <v>48</v>
      </c>
    </row>
    <row r="3" spans="1:7" x14ac:dyDescent="0.15">
      <c r="A3" s="22" t="s">
        <v>26</v>
      </c>
      <c r="B3" s="22" t="s">
        <v>37</v>
      </c>
      <c r="C3" s="18">
        <v>572</v>
      </c>
      <c r="D3" t="s">
        <v>48</v>
      </c>
      <c r="E3">
        <f>ROUND(C3/SUM(C2:C12)*100,2)</f>
        <v>52.53</v>
      </c>
      <c r="G3" t="str">
        <f>CONCATENATE(B3, " : ", A3, " to ",B3," (",E3,"%)")</f>
        <v>R_1 : sR_1 to R_1 (52.53%)</v>
      </c>
    </row>
    <row r="4" spans="1:7" x14ac:dyDescent="0.15">
      <c r="A4" s="22" t="s">
        <v>26</v>
      </c>
      <c r="B4" s="22" t="s">
        <v>38</v>
      </c>
      <c r="C4" s="18">
        <v>14</v>
      </c>
      <c r="D4" t="s">
        <v>48</v>
      </c>
    </row>
    <row r="5" spans="1:7" x14ac:dyDescent="0.15">
      <c r="A5" s="22" t="s">
        <v>26</v>
      </c>
      <c r="B5" s="22" t="s">
        <v>39</v>
      </c>
      <c r="C5" s="18">
        <v>56</v>
      </c>
      <c r="D5" t="s">
        <v>48</v>
      </c>
    </row>
    <row r="6" spans="1:7" x14ac:dyDescent="0.15">
      <c r="A6" s="22" t="s">
        <v>26</v>
      </c>
      <c r="B6" s="22" t="s">
        <v>40</v>
      </c>
      <c r="C6" s="18">
        <v>7</v>
      </c>
      <c r="D6" t="s">
        <v>48</v>
      </c>
    </row>
    <row r="7" spans="1:7" x14ac:dyDescent="0.15">
      <c r="A7" s="22" t="s">
        <v>26</v>
      </c>
      <c r="B7" s="22" t="s">
        <v>41</v>
      </c>
      <c r="C7" s="18">
        <v>7</v>
      </c>
      <c r="D7" t="s">
        <v>48</v>
      </c>
    </row>
    <row r="8" spans="1:7" x14ac:dyDescent="0.15">
      <c r="A8" s="22" t="s">
        <v>26</v>
      </c>
      <c r="B8" s="22" t="s">
        <v>42</v>
      </c>
      <c r="C8" s="18">
        <v>326</v>
      </c>
      <c r="D8" t="s">
        <v>48</v>
      </c>
    </row>
    <row r="9" spans="1:7" x14ac:dyDescent="0.15">
      <c r="A9" s="22" t="s">
        <v>26</v>
      </c>
      <c r="B9" s="22" t="s">
        <v>43</v>
      </c>
      <c r="C9" s="18">
        <v>74</v>
      </c>
      <c r="D9" t="s">
        <v>48</v>
      </c>
    </row>
    <row r="10" spans="1:7" x14ac:dyDescent="0.15">
      <c r="A10" s="22" t="s">
        <v>26</v>
      </c>
      <c r="B10" s="22" t="s">
        <v>54</v>
      </c>
      <c r="C10" s="18">
        <v>32</v>
      </c>
      <c r="D10" t="s">
        <v>48</v>
      </c>
    </row>
    <row r="11" spans="1:7" x14ac:dyDescent="0.15">
      <c r="A11" s="22" t="s">
        <v>26</v>
      </c>
      <c r="B11" s="22" t="s">
        <v>44</v>
      </c>
      <c r="C11" s="18"/>
      <c r="D11" t="s">
        <v>48</v>
      </c>
    </row>
    <row r="12" spans="1:7" x14ac:dyDescent="0.15">
      <c r="A12" s="23" t="s">
        <v>26</v>
      </c>
      <c r="B12" s="23" t="s">
        <v>45</v>
      </c>
      <c r="C12" s="13"/>
      <c r="D12" t="s">
        <v>48</v>
      </c>
    </row>
    <row r="13" spans="1:7" x14ac:dyDescent="0.15">
      <c r="A13" s="21" t="s">
        <v>27</v>
      </c>
      <c r="B13" s="21" t="s">
        <v>36</v>
      </c>
      <c r="C13" s="19">
        <v>11</v>
      </c>
      <c r="D13" t="s">
        <v>49</v>
      </c>
    </row>
    <row r="14" spans="1:7" x14ac:dyDescent="0.15">
      <c r="A14" s="22" t="s">
        <v>27</v>
      </c>
      <c r="B14" s="22" t="s">
        <v>37</v>
      </c>
      <c r="C14" s="18">
        <v>521</v>
      </c>
      <c r="D14" t="s">
        <v>49</v>
      </c>
    </row>
    <row r="15" spans="1:7" x14ac:dyDescent="0.15">
      <c r="A15" s="22" t="s">
        <v>27</v>
      </c>
      <c r="B15" s="22" t="s">
        <v>38</v>
      </c>
      <c r="C15" s="18">
        <v>10247</v>
      </c>
      <c r="D15" t="s">
        <v>49</v>
      </c>
      <c r="E15">
        <f>ROUND(C15/SUM(C13:C23)*100,2)</f>
        <v>36.74</v>
      </c>
      <c r="G15" s="31" t="str">
        <f>CONCATENATE(B15, " : ", A15, " to ",B15," (",E15,"%)")</f>
        <v>R_2 : sR_2 to R_2 (36.74%)</v>
      </c>
    </row>
    <row r="16" spans="1:7" x14ac:dyDescent="0.15">
      <c r="A16" s="22" t="s">
        <v>27</v>
      </c>
      <c r="B16" s="22" t="s">
        <v>39</v>
      </c>
      <c r="C16" s="18">
        <v>44</v>
      </c>
      <c r="D16" t="s">
        <v>49</v>
      </c>
    </row>
    <row r="17" spans="1:7" x14ac:dyDescent="0.15">
      <c r="A17" s="22" t="s">
        <v>27</v>
      </c>
      <c r="B17" s="22" t="s">
        <v>40</v>
      </c>
      <c r="C17" s="18">
        <v>159</v>
      </c>
      <c r="D17" t="s">
        <v>49</v>
      </c>
    </row>
    <row r="18" spans="1:7" x14ac:dyDescent="0.15">
      <c r="A18" s="22" t="s">
        <v>27</v>
      </c>
      <c r="B18" s="22" t="s">
        <v>41</v>
      </c>
      <c r="C18" s="18">
        <v>127</v>
      </c>
      <c r="D18" t="s">
        <v>49</v>
      </c>
    </row>
    <row r="19" spans="1:7" x14ac:dyDescent="0.15">
      <c r="A19" s="22" t="s">
        <v>27</v>
      </c>
      <c r="B19" s="22" t="s">
        <v>42</v>
      </c>
      <c r="C19" s="18">
        <v>14820</v>
      </c>
      <c r="D19" t="s">
        <v>49</v>
      </c>
    </row>
    <row r="20" spans="1:7" x14ac:dyDescent="0.15">
      <c r="A20" s="22" t="s">
        <v>27</v>
      </c>
      <c r="B20" s="22" t="s">
        <v>43</v>
      </c>
      <c r="C20" s="18">
        <v>1312</v>
      </c>
      <c r="D20" t="s">
        <v>49</v>
      </c>
    </row>
    <row r="21" spans="1:7" x14ac:dyDescent="0.15">
      <c r="A21" s="22" t="s">
        <v>27</v>
      </c>
      <c r="B21" s="22" t="s">
        <v>54</v>
      </c>
      <c r="C21" s="18">
        <v>639</v>
      </c>
      <c r="D21" t="s">
        <v>49</v>
      </c>
    </row>
    <row r="22" spans="1:7" x14ac:dyDescent="0.15">
      <c r="A22" s="22" t="s">
        <v>27</v>
      </c>
      <c r="B22" s="22" t="s">
        <v>44</v>
      </c>
      <c r="C22" s="18">
        <v>8</v>
      </c>
      <c r="D22" t="s">
        <v>49</v>
      </c>
    </row>
    <row r="23" spans="1:7" x14ac:dyDescent="0.15">
      <c r="A23" s="23" t="s">
        <v>27</v>
      </c>
      <c r="B23" s="23" t="s">
        <v>45</v>
      </c>
      <c r="C23" s="13">
        <v>6</v>
      </c>
      <c r="D23" t="s">
        <v>49</v>
      </c>
    </row>
    <row r="24" spans="1:7" x14ac:dyDescent="0.15">
      <c r="A24" s="21" t="s">
        <v>28</v>
      </c>
      <c r="B24" s="21" t="s">
        <v>36</v>
      </c>
      <c r="C24" s="19">
        <v>1</v>
      </c>
      <c r="D24" t="s">
        <v>50</v>
      </c>
    </row>
    <row r="25" spans="1:7" x14ac:dyDescent="0.15">
      <c r="A25" s="22" t="s">
        <v>28</v>
      </c>
      <c r="B25" s="22" t="s">
        <v>37</v>
      </c>
      <c r="D25" t="s">
        <v>50</v>
      </c>
    </row>
    <row r="26" spans="1:7" x14ac:dyDescent="0.15">
      <c r="A26" s="22" t="s">
        <v>28</v>
      </c>
      <c r="B26" s="22" t="s">
        <v>38</v>
      </c>
      <c r="D26" t="s">
        <v>50</v>
      </c>
    </row>
    <row r="27" spans="1:7" x14ac:dyDescent="0.15">
      <c r="A27" s="22" t="s">
        <v>28</v>
      </c>
      <c r="B27" s="22" t="s">
        <v>39</v>
      </c>
      <c r="C27" s="18">
        <v>126</v>
      </c>
      <c r="D27" t="s">
        <v>50</v>
      </c>
      <c r="E27">
        <f>ROUND(C27/SUM(C24:C34)*100,2)</f>
        <v>26.3</v>
      </c>
      <c r="G27" t="str">
        <f>CONCATENATE(B27, " : ", A27, " to ",B27," (",E27,"%)")</f>
        <v>R_3 : sR_3 to R_3 (26.3%)</v>
      </c>
    </row>
    <row r="28" spans="1:7" x14ac:dyDescent="0.15">
      <c r="A28" s="22" t="s">
        <v>28</v>
      </c>
      <c r="B28" s="22" t="s">
        <v>40</v>
      </c>
      <c r="C28" s="18">
        <v>18</v>
      </c>
      <c r="D28" t="s">
        <v>50</v>
      </c>
    </row>
    <row r="29" spans="1:7" x14ac:dyDescent="0.15">
      <c r="A29" s="22" t="s">
        <v>28</v>
      </c>
      <c r="B29" s="22" t="s">
        <v>41</v>
      </c>
      <c r="C29" s="18">
        <v>17</v>
      </c>
      <c r="D29" t="s">
        <v>50</v>
      </c>
    </row>
    <row r="30" spans="1:7" x14ac:dyDescent="0.15">
      <c r="A30" s="22" t="s">
        <v>28</v>
      </c>
      <c r="B30" s="22" t="s">
        <v>42</v>
      </c>
      <c r="C30" s="18">
        <v>229</v>
      </c>
      <c r="D30" t="s">
        <v>50</v>
      </c>
    </row>
    <row r="31" spans="1:7" x14ac:dyDescent="0.15">
      <c r="A31" s="22" t="s">
        <v>28</v>
      </c>
      <c r="B31" s="22" t="s">
        <v>43</v>
      </c>
      <c r="C31" s="18">
        <v>56</v>
      </c>
      <c r="D31" t="s">
        <v>50</v>
      </c>
    </row>
    <row r="32" spans="1:7" x14ac:dyDescent="0.15">
      <c r="A32" s="22" t="s">
        <v>28</v>
      </c>
      <c r="B32" s="22" t="s">
        <v>54</v>
      </c>
      <c r="C32" s="18">
        <v>29</v>
      </c>
      <c r="D32" t="s">
        <v>50</v>
      </c>
    </row>
    <row r="33" spans="1:7" x14ac:dyDescent="0.15">
      <c r="A33" s="22" t="s">
        <v>28</v>
      </c>
      <c r="B33" s="22" t="s">
        <v>44</v>
      </c>
      <c r="D33" t="s">
        <v>50</v>
      </c>
    </row>
    <row r="34" spans="1:7" x14ac:dyDescent="0.15">
      <c r="A34" s="23" t="s">
        <v>28</v>
      </c>
      <c r="B34" s="23" t="s">
        <v>45</v>
      </c>
      <c r="C34" s="18">
        <v>3</v>
      </c>
      <c r="D34" t="s">
        <v>50</v>
      </c>
    </row>
    <row r="35" spans="1:7" x14ac:dyDescent="0.15">
      <c r="A35" s="21" t="s">
        <v>29</v>
      </c>
      <c r="B35" s="21" t="s">
        <v>36</v>
      </c>
      <c r="C35" s="19">
        <v>10</v>
      </c>
      <c r="D35" t="s">
        <v>51</v>
      </c>
    </row>
    <row r="36" spans="1:7" x14ac:dyDescent="0.15">
      <c r="A36" s="22" t="s">
        <v>29</v>
      </c>
      <c r="B36" s="22" t="s">
        <v>37</v>
      </c>
      <c r="C36" s="18">
        <v>10</v>
      </c>
      <c r="D36" t="s">
        <v>51</v>
      </c>
    </row>
    <row r="37" spans="1:7" x14ac:dyDescent="0.15">
      <c r="A37" s="22" t="s">
        <v>29</v>
      </c>
      <c r="B37" s="22" t="s">
        <v>38</v>
      </c>
      <c r="C37" s="18">
        <v>65</v>
      </c>
      <c r="D37" t="s">
        <v>51</v>
      </c>
    </row>
    <row r="38" spans="1:7" x14ac:dyDescent="0.15">
      <c r="A38" s="22" t="s">
        <v>29</v>
      </c>
      <c r="B38" s="22" t="s">
        <v>39</v>
      </c>
      <c r="C38" s="18">
        <v>176</v>
      </c>
      <c r="D38" t="s">
        <v>51</v>
      </c>
    </row>
    <row r="39" spans="1:7" x14ac:dyDescent="0.15">
      <c r="A39" s="22" t="s">
        <v>29</v>
      </c>
      <c r="B39" s="22" t="s">
        <v>40</v>
      </c>
      <c r="C39" s="18">
        <v>5470</v>
      </c>
      <c r="D39" t="s">
        <v>51</v>
      </c>
      <c r="E39">
        <f>ROUND(C39/SUM(C35:C45)*100,2)</f>
        <v>42.48</v>
      </c>
      <c r="G39" t="str">
        <f>CONCATENATE(B39, " : ", A39, " to ",B39," (",E39,"%)")</f>
        <v>R_4 : sR_4 to R_4 (42.48%)</v>
      </c>
    </row>
    <row r="40" spans="1:7" x14ac:dyDescent="0.15">
      <c r="A40" s="22" t="s">
        <v>29</v>
      </c>
      <c r="B40" s="22" t="s">
        <v>41</v>
      </c>
      <c r="C40" s="18">
        <v>119</v>
      </c>
      <c r="D40" t="s">
        <v>51</v>
      </c>
    </row>
    <row r="41" spans="1:7" x14ac:dyDescent="0.15">
      <c r="A41" s="22" t="s">
        <v>29</v>
      </c>
      <c r="B41" s="22" t="s">
        <v>42</v>
      </c>
      <c r="C41" s="18">
        <v>5700</v>
      </c>
      <c r="D41" t="s">
        <v>51</v>
      </c>
    </row>
    <row r="42" spans="1:7" x14ac:dyDescent="0.15">
      <c r="A42" s="22" t="s">
        <v>29</v>
      </c>
      <c r="B42" s="22" t="s">
        <v>43</v>
      </c>
      <c r="C42" s="18">
        <v>796</v>
      </c>
      <c r="D42" t="s">
        <v>51</v>
      </c>
    </row>
    <row r="43" spans="1:7" x14ac:dyDescent="0.15">
      <c r="A43" s="22" t="s">
        <v>29</v>
      </c>
      <c r="B43" s="22" t="s">
        <v>54</v>
      </c>
      <c r="C43" s="18">
        <v>517</v>
      </c>
      <c r="D43" t="s">
        <v>51</v>
      </c>
    </row>
    <row r="44" spans="1:7" x14ac:dyDescent="0.15">
      <c r="A44" s="22" t="s">
        <v>29</v>
      </c>
      <c r="B44" s="22" t="s">
        <v>44</v>
      </c>
      <c r="C44" s="18">
        <v>3</v>
      </c>
      <c r="D44" t="s">
        <v>51</v>
      </c>
    </row>
    <row r="45" spans="1:7" x14ac:dyDescent="0.15">
      <c r="A45" s="23" t="s">
        <v>29</v>
      </c>
      <c r="B45" s="23" t="s">
        <v>45</v>
      </c>
      <c r="C45" s="13">
        <v>10</v>
      </c>
      <c r="D45" t="s">
        <v>51</v>
      </c>
    </row>
    <row r="46" spans="1:7" x14ac:dyDescent="0.15">
      <c r="A46" s="21" t="s">
        <v>30</v>
      </c>
      <c r="B46" s="21" t="s">
        <v>36</v>
      </c>
      <c r="C46" s="19">
        <v>660</v>
      </c>
      <c r="D46" t="s">
        <v>52</v>
      </c>
    </row>
    <row r="47" spans="1:7" x14ac:dyDescent="0.15">
      <c r="A47" s="22" t="s">
        <v>30</v>
      </c>
      <c r="B47" s="22" t="s">
        <v>37</v>
      </c>
      <c r="C47" s="18">
        <v>24</v>
      </c>
      <c r="D47" t="s">
        <v>52</v>
      </c>
    </row>
    <row r="48" spans="1:7" x14ac:dyDescent="0.15">
      <c r="A48" s="22" t="s">
        <v>30</v>
      </c>
      <c r="B48" s="22" t="s">
        <v>38</v>
      </c>
      <c r="C48" s="18">
        <v>43</v>
      </c>
      <c r="D48" t="s">
        <v>52</v>
      </c>
    </row>
    <row r="49" spans="1:7" x14ac:dyDescent="0.15">
      <c r="A49" s="22" t="s">
        <v>30</v>
      </c>
      <c r="B49" s="22" t="s">
        <v>39</v>
      </c>
      <c r="C49" s="18">
        <v>3</v>
      </c>
      <c r="D49" t="s">
        <v>52</v>
      </c>
    </row>
    <row r="50" spans="1:7" x14ac:dyDescent="0.15">
      <c r="A50" s="22" t="s">
        <v>30</v>
      </c>
      <c r="B50" s="22" t="s">
        <v>40</v>
      </c>
      <c r="C50" s="18">
        <v>17</v>
      </c>
      <c r="D50" t="s">
        <v>52</v>
      </c>
    </row>
    <row r="51" spans="1:7" x14ac:dyDescent="0.15">
      <c r="A51" s="22" t="s">
        <v>30</v>
      </c>
      <c r="B51" s="22" t="s">
        <v>41</v>
      </c>
      <c r="C51" s="18">
        <v>196846</v>
      </c>
      <c r="D51" t="s">
        <v>52</v>
      </c>
      <c r="E51">
        <f>ROUND(C51/SUM(C46:C56)*100,2)</f>
        <v>88.38</v>
      </c>
      <c r="G51" t="str">
        <f>CONCATENATE(B51, " : ", A51, " to ",B51," (",E51,"%)")</f>
        <v>R_5 : sR_5 to R_5 (88.38%)</v>
      </c>
    </row>
    <row r="52" spans="1:7" x14ac:dyDescent="0.15">
      <c r="A52" s="22" t="s">
        <v>30</v>
      </c>
      <c r="B52" s="22" t="s">
        <v>42</v>
      </c>
      <c r="C52" s="18">
        <v>10529</v>
      </c>
      <c r="D52" t="s">
        <v>52</v>
      </c>
    </row>
    <row r="53" spans="1:7" x14ac:dyDescent="0.15">
      <c r="A53" s="22" t="s">
        <v>30</v>
      </c>
      <c r="B53" s="22" t="s">
        <v>43</v>
      </c>
      <c r="C53" s="18">
        <v>11955</v>
      </c>
      <c r="D53" t="s">
        <v>52</v>
      </c>
    </row>
    <row r="54" spans="1:7" x14ac:dyDescent="0.15">
      <c r="A54" s="22" t="s">
        <v>30</v>
      </c>
      <c r="B54" s="22" t="s">
        <v>54</v>
      </c>
      <c r="C54" s="18">
        <v>2263</v>
      </c>
      <c r="D54" t="s">
        <v>52</v>
      </c>
    </row>
    <row r="55" spans="1:7" x14ac:dyDescent="0.15">
      <c r="A55" s="22" t="s">
        <v>30</v>
      </c>
      <c r="B55" s="22" t="s">
        <v>44</v>
      </c>
      <c r="C55" s="18">
        <v>63</v>
      </c>
      <c r="D55" t="s">
        <v>52</v>
      </c>
    </row>
    <row r="56" spans="1:7" x14ac:dyDescent="0.15">
      <c r="A56" s="23" t="s">
        <v>30</v>
      </c>
      <c r="B56" s="23" t="s">
        <v>45</v>
      </c>
      <c r="C56" s="13">
        <v>328</v>
      </c>
      <c r="D56" t="s">
        <v>52</v>
      </c>
    </row>
    <row r="57" spans="1:7" x14ac:dyDescent="0.15">
      <c r="A57" s="21" t="s">
        <v>31</v>
      </c>
      <c r="B57" s="21" t="s">
        <v>36</v>
      </c>
      <c r="C57" s="19">
        <v>327</v>
      </c>
      <c r="D57" t="s">
        <v>60</v>
      </c>
    </row>
    <row r="58" spans="1:7" x14ac:dyDescent="0.15">
      <c r="A58" s="22" t="s">
        <v>31</v>
      </c>
      <c r="B58" s="22" t="s">
        <v>37</v>
      </c>
      <c r="C58" s="18">
        <v>305</v>
      </c>
      <c r="D58" t="s">
        <v>60</v>
      </c>
    </row>
    <row r="59" spans="1:7" x14ac:dyDescent="0.15">
      <c r="A59" s="22" t="s">
        <v>31</v>
      </c>
      <c r="B59" s="22" t="s">
        <v>38</v>
      </c>
      <c r="C59" s="18">
        <v>1654</v>
      </c>
      <c r="D59" t="s">
        <v>60</v>
      </c>
    </row>
    <row r="60" spans="1:7" x14ac:dyDescent="0.15">
      <c r="A60" s="22" t="s">
        <v>31</v>
      </c>
      <c r="B60" s="22" t="s">
        <v>39</v>
      </c>
      <c r="C60" s="18">
        <v>182</v>
      </c>
      <c r="D60" t="s">
        <v>60</v>
      </c>
    </row>
    <row r="61" spans="1:7" x14ac:dyDescent="0.15">
      <c r="A61" s="22" t="s">
        <v>31</v>
      </c>
      <c r="B61" s="22" t="s">
        <v>40</v>
      </c>
      <c r="C61" s="18">
        <v>947</v>
      </c>
      <c r="D61" t="s">
        <v>60</v>
      </c>
    </row>
    <row r="62" spans="1:7" x14ac:dyDescent="0.15">
      <c r="A62" s="22" t="s">
        <v>31</v>
      </c>
      <c r="B62" s="22" t="s">
        <v>41</v>
      </c>
      <c r="C62" s="18">
        <v>8620</v>
      </c>
      <c r="D62" t="s">
        <v>60</v>
      </c>
    </row>
    <row r="63" spans="1:7" x14ac:dyDescent="0.15">
      <c r="A63" s="22" t="s">
        <v>31</v>
      </c>
      <c r="B63" s="22" t="s">
        <v>42</v>
      </c>
      <c r="C63" s="18">
        <v>272701</v>
      </c>
      <c r="D63" t="s">
        <v>60</v>
      </c>
      <c r="E63">
        <f>ROUND(C63/SUM(C57:C67)*100,2)</f>
        <v>82.32</v>
      </c>
      <c r="G63" t="str">
        <f>CONCATENATE(B63, " : ", A63, " to ",B63," (",E63,"%)")</f>
        <v>R_6 : sR_6 to R_6 (82.32%)</v>
      </c>
    </row>
    <row r="64" spans="1:7" x14ac:dyDescent="0.15">
      <c r="A64" s="22" t="s">
        <v>31</v>
      </c>
      <c r="B64" s="22" t="s">
        <v>43</v>
      </c>
      <c r="C64" s="18">
        <v>31739</v>
      </c>
      <c r="D64" t="s">
        <v>60</v>
      </c>
    </row>
    <row r="65" spans="1:7" x14ac:dyDescent="0.15">
      <c r="A65" s="22" t="s">
        <v>31</v>
      </c>
      <c r="B65" s="22" t="s">
        <v>54</v>
      </c>
      <c r="C65" s="18">
        <v>14308</v>
      </c>
      <c r="D65" t="s">
        <v>60</v>
      </c>
    </row>
    <row r="66" spans="1:7" x14ac:dyDescent="0.15">
      <c r="A66" s="22" t="s">
        <v>31</v>
      </c>
      <c r="B66" s="22" t="s">
        <v>44</v>
      </c>
      <c r="C66" s="18">
        <v>36</v>
      </c>
      <c r="D66" t="s">
        <v>60</v>
      </c>
    </row>
    <row r="67" spans="1:7" x14ac:dyDescent="0.15">
      <c r="A67" s="23" t="s">
        <v>31</v>
      </c>
      <c r="B67" s="23" t="s">
        <v>45</v>
      </c>
      <c r="C67" s="13">
        <v>462</v>
      </c>
      <c r="D67" t="s">
        <v>60</v>
      </c>
    </row>
    <row r="68" spans="1:7" x14ac:dyDescent="0.15">
      <c r="A68" s="21" t="s">
        <v>32</v>
      </c>
      <c r="B68" s="21" t="s">
        <v>36</v>
      </c>
      <c r="C68" s="19">
        <v>711</v>
      </c>
      <c r="D68" t="s">
        <v>61</v>
      </c>
    </row>
    <row r="69" spans="1:7" x14ac:dyDescent="0.15">
      <c r="A69" s="22" t="s">
        <v>32</v>
      </c>
      <c r="B69" s="22" t="s">
        <v>37</v>
      </c>
      <c r="C69" s="18">
        <v>33</v>
      </c>
      <c r="D69" t="s">
        <v>61</v>
      </c>
    </row>
    <row r="70" spans="1:7" x14ac:dyDescent="0.15">
      <c r="A70" s="22" t="s">
        <v>32</v>
      </c>
      <c r="B70" s="22" t="s">
        <v>38</v>
      </c>
      <c r="C70" s="18">
        <v>99</v>
      </c>
      <c r="D70" t="s">
        <v>61</v>
      </c>
    </row>
    <row r="71" spans="1:7" x14ac:dyDescent="0.15">
      <c r="A71" s="22" t="s">
        <v>32</v>
      </c>
      <c r="B71" s="22" t="s">
        <v>39</v>
      </c>
      <c r="C71" s="18">
        <v>26</v>
      </c>
      <c r="D71" t="s">
        <v>61</v>
      </c>
    </row>
    <row r="72" spans="1:7" x14ac:dyDescent="0.15">
      <c r="A72" s="22" t="s">
        <v>32</v>
      </c>
      <c r="B72" s="22" t="s">
        <v>40</v>
      </c>
      <c r="C72" s="18">
        <v>133</v>
      </c>
      <c r="D72" t="s">
        <v>61</v>
      </c>
    </row>
    <row r="73" spans="1:7" x14ac:dyDescent="0.15">
      <c r="A73" s="22" t="s">
        <v>32</v>
      </c>
      <c r="B73" s="22" t="s">
        <v>41</v>
      </c>
      <c r="C73" s="18">
        <v>4307</v>
      </c>
      <c r="D73" t="s">
        <v>61</v>
      </c>
    </row>
    <row r="74" spans="1:7" x14ac:dyDescent="0.15">
      <c r="A74" s="22" t="s">
        <v>32</v>
      </c>
      <c r="B74" s="22" t="s">
        <v>42</v>
      </c>
      <c r="C74" s="18">
        <v>8495</v>
      </c>
      <c r="D74" t="s">
        <v>61</v>
      </c>
    </row>
    <row r="75" spans="1:7" x14ac:dyDescent="0.15">
      <c r="A75" s="22" t="s">
        <v>32</v>
      </c>
      <c r="B75" s="22" t="s">
        <v>43</v>
      </c>
      <c r="C75" s="18">
        <v>85247</v>
      </c>
      <c r="D75" t="s">
        <v>61</v>
      </c>
      <c r="E75">
        <f>ROUND(C75/SUM(C68:C78)*100,2)</f>
        <v>77.11</v>
      </c>
      <c r="G75" t="str">
        <f>CONCATENATE(B75, " : ", A75, " to ",B75," (",E75,"%)")</f>
        <v>R_7 : sR_7 to R_7 (77.11%)</v>
      </c>
    </row>
    <row r="76" spans="1:7" x14ac:dyDescent="0.15">
      <c r="A76" s="22" t="s">
        <v>32</v>
      </c>
      <c r="B76" s="22" t="s">
        <v>54</v>
      </c>
      <c r="C76" s="18">
        <v>10621</v>
      </c>
      <c r="D76" t="s">
        <v>61</v>
      </c>
    </row>
    <row r="77" spans="1:7" x14ac:dyDescent="0.15">
      <c r="A77" s="22" t="s">
        <v>32</v>
      </c>
      <c r="B77" s="22" t="s">
        <v>44</v>
      </c>
      <c r="C77" s="18">
        <v>52</v>
      </c>
      <c r="D77" t="s">
        <v>61</v>
      </c>
    </row>
    <row r="78" spans="1:7" x14ac:dyDescent="0.15">
      <c r="A78" s="23" t="s">
        <v>32</v>
      </c>
      <c r="B78" s="23" t="s">
        <v>45</v>
      </c>
      <c r="C78" s="13">
        <v>831</v>
      </c>
      <c r="D78" t="s">
        <v>61</v>
      </c>
    </row>
    <row r="79" spans="1:7" x14ac:dyDescent="0.15">
      <c r="A79" s="21" t="s">
        <v>53</v>
      </c>
      <c r="B79" s="21" t="s">
        <v>36</v>
      </c>
      <c r="C79" s="19">
        <v>1387</v>
      </c>
      <c r="D79" t="s">
        <v>55</v>
      </c>
    </row>
    <row r="80" spans="1:7" x14ac:dyDescent="0.15">
      <c r="A80" s="22" t="s">
        <v>53</v>
      </c>
      <c r="B80" s="22" t="s">
        <v>37</v>
      </c>
      <c r="C80" s="18">
        <v>21</v>
      </c>
      <c r="D80" t="s">
        <v>55</v>
      </c>
    </row>
    <row r="81" spans="1:7" x14ac:dyDescent="0.15">
      <c r="A81" s="22" t="s">
        <v>53</v>
      </c>
      <c r="B81" s="22" t="s">
        <v>38</v>
      </c>
      <c r="C81" s="18">
        <v>89</v>
      </c>
      <c r="D81" t="s">
        <v>55</v>
      </c>
    </row>
    <row r="82" spans="1:7" x14ac:dyDescent="0.15">
      <c r="A82" s="22" t="s">
        <v>53</v>
      </c>
      <c r="B82" s="22" t="s">
        <v>39</v>
      </c>
      <c r="C82" s="18">
        <v>3</v>
      </c>
      <c r="D82" t="s">
        <v>55</v>
      </c>
    </row>
    <row r="83" spans="1:7" x14ac:dyDescent="0.15">
      <c r="A83" s="22" t="s">
        <v>53</v>
      </c>
      <c r="B83" s="22" t="s">
        <v>40</v>
      </c>
      <c r="C83" s="18">
        <v>45</v>
      </c>
      <c r="D83" t="s">
        <v>55</v>
      </c>
    </row>
    <row r="84" spans="1:7" x14ac:dyDescent="0.15">
      <c r="A84" s="22" t="s">
        <v>53</v>
      </c>
      <c r="B84" s="22" t="s">
        <v>41</v>
      </c>
      <c r="C84" s="18">
        <v>1045</v>
      </c>
      <c r="D84" t="s">
        <v>55</v>
      </c>
    </row>
    <row r="85" spans="1:7" x14ac:dyDescent="0.15">
      <c r="A85" s="22" t="s">
        <v>53</v>
      </c>
      <c r="B85" s="22" t="s">
        <v>42</v>
      </c>
      <c r="C85" s="18">
        <v>3350</v>
      </c>
      <c r="D85" t="s">
        <v>55</v>
      </c>
    </row>
    <row r="86" spans="1:7" x14ac:dyDescent="0.15">
      <c r="A86" s="22" t="s">
        <v>53</v>
      </c>
      <c r="B86" s="22" t="s">
        <v>43</v>
      </c>
      <c r="C86" s="18">
        <v>4591</v>
      </c>
      <c r="D86" t="s">
        <v>55</v>
      </c>
    </row>
    <row r="87" spans="1:7" x14ac:dyDescent="0.15">
      <c r="A87" s="22" t="s">
        <v>53</v>
      </c>
      <c r="B87" s="22" t="s">
        <v>54</v>
      </c>
      <c r="C87" s="18">
        <v>53041</v>
      </c>
      <c r="D87" t="s">
        <v>55</v>
      </c>
      <c r="E87">
        <f>ROUND(C87/SUM(C79:C89)*100,2)</f>
        <v>81.69</v>
      </c>
      <c r="G87" t="str">
        <f>CONCATENATE(B87, " : ", A87, " to ",B87," (",E87,"%)")</f>
        <v>R_8 : sR_8 to R_8 (81.69%)</v>
      </c>
    </row>
    <row r="88" spans="1:7" x14ac:dyDescent="0.15">
      <c r="A88" s="22" t="s">
        <v>53</v>
      </c>
      <c r="B88" s="22" t="s">
        <v>44</v>
      </c>
      <c r="C88" s="18">
        <v>33</v>
      </c>
      <c r="D88" t="s">
        <v>55</v>
      </c>
    </row>
    <row r="89" spans="1:7" x14ac:dyDescent="0.15">
      <c r="A89" s="23" t="s">
        <v>53</v>
      </c>
      <c r="B89" s="23" t="s">
        <v>45</v>
      </c>
      <c r="C89" s="13">
        <v>1327</v>
      </c>
      <c r="D89" t="s">
        <v>55</v>
      </c>
    </row>
    <row r="90" spans="1:7" x14ac:dyDescent="0.15">
      <c r="A90" s="21" t="s">
        <v>33</v>
      </c>
      <c r="B90" s="21" t="s">
        <v>36</v>
      </c>
      <c r="C90" s="19">
        <v>3445</v>
      </c>
      <c r="D90" t="s">
        <v>56</v>
      </c>
    </row>
    <row r="91" spans="1:7" x14ac:dyDescent="0.15">
      <c r="A91" s="22" t="s">
        <v>33</v>
      </c>
      <c r="B91" s="22" t="s">
        <v>37</v>
      </c>
      <c r="C91" s="18">
        <v>1</v>
      </c>
      <c r="D91" t="s">
        <v>56</v>
      </c>
    </row>
    <row r="92" spans="1:7" x14ac:dyDescent="0.15">
      <c r="A92" s="22" t="s">
        <v>33</v>
      </c>
      <c r="B92" s="22" t="s">
        <v>38</v>
      </c>
      <c r="C92" s="18">
        <v>15</v>
      </c>
      <c r="D92" t="s">
        <v>56</v>
      </c>
    </row>
    <row r="93" spans="1:7" x14ac:dyDescent="0.15">
      <c r="A93" s="22" t="s">
        <v>33</v>
      </c>
      <c r="B93" s="22" t="s">
        <v>39</v>
      </c>
      <c r="C93" s="18">
        <v>2</v>
      </c>
      <c r="D93" t="s">
        <v>56</v>
      </c>
    </row>
    <row r="94" spans="1:7" x14ac:dyDescent="0.15">
      <c r="A94" s="22" t="s">
        <v>33</v>
      </c>
      <c r="B94" s="22" t="s">
        <v>40</v>
      </c>
      <c r="C94" s="18">
        <v>13</v>
      </c>
      <c r="D94" t="s">
        <v>56</v>
      </c>
    </row>
    <row r="95" spans="1:7" x14ac:dyDescent="0.15">
      <c r="A95" s="22" t="s">
        <v>33</v>
      </c>
      <c r="B95" s="22" t="s">
        <v>41</v>
      </c>
      <c r="C95" s="18">
        <v>748</v>
      </c>
      <c r="D95" t="s">
        <v>56</v>
      </c>
    </row>
    <row r="96" spans="1:7" x14ac:dyDescent="0.15">
      <c r="A96" s="22" t="s">
        <v>33</v>
      </c>
      <c r="B96" s="22" t="s">
        <v>42</v>
      </c>
      <c r="C96" s="18">
        <v>2564</v>
      </c>
      <c r="D96" t="s">
        <v>56</v>
      </c>
    </row>
    <row r="97" spans="1:7" x14ac:dyDescent="0.15">
      <c r="A97" s="22" t="s">
        <v>33</v>
      </c>
      <c r="B97" s="22" t="s">
        <v>43</v>
      </c>
      <c r="C97" s="18">
        <v>4755</v>
      </c>
      <c r="D97" t="s">
        <v>56</v>
      </c>
    </row>
    <row r="98" spans="1:7" x14ac:dyDescent="0.15">
      <c r="A98" s="22" t="s">
        <v>33</v>
      </c>
      <c r="B98" s="22" t="s">
        <v>54</v>
      </c>
      <c r="C98" s="18">
        <v>9860</v>
      </c>
      <c r="D98" t="s">
        <v>56</v>
      </c>
    </row>
    <row r="99" spans="1:7" x14ac:dyDescent="0.15">
      <c r="A99" s="22" t="s">
        <v>33</v>
      </c>
      <c r="B99" s="22" t="s">
        <v>44</v>
      </c>
      <c r="C99" s="18">
        <v>125</v>
      </c>
      <c r="D99" t="s">
        <v>56</v>
      </c>
    </row>
    <row r="100" spans="1:7" x14ac:dyDescent="0.15">
      <c r="A100" s="23" t="s">
        <v>33</v>
      </c>
      <c r="B100" s="23" t="s">
        <v>45</v>
      </c>
      <c r="C100" s="13">
        <v>17913</v>
      </c>
      <c r="D100" t="s">
        <v>56</v>
      </c>
      <c r="E100">
        <f>ROUND(C100/SUM(C90:C100)*100,2)</f>
        <v>45.42</v>
      </c>
      <c r="G100" t="str">
        <f>CONCATENATE(B100, " : ", A100, " to ",B100," (",E100,"%)")</f>
        <v>R_99 : sR_99 to R_99 (45.42%)</v>
      </c>
    </row>
    <row r="101" spans="1:7" x14ac:dyDescent="0.15">
      <c r="A101" s="21" t="s">
        <v>34</v>
      </c>
      <c r="B101" s="21" t="s">
        <v>36</v>
      </c>
      <c r="C101" s="19"/>
      <c r="D101" t="s">
        <v>57</v>
      </c>
    </row>
    <row r="102" spans="1:7" x14ac:dyDescent="0.15">
      <c r="A102" s="22" t="s">
        <v>34</v>
      </c>
      <c r="B102" s="22" t="s">
        <v>37</v>
      </c>
      <c r="C102" s="18"/>
      <c r="D102" t="s">
        <v>57</v>
      </c>
    </row>
    <row r="103" spans="1:7" x14ac:dyDescent="0.15">
      <c r="A103" s="22" t="s">
        <v>34</v>
      </c>
      <c r="B103" s="22" t="s">
        <v>38</v>
      </c>
      <c r="C103" s="18"/>
      <c r="D103" t="s">
        <v>57</v>
      </c>
    </row>
    <row r="104" spans="1:7" x14ac:dyDescent="0.15">
      <c r="A104" s="22" t="s">
        <v>34</v>
      </c>
      <c r="B104" s="22" t="s">
        <v>39</v>
      </c>
      <c r="C104" s="18"/>
      <c r="D104" t="s">
        <v>57</v>
      </c>
    </row>
    <row r="105" spans="1:7" x14ac:dyDescent="0.15">
      <c r="A105" s="22" t="s">
        <v>34</v>
      </c>
      <c r="B105" s="22" t="s">
        <v>40</v>
      </c>
      <c r="C105" s="18"/>
      <c r="D105" t="s">
        <v>57</v>
      </c>
    </row>
    <row r="106" spans="1:7" x14ac:dyDescent="0.15">
      <c r="A106" s="22" t="s">
        <v>34</v>
      </c>
      <c r="B106" s="22" t="s">
        <v>41</v>
      </c>
      <c r="C106" s="18"/>
      <c r="D106" t="s">
        <v>57</v>
      </c>
    </row>
    <row r="107" spans="1:7" x14ac:dyDescent="0.15">
      <c r="A107" s="22" t="s">
        <v>34</v>
      </c>
      <c r="B107" s="22" t="s">
        <v>42</v>
      </c>
      <c r="C107" s="18"/>
      <c r="D107" t="s">
        <v>57</v>
      </c>
    </row>
    <row r="108" spans="1:7" x14ac:dyDescent="0.15">
      <c r="A108" s="22" t="s">
        <v>34</v>
      </c>
      <c r="B108" s="22" t="s">
        <v>43</v>
      </c>
      <c r="C108" s="18"/>
      <c r="D108" t="s">
        <v>57</v>
      </c>
    </row>
    <row r="109" spans="1:7" x14ac:dyDescent="0.15">
      <c r="A109" s="22" t="s">
        <v>34</v>
      </c>
      <c r="B109" s="22" t="s">
        <v>54</v>
      </c>
      <c r="C109" s="18">
        <v>1</v>
      </c>
      <c r="D109" t="s">
        <v>57</v>
      </c>
    </row>
    <row r="110" spans="1:7" x14ac:dyDescent="0.15">
      <c r="A110" s="22" t="s">
        <v>34</v>
      </c>
      <c r="B110" s="22" t="s">
        <v>44</v>
      </c>
      <c r="C110" s="18">
        <v>8417</v>
      </c>
      <c r="D110" t="s">
        <v>57</v>
      </c>
      <c r="E110">
        <f>ROUND(C110/SUM(C101:C111)*100,2)</f>
        <v>99.99</v>
      </c>
      <c r="G110" t="str">
        <f>CONCATENATE(B110, " : ", A110, " to ",B110," (",E110,"%)")</f>
        <v>R_88 : sR_88 to R_88 (99.99%)</v>
      </c>
    </row>
    <row r="111" spans="1:7" x14ac:dyDescent="0.15">
      <c r="A111" s="23" t="s">
        <v>34</v>
      </c>
      <c r="B111" s="23" t="s">
        <v>45</v>
      </c>
      <c r="C111" s="13"/>
      <c r="D111" t="s">
        <v>57</v>
      </c>
    </row>
    <row r="112" spans="1:7" x14ac:dyDescent="0.15">
      <c r="A112" s="21" t="s">
        <v>35</v>
      </c>
      <c r="B112" s="21" t="s">
        <v>36</v>
      </c>
      <c r="C112" s="19">
        <v>57935</v>
      </c>
      <c r="D112" t="s">
        <v>59</v>
      </c>
      <c r="E112">
        <f>ROUND(C112/SUM(C112:C122)*100,2)</f>
        <v>85.3</v>
      </c>
      <c r="G112" t="str">
        <f>CONCATENATE(B112, " : ", A112, " to ",B112," (",E112,"%)")</f>
        <v>R_0 : sR_0 to R_0 (85.3%)</v>
      </c>
    </row>
    <row r="113" spans="1:4" x14ac:dyDescent="0.15">
      <c r="A113" s="22" t="s">
        <v>35</v>
      </c>
      <c r="B113" s="22" t="s">
        <v>37</v>
      </c>
      <c r="C113" s="18">
        <v>1</v>
      </c>
      <c r="D113" t="s">
        <v>59</v>
      </c>
    </row>
    <row r="114" spans="1:4" x14ac:dyDescent="0.15">
      <c r="A114" s="22" t="s">
        <v>35</v>
      </c>
      <c r="B114" s="22" t="s">
        <v>38</v>
      </c>
      <c r="C114" s="18">
        <v>11</v>
      </c>
      <c r="D114" t="s">
        <v>59</v>
      </c>
    </row>
    <row r="115" spans="1:4" x14ac:dyDescent="0.15">
      <c r="A115" s="22" t="s">
        <v>35</v>
      </c>
      <c r="B115" s="22" t="s">
        <v>39</v>
      </c>
      <c r="C115" s="18">
        <v>1</v>
      </c>
      <c r="D115" t="s">
        <v>59</v>
      </c>
    </row>
    <row r="116" spans="1:4" x14ac:dyDescent="0.15">
      <c r="A116" s="22" t="s">
        <v>35</v>
      </c>
      <c r="B116" s="22" t="s">
        <v>40</v>
      </c>
      <c r="C116" s="18">
        <v>14</v>
      </c>
      <c r="D116" t="s">
        <v>59</v>
      </c>
    </row>
    <row r="117" spans="1:4" x14ac:dyDescent="0.15">
      <c r="A117" s="22" t="s">
        <v>35</v>
      </c>
      <c r="B117" s="22" t="s">
        <v>41</v>
      </c>
      <c r="C117" s="18">
        <v>772</v>
      </c>
      <c r="D117" t="s">
        <v>59</v>
      </c>
    </row>
    <row r="118" spans="1:4" x14ac:dyDescent="0.15">
      <c r="A118" s="22" t="s">
        <v>35</v>
      </c>
      <c r="B118" s="22" t="s">
        <v>42</v>
      </c>
      <c r="C118" s="18">
        <v>615</v>
      </c>
      <c r="D118" t="s">
        <v>59</v>
      </c>
    </row>
    <row r="119" spans="1:4" x14ac:dyDescent="0.15">
      <c r="A119" s="22" t="s">
        <v>35</v>
      </c>
      <c r="B119" s="22" t="s">
        <v>43</v>
      </c>
      <c r="C119" s="18">
        <v>1446</v>
      </c>
      <c r="D119" t="s">
        <v>59</v>
      </c>
    </row>
    <row r="120" spans="1:4" x14ac:dyDescent="0.15">
      <c r="A120" s="22" t="s">
        <v>35</v>
      </c>
      <c r="B120" s="22" t="s">
        <v>54</v>
      </c>
      <c r="C120" s="18">
        <v>2295</v>
      </c>
      <c r="D120" t="s">
        <v>59</v>
      </c>
    </row>
    <row r="121" spans="1:4" x14ac:dyDescent="0.15">
      <c r="A121" s="22" t="s">
        <v>35</v>
      </c>
      <c r="B121" s="22" t="s">
        <v>44</v>
      </c>
      <c r="C121" s="18">
        <v>124</v>
      </c>
      <c r="D121" t="s">
        <v>59</v>
      </c>
    </row>
    <row r="122" spans="1:4" x14ac:dyDescent="0.15">
      <c r="A122" s="23" t="s">
        <v>35</v>
      </c>
      <c r="B122" s="23" t="s">
        <v>45</v>
      </c>
      <c r="C122" s="13">
        <v>4707</v>
      </c>
      <c r="D122" t="s">
        <v>59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B1" sqref="A1:B1"/>
    </sheetView>
  </sheetViews>
  <sheetFormatPr defaultRowHeight="13.5" x14ac:dyDescent="0.15"/>
  <cols>
    <col min="1" max="1" width="5.25" style="20" bestFit="1" customWidth="1"/>
    <col min="2" max="2" width="27" bestFit="1" customWidth="1"/>
  </cols>
  <sheetData>
    <row r="1" spans="1:2" x14ac:dyDescent="0.15">
      <c r="A1" t="s">
        <v>46</v>
      </c>
      <c r="B1" t="s">
        <v>47</v>
      </c>
    </row>
    <row r="2" spans="1:2" x14ac:dyDescent="0.15">
      <c r="A2" s="22" t="s">
        <v>37</v>
      </c>
      <c r="B2" t="s">
        <v>81</v>
      </c>
    </row>
    <row r="3" spans="1:2" x14ac:dyDescent="0.15">
      <c r="A3" s="22" t="s">
        <v>90</v>
      </c>
      <c r="B3" t="s">
        <v>91</v>
      </c>
    </row>
    <row r="4" spans="1:2" x14ac:dyDescent="0.15">
      <c r="A4" s="22" t="s">
        <v>39</v>
      </c>
      <c r="B4" t="s">
        <v>82</v>
      </c>
    </row>
    <row r="5" spans="1:2" x14ac:dyDescent="0.15">
      <c r="A5" s="22" t="s">
        <v>40</v>
      </c>
      <c r="B5" t="s">
        <v>83</v>
      </c>
    </row>
    <row r="6" spans="1:2" x14ac:dyDescent="0.15">
      <c r="A6" s="22" t="s">
        <v>41</v>
      </c>
      <c r="B6" t="s">
        <v>84</v>
      </c>
    </row>
    <row r="7" spans="1:2" x14ac:dyDescent="0.15">
      <c r="A7" s="22" t="s">
        <v>42</v>
      </c>
      <c r="B7" t="s">
        <v>85</v>
      </c>
    </row>
    <row r="8" spans="1:2" x14ac:dyDescent="0.15">
      <c r="A8" s="22" t="s">
        <v>43</v>
      </c>
      <c r="B8" t="s">
        <v>86</v>
      </c>
    </row>
    <row r="9" spans="1:2" x14ac:dyDescent="0.15">
      <c r="A9" s="22" t="s">
        <v>54</v>
      </c>
      <c r="B9" t="s">
        <v>87</v>
      </c>
    </row>
    <row r="10" spans="1:2" x14ac:dyDescent="0.15">
      <c r="A10" s="23" t="s">
        <v>45</v>
      </c>
      <c r="B10" t="s">
        <v>88</v>
      </c>
    </row>
    <row r="11" spans="1:2" x14ac:dyDescent="0.15">
      <c r="A11" s="22" t="s">
        <v>44</v>
      </c>
      <c r="B11" t="s">
        <v>79</v>
      </c>
    </row>
    <row r="12" spans="1:2" x14ac:dyDescent="0.15">
      <c r="A12" s="21" t="s">
        <v>36</v>
      </c>
      <c r="B12" t="s">
        <v>89</v>
      </c>
    </row>
  </sheetData>
  <autoFilter ref="A1:B12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Sheet2</vt:lpstr>
      <vt:lpstr>C1</vt:lpstr>
      <vt:lpstr>C1 (2)</vt:lpstr>
      <vt:lpstr>C1_rate</vt:lpstr>
      <vt:lpstr>C2</vt:lpstr>
      <vt:lpstr>C2_rate</vt:lpstr>
      <vt:lpstr>C3</vt:lpstr>
      <vt:lpstr>C3 (2)</vt:lpstr>
      <vt:lpstr>C3_rate</vt:lpstr>
      <vt:lpstr>C4</vt:lpstr>
      <vt:lpstr>C4 (2)</vt:lpstr>
      <vt:lpstr>C4_rate</vt:lpstr>
      <vt:lpstr>C5</vt:lpstr>
      <vt:lpstr>C5 (2)</vt:lpstr>
      <vt:lpstr>C5_rate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 暁代</dc:creator>
  <cp:lastModifiedBy>岡元  英公</cp:lastModifiedBy>
  <dcterms:created xsi:type="dcterms:W3CDTF">2019-07-31T04:49:23Z</dcterms:created>
  <dcterms:modified xsi:type="dcterms:W3CDTF">2019-08-04T01:41:36Z</dcterms:modified>
</cp:coreProperties>
</file>