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2635" windowHeight="9600"/>
  </bookViews>
  <sheets>
    <sheet name="Sheet1" sheetId="1" r:id="rId1"/>
    <sheet name="掲載サイクル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6" i="1" l="1"/>
  <c r="D16" i="1"/>
  <c r="D15" i="1"/>
  <c r="C16" i="1"/>
  <c r="C15" i="1"/>
  <c r="J6" i="1" l="1"/>
  <c r="J10" i="1"/>
  <c r="J8" i="1"/>
  <c r="J5" i="1"/>
  <c r="J3" i="1"/>
  <c r="J7" i="1"/>
  <c r="J11" i="1"/>
  <c r="J4" i="1"/>
  <c r="K4" i="1" s="1"/>
  <c r="J12" i="1"/>
  <c r="J9" i="1"/>
  <c r="I5" i="1"/>
  <c r="I9" i="1"/>
  <c r="I7" i="1"/>
  <c r="I3" i="1"/>
  <c r="K3" i="1" s="1"/>
  <c r="I12" i="1"/>
  <c r="I6" i="1"/>
  <c r="I10" i="1"/>
  <c r="I11" i="1"/>
  <c r="I4" i="1"/>
  <c r="I8" i="1"/>
  <c r="F16" i="1"/>
  <c r="C26" i="1"/>
  <c r="D26" i="1"/>
  <c r="F15" i="1"/>
  <c r="K8" i="1" l="1"/>
  <c r="K11" i="1"/>
  <c r="K7" i="1"/>
  <c r="K6" i="1"/>
  <c r="K10" i="1"/>
  <c r="K9" i="1"/>
  <c r="K12" i="1"/>
  <c r="K5" i="1"/>
</calcChain>
</file>

<file path=xl/sharedStrings.xml><?xml version="1.0" encoding="utf-8"?>
<sst xmlns="http://schemas.openxmlformats.org/spreadsheetml/2006/main" count="59" uniqueCount="50">
  <si>
    <t>価格</t>
    <rPh sb="0" eb="2">
      <t>カカク</t>
    </rPh>
    <phoneticPr fontId="1"/>
  </si>
  <si>
    <t>待機</t>
    <rPh sb="0" eb="2">
      <t>タイキ</t>
    </rPh>
    <phoneticPr fontId="1"/>
  </si>
  <si>
    <t>募集</t>
    <rPh sb="0" eb="2">
      <t>ボシュウ</t>
    </rPh>
    <phoneticPr fontId="1"/>
  </si>
  <si>
    <t>急募</t>
    <rPh sb="0" eb="2">
      <t>キュウボ</t>
    </rPh>
    <phoneticPr fontId="1"/>
  </si>
  <si>
    <t>多店舗</t>
    <rPh sb="0" eb="1">
      <t>タ</t>
    </rPh>
    <rPh sb="1" eb="3">
      <t>テンポ</t>
    </rPh>
    <phoneticPr fontId="1"/>
  </si>
  <si>
    <t>アクセス分析</t>
    <rPh sb="4" eb="6">
      <t>ブンセキ</t>
    </rPh>
    <phoneticPr fontId="1"/>
  </si>
  <si>
    <t>通常会員</t>
    <rPh sb="0" eb="2">
      <t>ツウジョウ</t>
    </rPh>
    <rPh sb="2" eb="4">
      <t>カイイン</t>
    </rPh>
    <phoneticPr fontId="1"/>
  </si>
  <si>
    <t>プレミアム会員</t>
    <rPh sb="5" eb="7">
      <t>カイイン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</si>
  <si>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</si>
  <si>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</si>
  <si>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オフ</t>
    <phoneticPr fontId="1"/>
  </si>
  <si>
    <t>通・プレ</t>
    <rPh sb="0" eb="1">
      <t>ツウ</t>
    </rPh>
    <phoneticPr fontId="1"/>
  </si>
  <si>
    <t>プレ</t>
    <phoneticPr fontId="1"/>
  </si>
  <si>
    <t>差分</t>
    <rPh sb="0" eb="2">
      <t>サブン</t>
    </rPh>
    <phoneticPr fontId="1"/>
  </si>
  <si>
    <t>スカウト/公開ユーザー</t>
    <rPh sb="5" eb="7">
      <t>コウカイ</t>
    </rPh>
    <phoneticPr fontId="1"/>
  </si>
  <si>
    <t>プレと通の差分</t>
    <rPh sb="3" eb="4">
      <t>ツウ</t>
    </rPh>
    <rPh sb="5" eb="7">
      <t>サブン</t>
    </rPh>
    <phoneticPr fontId="1"/>
  </si>
  <si>
    <t>広告掲載</t>
    <rPh sb="0" eb="2">
      <t>コウコク</t>
    </rPh>
    <rPh sb="2" eb="4">
      <t>ケイサイ</t>
    </rPh>
    <phoneticPr fontId="1"/>
  </si>
  <si>
    <t>別途料金発生</t>
    <rPh sb="0" eb="2">
      <t>ベット</t>
    </rPh>
    <rPh sb="2" eb="4">
      <t>リョウキン</t>
    </rPh>
    <rPh sb="4" eb="6">
      <t>ハッセイ</t>
    </rPh>
    <phoneticPr fontId="1"/>
  </si>
  <si>
    <t>待機の上位表示</t>
    <rPh sb="0" eb="2">
      <t>タイキ</t>
    </rPh>
    <rPh sb="3" eb="5">
      <t>ジョウイ</t>
    </rPh>
    <rPh sb="5" eb="7">
      <t>ヒョウジ</t>
    </rPh>
    <phoneticPr fontId="1"/>
  </si>
  <si>
    <t>待機時のステータス</t>
    <rPh sb="0" eb="2">
      <t>タイキ</t>
    </rPh>
    <rPh sb="2" eb="3">
      <t>トキ</t>
    </rPh>
    <phoneticPr fontId="1"/>
  </si>
  <si>
    <t>1week</t>
    <phoneticPr fontId="1"/>
  </si>
  <si>
    <t>新着</t>
    <rPh sb="0" eb="2">
      <t>シンチャク</t>
    </rPh>
    <phoneticPr fontId="1"/>
  </si>
  <si>
    <t>通常</t>
    <rPh sb="0" eb="2">
      <t>ツウジョウ</t>
    </rPh>
    <phoneticPr fontId="1"/>
  </si>
  <si>
    <t>2week以降</t>
    <rPh sb="5" eb="7">
      <t>イコウ</t>
    </rPh>
    <phoneticPr fontId="1"/>
  </si>
  <si>
    <t>オプション</t>
    <phoneticPr fontId="1"/>
  </si>
  <si>
    <t>メール送信機能</t>
    <rPh sb="3" eb="5">
      <t>ソウシン</t>
    </rPh>
    <rPh sb="5" eb="7">
      <t>キノウ</t>
    </rPh>
    <phoneticPr fontId="1"/>
  </si>
  <si>
    <t>料金</t>
    <rPh sb="0" eb="2">
      <t>リョウキン</t>
    </rPh>
    <phoneticPr fontId="1"/>
  </si>
  <si>
    <t>特集</t>
    <rPh sb="0" eb="2">
      <t>トクシュウ</t>
    </rPh>
    <phoneticPr fontId="1"/>
  </si>
  <si>
    <t>面接可能</t>
    <rPh sb="0" eb="2">
      <t>メンセツ</t>
    </rPh>
    <rPh sb="2" eb="4">
      <t>カノウ</t>
    </rPh>
    <phoneticPr fontId="1"/>
  </si>
  <si>
    <t>面接不可</t>
    <rPh sb="0" eb="2">
      <t>メンセツ</t>
    </rPh>
    <rPh sb="2" eb="4">
      <t>フカ</t>
    </rPh>
    <phoneticPr fontId="1"/>
  </si>
  <si>
    <t>次回の募集予定</t>
    <rPh sb="0" eb="2">
      <t>ジカイ</t>
    </rPh>
    <rPh sb="3" eb="5">
      <t>ボシュウ</t>
    </rPh>
    <rPh sb="5" eb="7">
      <t>ヨテイ</t>
    </rPh>
    <phoneticPr fontId="1"/>
  </si>
  <si>
    <t>通常　</t>
    <rPh sb="0" eb="2">
      <t>ツウジョウ</t>
    </rPh>
    <phoneticPr fontId="1"/>
  </si>
  <si>
    <t>プレ</t>
    <phoneticPr fontId="1"/>
  </si>
  <si>
    <t>合計</t>
    <rPh sb="0" eb="2">
      <t>ゴウケイ</t>
    </rPh>
    <phoneticPr fontId="1"/>
  </si>
  <si>
    <t>売上見込み</t>
    <rPh sb="0" eb="2">
      <t>ウリアゲ</t>
    </rPh>
    <rPh sb="2" eb="4">
      <t>ミコ</t>
    </rPh>
    <phoneticPr fontId="1"/>
  </si>
  <si>
    <t>飲食</t>
  </si>
  <si>
    <t>フクオカ　1158</t>
  </si>
  <si>
    <t>農業</t>
  </si>
  <si>
    <t>全国　11031</t>
  </si>
  <si>
    <t>フクオカ　209</t>
  </si>
  <si>
    <t>漁業</t>
  </si>
  <si>
    <t>全国　2323</t>
  </si>
  <si>
    <t>フクオカ　27</t>
  </si>
  <si>
    <t>卸</t>
  </si>
  <si>
    <t>全国　47359</t>
  </si>
  <si>
    <t>フクオカ　2005</t>
  </si>
  <si>
    <t>小売り</t>
  </si>
  <si>
    <t>全国　74715</t>
  </si>
  <si>
    <t>フクオカ　3130</t>
  </si>
  <si>
    <t>全国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</si>
</sst>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\(&quot;¥&quot;#,##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Arial"/>
      <family val="2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C9" sqref="C9"/>
    </sheetView>
  </sheetViews>
  <sheetFormatPr defaultRowHeight="13.5" x14ac:dyDescent="0.15"/>
  <cols>
    <col min="1" max="1" width="20.625" bestFit="1" customWidth="1"/>
    <col min="3" max="3" width="13" bestFit="1" customWidth="1"/>
    <col min="6" max="6" width="12.125" bestFit="1" customWidth="1"/>
    <col min="9" max="11" width="11.125" bestFit="1" customWidth="1"/>
  </cols>
  <sheetData>
    <row r="1" spans="1:14" ht="14.25" x14ac:dyDescent="0.15">
      <c r="A1" t="s">
        <v>0</v>
      </c>
      <c r="H1" t="s">
        <v>34</v>
      </c>
      <c r="M1" s="2" t="s">
        <v>35</v>
      </c>
    </row>
    <row r="2" spans="1:14" x14ac:dyDescent="0.15">
      <c r="I2" t="s">
        <v>31</v>
      </c>
      <c r="J2" t="s">
        <v>32</v>
      </c>
      <c r="K2" t="s">
        <v>33</v>
      </c>
      <c r="M2" s="3" t="s">
        <v>49</v>
      </c>
      <c r="N2">
        <v>30664</v>
      </c>
    </row>
    <row r="3" spans="1:14" ht="14.25" x14ac:dyDescent="0.15">
      <c r="A3" t="s">
        <v>1</v>
      </c>
      <c r="B3" t="s">
        <v>11</v>
      </c>
      <c r="H3">
        <v>50</v>
      </c>
      <c r="I3" s="1">
        <f>H3*$D$15</f>
        <v>1620000</v>
      </c>
      <c r="J3" s="1">
        <f>H3*$D$16</f>
        <v>3240000</v>
      </c>
      <c r="K3" s="1">
        <f>I3+J3</f>
        <v>4860000</v>
      </c>
      <c r="M3" s="2" t="s">
        <v>36</v>
      </c>
      <c r="N3">
        <v>1158</v>
      </c>
    </row>
    <row r="4" spans="1:14" x14ac:dyDescent="0.15">
      <c r="A4" t="s">
        <v>2</v>
      </c>
      <c r="B4" t="s">
        <v>11</v>
      </c>
      <c r="H4">
        <v>100</v>
      </c>
      <c r="I4" s="1">
        <f t="shared" ref="I4:I13" si="0">H4*$D$15</f>
        <v>3240000</v>
      </c>
      <c r="J4" s="1">
        <f t="shared" ref="J4:J13" si="1">H4*$D$16</f>
        <v>6480000</v>
      </c>
      <c r="K4" s="1">
        <f>I4+J4</f>
        <v>9720000</v>
      </c>
    </row>
    <row r="5" spans="1:14" ht="14.25" x14ac:dyDescent="0.15">
      <c r="A5" t="s">
        <v>3</v>
      </c>
      <c r="B5" t="s">
        <v>12</v>
      </c>
      <c r="H5">
        <v>150</v>
      </c>
      <c r="I5" s="1">
        <f t="shared" si="0"/>
        <v>4860000</v>
      </c>
      <c r="J5" s="1">
        <f t="shared" si="1"/>
        <v>9720000</v>
      </c>
      <c r="K5" s="1">
        <f t="shared" ref="K4:K13" si="2">I5+J5</f>
        <v>14580000</v>
      </c>
      <c r="M5" s="2" t="s">
        <v>37</v>
      </c>
    </row>
    <row r="6" spans="1:14" ht="14.25" x14ac:dyDescent="0.15">
      <c r="A6" t="s">
        <v>4</v>
      </c>
      <c r="B6" t="s">
        <v>12</v>
      </c>
      <c r="H6">
        <v>200</v>
      </c>
      <c r="I6" s="1">
        <f t="shared" si="0"/>
        <v>6480000</v>
      </c>
      <c r="J6" s="1">
        <f t="shared" si="1"/>
        <v>12960000</v>
      </c>
      <c r="K6" s="1">
        <f t="shared" si="2"/>
        <v>19440000</v>
      </c>
      <c r="M6" s="2" t="s">
        <v>38</v>
      </c>
    </row>
    <row r="7" spans="1:14" ht="14.25" x14ac:dyDescent="0.15">
      <c r="A7" t="s">
        <v>5</v>
      </c>
      <c r="B7" t="s">
        <v>11</v>
      </c>
      <c r="H7">
        <v>250</v>
      </c>
      <c r="I7" s="1">
        <f t="shared" si="0"/>
        <v>8100000</v>
      </c>
      <c r="J7" s="1">
        <f t="shared" si="1"/>
        <v>16200000</v>
      </c>
      <c r="K7" s="1">
        <f t="shared" si="2"/>
        <v>24300000</v>
      </c>
      <c r="M7" s="2" t="s">
        <v>39</v>
      </c>
    </row>
    <row r="8" spans="1:14" x14ac:dyDescent="0.15">
      <c r="A8" t="s">
        <v>14</v>
      </c>
      <c r="B8" t="s">
        <v>11</v>
      </c>
      <c r="H8">
        <v>300</v>
      </c>
      <c r="I8" s="1">
        <f t="shared" si="0"/>
        <v>9720000</v>
      </c>
      <c r="J8" s="1">
        <f t="shared" si="1"/>
        <v>19440000</v>
      </c>
      <c r="K8" s="1">
        <f t="shared" si="2"/>
        <v>29160000</v>
      </c>
    </row>
    <row r="9" spans="1:14" ht="14.25" x14ac:dyDescent="0.15">
      <c r="A9" t="s">
        <v>16</v>
      </c>
      <c r="B9" t="s">
        <v>12</v>
      </c>
      <c r="C9" t="s">
        <v>17</v>
      </c>
      <c r="H9">
        <v>350</v>
      </c>
      <c r="I9" s="1">
        <f t="shared" si="0"/>
        <v>11340000</v>
      </c>
      <c r="J9" s="1">
        <f t="shared" si="1"/>
        <v>22680000</v>
      </c>
      <c r="K9" s="1">
        <f t="shared" si="2"/>
        <v>34020000</v>
      </c>
      <c r="M9" s="2" t="s">
        <v>40</v>
      </c>
    </row>
    <row r="10" spans="1:14" ht="14.25" x14ac:dyDescent="0.15">
      <c r="A10" t="s">
        <v>18</v>
      </c>
      <c r="B10" t="s">
        <v>12</v>
      </c>
      <c r="H10">
        <v>400</v>
      </c>
      <c r="I10" s="1">
        <f t="shared" si="0"/>
        <v>12960000</v>
      </c>
      <c r="J10" s="1">
        <f t="shared" si="1"/>
        <v>25920000</v>
      </c>
      <c r="K10" s="1">
        <f t="shared" si="2"/>
        <v>38880000</v>
      </c>
      <c r="M10" s="2" t="s">
        <v>41</v>
      </c>
    </row>
    <row r="11" spans="1:14" ht="14.25" x14ac:dyDescent="0.15">
      <c r="A11" t="s">
        <v>25</v>
      </c>
      <c r="H11">
        <v>450</v>
      </c>
      <c r="I11" s="1">
        <f t="shared" si="0"/>
        <v>14580000</v>
      </c>
      <c r="J11" s="1">
        <f t="shared" si="1"/>
        <v>29160000</v>
      </c>
      <c r="K11" s="1">
        <f t="shared" si="2"/>
        <v>43740000</v>
      </c>
      <c r="M11" s="2" t="s">
        <v>42</v>
      </c>
    </row>
    <row r="12" spans="1:14" x14ac:dyDescent="0.15">
      <c r="H12">
        <v>500</v>
      </c>
      <c r="I12" s="1">
        <f t="shared" si="0"/>
        <v>16200000</v>
      </c>
      <c r="J12" s="1">
        <f t="shared" si="1"/>
        <v>32400000</v>
      </c>
      <c r="K12" s="1">
        <f t="shared" si="2"/>
        <v>48600000</v>
      </c>
    </row>
    <row r="13" spans="1:14" ht="14.25" x14ac:dyDescent="0.15">
      <c r="I13" s="1"/>
      <c r="J13" s="1"/>
      <c r="K13" s="1"/>
      <c r="M13" s="2" t="s">
        <v>43</v>
      </c>
    </row>
    <row r="14" spans="1:14" ht="14.25" x14ac:dyDescent="0.15">
      <c r="A14" t="s">
        <v>26</v>
      </c>
      <c r="B14" t="s">
        <v>8</v>
      </c>
      <c r="C14" t="s">
        <v>9</v>
      </c>
      <c r="D14" t="s">
        <v>9</v>
      </c>
      <c r="E14" t="s">
        <v>10</v>
      </c>
      <c r="F14" t="s">
        <v>13</v>
      </c>
      <c r="M14" s="2" t="s">
        <v>44</v>
      </c>
    </row>
    <row r="15" spans="1:14" ht="14.25" x14ac:dyDescent="0.15">
      <c r="A15" t="s">
        <v>6</v>
      </c>
      <c r="B15">
        <v>3000</v>
      </c>
      <c r="C15">
        <f>B15*12</f>
        <v>36000</v>
      </c>
      <c r="D15">
        <f>B15*12*E15</f>
        <v>32400</v>
      </c>
      <c r="E15">
        <v>0.9</v>
      </c>
      <c r="F15">
        <f>C15-D15</f>
        <v>3600</v>
      </c>
      <c r="M15" s="2" t="s">
        <v>45</v>
      </c>
    </row>
    <row r="16" spans="1:14" x14ac:dyDescent="0.15">
      <c r="A16" t="s">
        <v>7</v>
      </c>
      <c r="B16">
        <v>6000</v>
      </c>
      <c r="C16">
        <f>B16*12</f>
        <v>72000</v>
      </c>
      <c r="D16">
        <f>B16*12*E16</f>
        <v>64800</v>
      </c>
      <c r="E16">
        <v>0.9</v>
      </c>
      <c r="F16">
        <f>C16-D16</f>
        <v>7200</v>
      </c>
    </row>
    <row r="17" spans="1:13" ht="14.25" x14ac:dyDescent="0.15">
      <c r="M17" s="2" t="s">
        <v>46</v>
      </c>
    </row>
    <row r="18" spans="1:13" ht="14.25" x14ac:dyDescent="0.15">
      <c r="M18" s="2" t="s">
        <v>47</v>
      </c>
    </row>
    <row r="19" spans="1:13" ht="14.25" x14ac:dyDescent="0.15">
      <c r="A19" t="s">
        <v>24</v>
      </c>
      <c r="M19" s="2" t="s">
        <v>48</v>
      </c>
    </row>
    <row r="20" spans="1:13" x14ac:dyDescent="0.15">
      <c r="A20" t="s">
        <v>27</v>
      </c>
      <c r="B20">
        <v>30000</v>
      </c>
    </row>
    <row r="26" spans="1:13" x14ac:dyDescent="0.15">
      <c r="A26" t="s">
        <v>15</v>
      </c>
      <c r="B26">
        <f>B16-B15</f>
        <v>3000</v>
      </c>
      <c r="C26">
        <f>C16-C15</f>
        <v>36000</v>
      </c>
      <c r="D26">
        <f>D16-D15</f>
        <v>32400</v>
      </c>
    </row>
    <row r="30" spans="1:13" x14ac:dyDescent="0.15">
      <c r="A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3.5" x14ac:dyDescent="0.15"/>
  <cols>
    <col min="3" max="3" width="10.375" bestFit="1" customWidth="1"/>
  </cols>
  <sheetData>
    <row r="1" spans="1:3" x14ac:dyDescent="0.15">
      <c r="B1" t="s">
        <v>20</v>
      </c>
      <c r="C1" t="s">
        <v>23</v>
      </c>
    </row>
    <row r="2" spans="1:3" x14ac:dyDescent="0.15">
      <c r="A2" t="s">
        <v>2</v>
      </c>
      <c r="B2" t="s">
        <v>21</v>
      </c>
      <c r="C2" t="s">
        <v>22</v>
      </c>
    </row>
    <row r="3" spans="1:3" x14ac:dyDescent="0.15">
      <c r="B3">
        <v>500</v>
      </c>
    </row>
    <row r="7" spans="1:3" x14ac:dyDescent="0.15">
      <c r="A7" t="s">
        <v>1</v>
      </c>
      <c r="B7" t="s">
        <v>28</v>
      </c>
      <c r="C7" t="s">
        <v>29</v>
      </c>
    </row>
    <row r="9" spans="1:3" x14ac:dyDescent="0.15">
      <c r="B9" t="s">
        <v>30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掲載サイクル</vt:lpstr>
      <vt:lpstr>Sheet3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hiraoka</dc:creator>
  <cp:lastModifiedBy>hiraoka</cp:lastModifiedBy>
  <dcterms:created xsi:type="dcterms:W3CDTF">2014-01-21T02:46:06Z</dcterms:created>
  <dcterms:modified xsi:type="dcterms:W3CDTF">2014-01-22T07:40:09Z</dcterms:modified>
</cp:coreProperties>
</file>