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D\RQ\เดช\"/>
    </mc:Choice>
  </mc:AlternateContent>
  <xr:revisionPtr revIDLastSave="0" documentId="13_ncr:1_{3FB2965D-4019-4FC0-B596-6478AA53EC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รายงานการเปิดซอง" sheetId="1" r:id="rId1"/>
    <sheet name="REQ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J7" i="1" s="1"/>
  <c r="F37" i="2" l="1"/>
  <c r="F35" i="2" l="1"/>
  <c r="F36" i="2" s="1"/>
</calcChain>
</file>

<file path=xl/sharedStrings.xml><?xml version="1.0" encoding="utf-8"?>
<sst xmlns="http://schemas.openxmlformats.org/spreadsheetml/2006/main" count="82" uniqueCount="72">
  <si>
    <t>รายงานผลการเปิดซองสอบราคา</t>
  </si>
  <si>
    <t>วันที่เปิดซอง</t>
  </si>
  <si>
    <t>ชื่อครุภัณฑ์</t>
  </si>
  <si>
    <t>วันที่</t>
  </si>
  <si>
    <t>ผู้เข้าร่วมเปิดซองสอบราคา</t>
  </si>
  <si>
    <t>ลำดับที่</t>
  </si>
  <si>
    <t>บริษัท</t>
  </si>
  <si>
    <t>ยี่ห้อ</t>
  </si>
  <si>
    <t>รุ่น</t>
  </si>
  <si>
    <t>ราคา</t>
  </si>
  <si>
    <t>เหตุผล</t>
  </si>
  <si>
    <t>Requisition</t>
  </si>
  <si>
    <t>ชื่อและที่อยู่ลูกค้า</t>
  </si>
  <si>
    <t>สถานที่ส่งของ</t>
  </si>
  <si>
    <t>ลำดับ</t>
  </si>
  <si>
    <t xml:space="preserve">  รหัสสินค้า</t>
  </si>
  <si>
    <t xml:space="preserve">                  รายการสินค้า</t>
  </si>
  <si>
    <t>จำนวนสินค้า</t>
  </si>
  <si>
    <t>อุปกรณ์ประกอบ</t>
  </si>
  <si>
    <t>ราคาสินค้า</t>
  </si>
  <si>
    <t>ภาษีมูลค่าเพิ่ม</t>
  </si>
  <si>
    <t>ราคาสินค้ารวม</t>
  </si>
  <si>
    <t xml:space="preserve">เปิดซอง </t>
  </si>
  <si>
    <t>หมายเหตุ</t>
  </si>
  <si>
    <t>รับประกัน 2 ปี</t>
  </si>
  <si>
    <t>ได้ทำการนำเสนอ แต่สรุปสเปคเป็นของบริษัทเรา</t>
  </si>
  <si>
    <t xml:space="preserve">*หมายเหตุ    </t>
  </si>
  <si>
    <t>เซนต์เมด จำกัด (มหาชน)</t>
  </si>
  <si>
    <t>บริษัท เซนต์เมด จำกัด (มหาชน)</t>
  </si>
  <si>
    <t>A1-5</t>
  </si>
  <si>
    <t>รพร.สมเด็จพระยุพราชเดชอุดม</t>
  </si>
  <si>
    <t>รพ.สมเด็จพระยุพราชเดชอุดม</t>
  </si>
  <si>
    <t>กำหนดส่งของไม่เกิน 90 วัน</t>
  </si>
  <si>
    <t>Mindray</t>
  </si>
  <si>
    <t>ยี่ห้อ Mindray  รุ่น  VS900</t>
  </si>
  <si>
    <t>เครื่องวัดความดันโลหิตชนิดอัตโนมัติพร้อมวัดความอิ่มตัวของออกซิเจนในเลือด</t>
  </si>
  <si>
    <t>6 ชุด</t>
  </si>
  <si>
    <t>MDYA00102042710</t>
  </si>
  <si>
    <t>Spo2 Extension Cable</t>
  </si>
  <si>
    <t>MDYA512F3028263</t>
  </si>
  <si>
    <t xml:space="preserve">Mindray  Adult Reusable SpO2 finger Sensor Standard </t>
  </si>
  <si>
    <t>MDYA518B3072107</t>
  </si>
  <si>
    <t>Resuable SpO2 sensor Neo, Bandage</t>
  </si>
  <si>
    <t>MDYA62003009688</t>
  </si>
  <si>
    <t xml:space="preserve">Air Hose </t>
  </si>
  <si>
    <t>MDYA00103012157</t>
  </si>
  <si>
    <t>Infant Cuff</t>
  </si>
  <si>
    <t>MDYA00103012158</t>
  </si>
  <si>
    <t xml:space="preserve">Child cuff </t>
  </si>
  <si>
    <t>MDYA00103012159</t>
  </si>
  <si>
    <t>Adult Cuff</t>
  </si>
  <si>
    <t>MDYA00103012160</t>
  </si>
  <si>
    <t>Large  Adult Cuff</t>
  </si>
  <si>
    <t>POWERCORD BLACK</t>
  </si>
  <si>
    <t>Lithum Battery 11.1V 2600mAh for I MEC</t>
  </si>
  <si>
    <t>6 ก้อน</t>
  </si>
  <si>
    <t>MDYA02200005300</t>
  </si>
  <si>
    <t>6 เส้น</t>
  </si>
  <si>
    <t>สายไฟ 2 เมคร (สีดำ)</t>
  </si>
  <si>
    <t>Rolling Stand for VS-600/900</t>
  </si>
  <si>
    <t>MDYA04500105700</t>
  </si>
  <si>
    <t>คู่มือภาษาไทย VS900</t>
  </si>
  <si>
    <t>คู่มือ Service VS900</t>
  </si>
  <si>
    <t>6 คัน</t>
  </si>
  <si>
    <t>MDYATVS900</t>
  </si>
  <si>
    <t>MDYASVS900</t>
  </si>
  <si>
    <t>MDYD6012BCTOS01MRMEWS</t>
  </si>
  <si>
    <t>9 ชุด</t>
  </si>
  <si>
    <t>อุปกรณ์ใช้ซ้ำและแบตเตอรี่ 1 ปี</t>
  </si>
  <si>
    <t>ราคา/หน่วย</t>
  </si>
  <si>
    <t xml:space="preserve">เครื่องวัดความดันโลหิตชนิดอัตโนมัติพร้อมวัดความอิ่มตัวของออกซิเจนในเลือด
</t>
  </si>
  <si>
    <t>VS900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</si>
</sst>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#,##0.00;[Red]#,##0.00"/>
  </numFmts>
  <fonts count="13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  <charset val="222"/>
    </font>
    <font>
      <b/>
      <sz val="14"/>
      <name val="Cordia New"/>
      <family val="2"/>
    </font>
    <font>
      <sz val="14"/>
      <color theme="1"/>
      <name val="Cordia New"/>
      <family val="2"/>
    </font>
    <font>
      <sz val="14"/>
      <name val="Angsana New"/>
      <family val="1"/>
    </font>
    <font>
      <b/>
      <sz val="14"/>
      <name val="Angsana New"/>
      <family val="1"/>
    </font>
    <font>
      <b/>
      <sz val="14"/>
      <color indexed="8"/>
      <name val="Angsana New"/>
      <family val="1"/>
    </font>
    <font>
      <sz val="14"/>
      <color theme="1"/>
      <name val="Angsana New"/>
      <family val="1"/>
    </font>
    <font>
      <sz val="14"/>
      <color indexed="8"/>
      <name val="Angsana New"/>
      <family val="1"/>
    </font>
    <font>
      <b/>
      <sz val="14"/>
      <color rgb="FFFF0000"/>
      <name val="Angsana New"/>
      <family val="1"/>
    </font>
    <font>
      <b/>
      <u/>
      <sz val="14"/>
      <color rgb="FFFF0000"/>
      <name val="Angsana New"/>
      <family val="1"/>
    </font>
    <font>
      <sz val="14"/>
      <color rgb="FFFF0000"/>
      <name val="Angsana New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2" fillId="0" borderId="0" xfId="1"/>
    <xf numFmtId="0" fontId="1" fillId="0" borderId="0" xfId="0" applyFont="1" applyAlignment="1">
      <alignment horizontal="left"/>
    </xf>
    <xf numFmtId="0" fontId="4" fillId="0" borderId="0" xfId="0" applyFont="1"/>
    <xf numFmtId="3" fontId="4" fillId="0" borderId="0" xfId="0" applyNumberFormat="1" applyFont="1"/>
    <xf numFmtId="0" fontId="4" fillId="0" borderId="2" xfId="0" applyFont="1" applyBorder="1"/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6" xfId="0" applyFont="1" applyBorder="1"/>
    <xf numFmtId="164" fontId="4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25" xfId="1" applyFont="1" applyBorder="1" applyAlignment="1">
      <alignment horizontal="center"/>
    </xf>
    <xf numFmtId="0" fontId="8" fillId="0" borderId="13" xfId="0" applyFont="1" applyBorder="1"/>
    <xf numFmtId="0" fontId="8" fillId="0" borderId="0" xfId="0" applyFont="1"/>
    <xf numFmtId="0" fontId="9" fillId="0" borderId="0" xfId="1" applyFont="1"/>
    <xf numFmtId="0" fontId="10" fillId="0" borderId="0" xfId="1" applyFont="1"/>
    <xf numFmtId="0" fontId="7" fillId="0" borderId="25" xfId="1" applyFont="1" applyBorder="1" applyAlignment="1">
      <alignment horizontal="center" vertical="top"/>
    </xf>
    <xf numFmtId="0" fontId="7" fillId="0" borderId="25" xfId="1" applyFont="1" applyBorder="1" applyAlignment="1">
      <alignment horizontal="left" vertical="top"/>
    </xf>
    <xf numFmtId="0" fontId="9" fillId="0" borderId="25" xfId="1" applyFont="1" applyBorder="1" applyAlignment="1">
      <alignment horizontal="center"/>
    </xf>
    <xf numFmtId="0" fontId="7" fillId="0" borderId="25" xfId="1" applyFont="1" applyBorder="1" applyAlignment="1">
      <alignment horizontal="left" vertical="top" wrapText="1"/>
    </xf>
    <xf numFmtId="4" fontId="9" fillId="0" borderId="25" xfId="1" applyNumberFormat="1" applyFont="1" applyBorder="1" applyAlignment="1">
      <alignment horizontal="center"/>
    </xf>
    <xf numFmtId="0" fontId="9" fillId="0" borderId="26" xfId="1" applyFont="1" applyBorder="1" applyAlignment="1">
      <alignment horizontal="center"/>
    </xf>
    <xf numFmtId="0" fontId="9" fillId="0" borderId="27" xfId="1" applyFont="1" applyBorder="1" applyAlignment="1">
      <alignment horizontal="center"/>
    </xf>
    <xf numFmtId="0" fontId="9" fillId="0" borderId="28" xfId="1" applyFont="1" applyBorder="1" applyAlignment="1">
      <alignment horizontal="left" vertical="top"/>
    </xf>
    <xf numFmtId="0" fontId="9" fillId="0" borderId="29" xfId="1" applyFont="1" applyBorder="1" applyAlignment="1">
      <alignment horizontal="left" vertical="top"/>
    </xf>
    <xf numFmtId="0" fontId="9" fillId="0" borderId="30" xfId="1" applyFont="1" applyBorder="1" applyAlignment="1">
      <alignment horizontal="left"/>
    </xf>
    <xf numFmtId="0" fontId="9" fillId="0" borderId="25" xfId="1" applyFont="1" applyBorder="1" applyAlignment="1">
      <alignment horizontal="left" vertical="top"/>
    </xf>
    <xf numFmtId="4" fontId="9" fillId="0" borderId="26" xfId="1" applyNumberFormat="1" applyFont="1" applyBorder="1" applyAlignment="1">
      <alignment horizontal="center"/>
    </xf>
    <xf numFmtId="0" fontId="5" fillId="0" borderId="2" xfId="0" applyFont="1" applyBorder="1"/>
    <xf numFmtId="4" fontId="5" fillId="0" borderId="2" xfId="0" applyNumberFormat="1" applyFont="1" applyBorder="1" applyAlignment="1">
      <alignment horizontal="center"/>
    </xf>
    <xf numFmtId="0" fontId="6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9" fillId="0" borderId="25" xfId="1" applyFont="1" applyBorder="1" applyAlignment="1">
      <alignment horizontal="left" vertical="top" wrapText="1"/>
    </xf>
    <xf numFmtId="0" fontId="9" fillId="0" borderId="25" xfId="1" applyFont="1" applyBorder="1" applyAlignment="1">
      <alignment horizontal="center" vertical="top" wrapText="1"/>
    </xf>
    <xf numFmtId="0" fontId="4" fillId="0" borderId="0" xfId="0" applyFont="1" applyAlignme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sqref="A1:L1"/>
    </sheetView>
  </sheetViews>
  <sheetFormatPr defaultColWidth="9" defaultRowHeight="21.5"/>
  <cols>
    <col min="1" max="16384" width="9" style="3"/>
  </cols>
  <sheetData>
    <row r="1" spans="1:1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3">
      <c r="B2" s="45" t="s">
        <v>1</v>
      </c>
      <c r="C2" s="45"/>
      <c r="D2" s="46"/>
      <c r="E2" s="38"/>
      <c r="F2" s="38"/>
      <c r="G2" s="1" t="s">
        <v>31</v>
      </c>
    </row>
    <row r="3" spans="1:13">
      <c r="B3" s="45" t="s">
        <v>2</v>
      </c>
      <c r="C3" s="45"/>
      <c r="D3" s="74" t="s">
        <v>70</v>
      </c>
      <c r="G3" s="2"/>
      <c r="I3" s="4"/>
    </row>
    <row r="4" spans="1:13">
      <c r="B4" s="2"/>
      <c r="C4" s="2"/>
      <c r="G4" s="2"/>
      <c r="I4" s="3" t="s">
        <v>3</v>
      </c>
      <c r="J4" s="38">
        <v>243423</v>
      </c>
      <c r="K4" s="38"/>
      <c r="L4" s="38"/>
      <c r="M4" s="9"/>
    </row>
    <row r="5" spans="1:13" ht="22" thickBot="1">
      <c r="A5" s="39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3" ht="22" thickBot="1">
      <c r="A6" s="5" t="s">
        <v>5</v>
      </c>
      <c r="B6" s="40" t="s">
        <v>6</v>
      </c>
      <c r="C6" s="41"/>
      <c r="D6" s="41"/>
      <c r="E6" s="41" t="s">
        <v>7</v>
      </c>
      <c r="F6" s="41"/>
      <c r="G6" s="41" t="s">
        <v>8</v>
      </c>
      <c r="H6" s="41"/>
      <c r="I6" s="41"/>
      <c r="J6" s="42" t="s">
        <v>9</v>
      </c>
      <c r="K6" s="42"/>
      <c r="L6" s="43"/>
    </row>
    <row r="7" spans="1:13">
      <c r="A7" s="6">
        <v>1</v>
      </c>
      <c r="B7" s="31" t="s">
        <v>27</v>
      </c>
      <c r="C7" s="32"/>
      <c r="D7" s="33"/>
      <c r="E7" s="34" t="s">
        <v>33</v>
      </c>
      <c r="F7" s="33"/>
      <c r="G7" s="34" t="s">
        <v>71</v>
      </c>
      <c r="H7" s="32"/>
      <c r="I7" s="33"/>
      <c r="J7" s="35">
        <f>'REQ '!F10</f>
        <v>420000</v>
      </c>
      <c r="K7" s="36"/>
      <c r="L7" s="37"/>
    </row>
    <row r="8" spans="1:13">
      <c r="A8" s="7">
        <v>2</v>
      </c>
      <c r="B8" s="24"/>
      <c r="C8" s="25"/>
      <c r="D8" s="26"/>
      <c r="E8" s="27"/>
      <c r="F8" s="26"/>
      <c r="G8" s="27"/>
      <c r="H8" s="25"/>
      <c r="I8" s="26"/>
      <c r="J8" s="28"/>
      <c r="K8" s="29"/>
      <c r="L8" s="30"/>
    </row>
    <row r="9" spans="1:13">
      <c r="A9" s="7">
        <v>3</v>
      </c>
      <c r="B9" s="24"/>
      <c r="C9" s="25"/>
      <c r="D9" s="26"/>
      <c r="E9" s="27"/>
      <c r="F9" s="26"/>
      <c r="G9" s="27"/>
      <c r="H9" s="25"/>
      <c r="I9" s="26"/>
      <c r="J9" s="28"/>
      <c r="K9" s="29"/>
      <c r="L9" s="30"/>
    </row>
    <row r="10" spans="1:13">
      <c r="A10" s="7">
        <v>4</v>
      </c>
      <c r="B10" s="24"/>
      <c r="C10" s="25"/>
      <c r="D10" s="26"/>
      <c r="E10" s="27"/>
      <c r="F10" s="26"/>
      <c r="G10" s="27"/>
      <c r="H10" s="25"/>
      <c r="I10" s="26"/>
      <c r="J10" s="28"/>
      <c r="K10" s="29"/>
      <c r="L10" s="30"/>
    </row>
    <row r="11" spans="1:13">
      <c r="A11" s="7">
        <v>5</v>
      </c>
      <c r="B11" s="24"/>
      <c r="C11" s="25"/>
      <c r="D11" s="26"/>
      <c r="E11" s="27"/>
      <c r="F11" s="26"/>
      <c r="G11" s="27"/>
      <c r="H11" s="25"/>
      <c r="I11" s="26"/>
      <c r="J11" s="28"/>
      <c r="K11" s="29"/>
      <c r="L11" s="30"/>
    </row>
    <row r="12" spans="1:13">
      <c r="A12" s="7">
        <v>6</v>
      </c>
      <c r="B12" s="24"/>
      <c r="C12" s="25"/>
      <c r="D12" s="26"/>
      <c r="E12" s="27"/>
      <c r="F12" s="26"/>
      <c r="G12" s="27"/>
      <c r="H12" s="25"/>
      <c r="I12" s="26"/>
      <c r="J12" s="28"/>
      <c r="K12" s="29"/>
      <c r="L12" s="30"/>
    </row>
    <row r="13" spans="1:13">
      <c r="A13" s="7">
        <v>7</v>
      </c>
      <c r="B13" s="24"/>
      <c r="C13" s="25"/>
      <c r="D13" s="26"/>
      <c r="E13" s="27"/>
      <c r="F13" s="26"/>
      <c r="G13" s="27"/>
      <c r="H13" s="25"/>
      <c r="I13" s="26"/>
      <c r="J13" s="28"/>
      <c r="K13" s="29"/>
      <c r="L13" s="30"/>
    </row>
    <row r="14" spans="1:13">
      <c r="A14" s="7">
        <v>8</v>
      </c>
      <c r="B14" s="24"/>
      <c r="C14" s="25"/>
      <c r="D14" s="26"/>
      <c r="E14" s="27"/>
      <c r="F14" s="26"/>
      <c r="G14" s="27"/>
      <c r="H14" s="25"/>
      <c r="I14" s="26"/>
      <c r="J14" s="28"/>
      <c r="K14" s="29"/>
      <c r="L14" s="30"/>
    </row>
    <row r="15" spans="1:13" ht="22" thickBot="1">
      <c r="A15" s="8"/>
      <c r="B15" s="16"/>
      <c r="C15" s="17"/>
      <c r="D15" s="18"/>
      <c r="E15" s="19"/>
      <c r="F15" s="18"/>
      <c r="G15" s="19"/>
      <c r="H15" s="17"/>
      <c r="I15" s="18"/>
      <c r="J15" s="20"/>
      <c r="K15" s="21"/>
      <c r="L15" s="22"/>
    </row>
    <row r="16" spans="1:13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0"/>
      <c r="B19" s="10"/>
      <c r="C19" s="10"/>
      <c r="D19" s="10"/>
      <c r="E19" s="11" t="s">
        <v>28</v>
      </c>
      <c r="F19" s="11"/>
      <c r="G19" s="11"/>
      <c r="H19" s="11"/>
      <c r="I19" s="11"/>
      <c r="J19" s="11"/>
      <c r="K19" s="11"/>
      <c r="L19" s="11"/>
    </row>
    <row r="20" spans="1:12">
      <c r="A20" s="10" t="s">
        <v>10</v>
      </c>
      <c r="B20" s="10"/>
      <c r="C20" s="11" t="s">
        <v>25</v>
      </c>
      <c r="D20" s="11"/>
      <c r="E20" s="11"/>
      <c r="F20" s="11"/>
      <c r="G20" s="11"/>
      <c r="H20" s="11"/>
      <c r="I20" s="11"/>
      <c r="J20" s="11"/>
      <c r="K20" s="11"/>
      <c r="L20" s="11"/>
    </row>
    <row r="21" spans="1:1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>
      <c r="A22" s="13" t="s">
        <v>26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5"/>
    </row>
  </sheetData>
  <mergeCells count="53">
    <mergeCell ref="A1:L1"/>
    <mergeCell ref="B2:C2"/>
    <mergeCell ref="D2:F2"/>
    <mergeCell ref="B3:C3"/>
    <mergeCell ref="J4:L4"/>
    <mergeCell ref="A5:L5"/>
    <mergeCell ref="B6:D6"/>
    <mergeCell ref="E6:F6"/>
    <mergeCell ref="G6:I6"/>
    <mergeCell ref="J6:L6"/>
    <mergeCell ref="B7:D7"/>
    <mergeCell ref="E7:F7"/>
    <mergeCell ref="G7:I7"/>
    <mergeCell ref="J7:L7"/>
    <mergeCell ref="B8:D8"/>
    <mergeCell ref="E8:F8"/>
    <mergeCell ref="G8:I8"/>
    <mergeCell ref="J8:L8"/>
    <mergeCell ref="B9:D9"/>
    <mergeCell ref="E9:F9"/>
    <mergeCell ref="G9:I9"/>
    <mergeCell ref="J9:L9"/>
    <mergeCell ref="B10:D10"/>
    <mergeCell ref="E10:F10"/>
    <mergeCell ref="G10:I10"/>
    <mergeCell ref="J10:L10"/>
    <mergeCell ref="B11:D11"/>
    <mergeCell ref="E11:F11"/>
    <mergeCell ref="G11:I11"/>
    <mergeCell ref="J11:L11"/>
    <mergeCell ref="B12:D12"/>
    <mergeCell ref="E12:F12"/>
    <mergeCell ref="G12:I12"/>
    <mergeCell ref="J12:L12"/>
    <mergeCell ref="B13:D13"/>
    <mergeCell ref="E13:F13"/>
    <mergeCell ref="G13:I13"/>
    <mergeCell ref="J13:L13"/>
    <mergeCell ref="B14:D14"/>
    <mergeCell ref="E14:F14"/>
    <mergeCell ref="G14:I14"/>
    <mergeCell ref="J14:L14"/>
    <mergeCell ref="A20:B20"/>
    <mergeCell ref="C20:L20"/>
    <mergeCell ref="B21:L21"/>
    <mergeCell ref="A22:L22"/>
    <mergeCell ref="B15:D15"/>
    <mergeCell ref="E15:F15"/>
    <mergeCell ref="G15:I15"/>
    <mergeCell ref="J15:L15"/>
    <mergeCell ref="B16:L18"/>
    <mergeCell ref="A19:D19"/>
    <mergeCell ref="E19:L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43"/>
  <sheetViews>
    <sheetView workbookViewId="0">
      <selection activeCell="A20" sqref="A20:A26"/>
    </sheetView>
  </sheetViews>
  <sheetFormatPr defaultRowHeight="20"/>
  <cols>
    <col min="1" max="1" width="8.7265625" style="51"/>
    <col min="2" max="2" width="24.54296875" style="51" bestFit="1" customWidth="1"/>
    <col min="3" max="3" width="50.7265625" style="51" customWidth="1"/>
    <col min="4" max="4" width="12.6328125" style="51" customWidth="1"/>
    <col min="5" max="5" width="16.90625" style="51" customWidth="1"/>
    <col min="6" max="6" width="17.453125" style="51" customWidth="1"/>
    <col min="7" max="16384" width="8.7265625" style="51"/>
  </cols>
  <sheetData>
    <row r="1" spans="1:6" ht="20.5">
      <c r="A1" s="47"/>
      <c r="B1" s="47"/>
      <c r="C1" s="48" t="s">
        <v>11</v>
      </c>
      <c r="D1" s="47"/>
      <c r="E1" s="47"/>
      <c r="F1" s="47"/>
    </row>
    <row r="2" spans="1:6">
      <c r="A2" s="52"/>
      <c r="B2" s="52"/>
      <c r="C2" s="52" t="s">
        <v>22</v>
      </c>
      <c r="D2" s="52"/>
      <c r="E2" s="52"/>
      <c r="F2" s="52"/>
    </row>
    <row r="3" spans="1:6">
      <c r="A3" s="52"/>
      <c r="B3" s="52"/>
      <c r="C3" s="52"/>
      <c r="D3" s="52"/>
      <c r="E3" s="52"/>
      <c r="F3" s="52"/>
    </row>
    <row r="4" spans="1:6">
      <c r="A4" s="52" t="s">
        <v>12</v>
      </c>
      <c r="B4" s="52"/>
      <c r="C4" s="52"/>
      <c r="D4" s="52" t="s">
        <v>13</v>
      </c>
      <c r="E4" s="52"/>
      <c r="F4" s="52"/>
    </row>
    <row r="5" spans="1:6">
      <c r="A5" s="52" t="s">
        <v>31</v>
      </c>
      <c r="B5" s="52"/>
      <c r="C5" s="52"/>
      <c r="D5" s="52" t="s">
        <v>30</v>
      </c>
      <c r="E5" s="52"/>
      <c r="F5" s="52"/>
    </row>
    <row r="6" spans="1:6" ht="20.5">
      <c r="A6" s="52"/>
      <c r="B6" s="52"/>
      <c r="C6" s="53"/>
      <c r="D6" s="52"/>
      <c r="E6" s="52"/>
      <c r="F6" s="52"/>
    </row>
    <row r="7" spans="1:6" ht="20.5">
      <c r="A7" s="52"/>
      <c r="B7" s="52"/>
      <c r="C7" s="53"/>
      <c r="D7" s="52" t="s">
        <v>32</v>
      </c>
      <c r="E7" s="52"/>
      <c r="F7" s="52"/>
    </row>
    <row r="8" spans="1:6">
      <c r="A8" s="52"/>
      <c r="B8" s="52"/>
      <c r="C8" s="52"/>
      <c r="D8" s="52"/>
      <c r="E8" s="52"/>
      <c r="F8" s="52"/>
    </row>
    <row r="9" spans="1:6" ht="20.5">
      <c r="A9" s="49" t="s">
        <v>14</v>
      </c>
      <c r="B9" s="54" t="s">
        <v>15</v>
      </c>
      <c r="C9" s="55" t="s">
        <v>16</v>
      </c>
      <c r="D9" s="54" t="s">
        <v>17</v>
      </c>
      <c r="E9" s="54" t="s">
        <v>69</v>
      </c>
      <c r="F9" s="54" t="s">
        <v>9</v>
      </c>
    </row>
    <row r="10" spans="1:6" ht="41">
      <c r="A10" s="56"/>
      <c r="B10" s="56" t="s">
        <v>66</v>
      </c>
      <c r="C10" s="57" t="s">
        <v>35</v>
      </c>
      <c r="D10" s="56">
        <v>6</v>
      </c>
      <c r="E10" s="58">
        <v>70000</v>
      </c>
      <c r="F10" s="58">
        <f>E10*D10</f>
        <v>420000</v>
      </c>
    </row>
    <row r="11" spans="1:6" ht="20.5">
      <c r="A11" s="56"/>
      <c r="B11" s="56"/>
      <c r="C11" s="57" t="s">
        <v>34</v>
      </c>
      <c r="D11" s="57"/>
      <c r="E11" s="58"/>
      <c r="F11" s="58"/>
    </row>
    <row r="12" spans="1:6" ht="20.5">
      <c r="A12" s="56"/>
      <c r="B12" s="56"/>
      <c r="C12" s="57"/>
      <c r="D12" s="57"/>
      <c r="E12" s="58"/>
      <c r="F12" s="58"/>
    </row>
    <row r="13" spans="1:6" ht="20.5">
      <c r="A13" s="56"/>
      <c r="B13" s="59"/>
      <c r="C13" s="57" t="s">
        <v>18</v>
      </c>
      <c r="D13" s="57"/>
      <c r="E13" s="58"/>
      <c r="F13" s="58"/>
    </row>
    <row r="14" spans="1:6">
      <c r="A14" s="60">
        <v>1</v>
      </c>
      <c r="B14" s="50" t="s">
        <v>37</v>
      </c>
      <c r="C14" s="72" t="s">
        <v>38</v>
      </c>
      <c r="D14" s="73" t="s">
        <v>36</v>
      </c>
      <c r="E14" s="58"/>
      <c r="F14" s="58"/>
    </row>
    <row r="15" spans="1:6">
      <c r="A15" s="60">
        <v>2</v>
      </c>
      <c r="B15" s="50" t="s">
        <v>39</v>
      </c>
      <c r="C15" s="72" t="s">
        <v>40</v>
      </c>
      <c r="D15" s="73" t="s">
        <v>36</v>
      </c>
      <c r="E15" s="58"/>
      <c r="F15" s="58"/>
    </row>
    <row r="16" spans="1:6">
      <c r="A16" s="60">
        <v>3</v>
      </c>
      <c r="B16" s="50" t="s">
        <v>41</v>
      </c>
      <c r="C16" s="72" t="s">
        <v>42</v>
      </c>
      <c r="D16" s="73" t="s">
        <v>36</v>
      </c>
      <c r="E16" s="58"/>
      <c r="F16" s="58"/>
    </row>
    <row r="17" spans="1:6">
      <c r="A17" s="60">
        <v>4</v>
      </c>
      <c r="B17" s="50" t="s">
        <v>43</v>
      </c>
      <c r="C17" s="72" t="s">
        <v>44</v>
      </c>
      <c r="D17" s="73" t="s">
        <v>36</v>
      </c>
      <c r="E17" s="58"/>
      <c r="F17" s="58"/>
    </row>
    <row r="18" spans="1:6">
      <c r="A18" s="60">
        <v>5</v>
      </c>
      <c r="B18" s="50" t="s">
        <v>45</v>
      </c>
      <c r="C18" s="72" t="s">
        <v>46</v>
      </c>
      <c r="D18" s="73" t="s">
        <v>36</v>
      </c>
      <c r="E18" s="58"/>
      <c r="F18" s="58"/>
    </row>
    <row r="19" spans="1:6">
      <c r="A19" s="60">
        <v>6</v>
      </c>
      <c r="B19" s="50" t="s">
        <v>47</v>
      </c>
      <c r="C19" s="72" t="s">
        <v>48</v>
      </c>
      <c r="D19" s="73" t="s">
        <v>36</v>
      </c>
      <c r="E19" s="58"/>
      <c r="F19" s="58"/>
    </row>
    <row r="20" spans="1:6">
      <c r="A20" s="60">
        <v>7</v>
      </c>
      <c r="B20" s="50" t="s">
        <v>49</v>
      </c>
      <c r="C20" s="72" t="s">
        <v>50</v>
      </c>
      <c r="D20" s="73" t="s">
        <v>67</v>
      </c>
      <c r="E20" s="58"/>
      <c r="F20" s="58"/>
    </row>
    <row r="21" spans="1:6">
      <c r="A21" s="60">
        <v>8</v>
      </c>
      <c r="B21" s="50" t="s">
        <v>51</v>
      </c>
      <c r="C21" s="72" t="s">
        <v>52</v>
      </c>
      <c r="D21" s="73" t="s">
        <v>36</v>
      </c>
      <c r="E21" s="58"/>
      <c r="F21" s="58"/>
    </row>
    <row r="22" spans="1:6">
      <c r="A22" s="60">
        <v>9</v>
      </c>
      <c r="B22" s="50" t="s">
        <v>53</v>
      </c>
      <c r="C22" s="72" t="s">
        <v>58</v>
      </c>
      <c r="D22" s="73" t="s">
        <v>57</v>
      </c>
      <c r="E22" s="58"/>
      <c r="F22" s="58"/>
    </row>
    <row r="23" spans="1:6">
      <c r="A23" s="60">
        <v>10</v>
      </c>
      <c r="B23" s="50" t="s">
        <v>56</v>
      </c>
      <c r="C23" s="72" t="s">
        <v>54</v>
      </c>
      <c r="D23" s="73" t="s">
        <v>55</v>
      </c>
      <c r="E23" s="58"/>
      <c r="F23" s="58"/>
    </row>
    <row r="24" spans="1:6">
      <c r="A24" s="60">
        <v>11</v>
      </c>
      <c r="B24" s="50" t="s">
        <v>60</v>
      </c>
      <c r="C24" s="72" t="s">
        <v>59</v>
      </c>
      <c r="D24" s="73" t="s">
        <v>63</v>
      </c>
      <c r="E24" s="58"/>
      <c r="F24" s="58"/>
    </row>
    <row r="25" spans="1:6">
      <c r="A25" s="60">
        <v>12</v>
      </c>
      <c r="B25" s="50" t="s">
        <v>64</v>
      </c>
      <c r="C25" s="72" t="s">
        <v>61</v>
      </c>
      <c r="D25" s="73" t="s">
        <v>36</v>
      </c>
      <c r="E25" s="58"/>
      <c r="F25" s="58"/>
    </row>
    <row r="26" spans="1:6">
      <c r="A26" s="60">
        <v>13</v>
      </c>
      <c r="B26" s="50" t="s">
        <v>65</v>
      </c>
      <c r="C26" s="72" t="s">
        <v>62</v>
      </c>
      <c r="D26" s="73" t="s">
        <v>36</v>
      </c>
      <c r="E26" s="58"/>
      <c r="F26" s="58"/>
    </row>
    <row r="27" spans="1:6">
      <c r="A27" s="60"/>
      <c r="B27" s="50"/>
      <c r="C27" s="61"/>
      <c r="D27" s="56"/>
      <c r="E27" s="58"/>
      <c r="F27" s="58"/>
    </row>
    <row r="28" spans="1:6">
      <c r="A28" s="60"/>
      <c r="B28" s="50"/>
      <c r="C28" s="62"/>
      <c r="D28" s="56"/>
      <c r="E28" s="58"/>
      <c r="F28" s="58"/>
    </row>
    <row r="29" spans="1:6">
      <c r="A29" s="60"/>
      <c r="B29" s="50"/>
      <c r="C29" s="62"/>
      <c r="D29" s="56"/>
      <c r="E29" s="58"/>
      <c r="F29" s="58"/>
    </row>
    <row r="30" spans="1:6">
      <c r="A30" s="60"/>
      <c r="B30" s="63"/>
      <c r="C30" s="64"/>
      <c r="D30" s="56"/>
      <c r="E30" s="65"/>
      <c r="F30" s="65"/>
    </row>
    <row r="31" spans="1:6">
      <c r="A31" s="60"/>
      <c r="B31" s="50"/>
      <c r="C31" s="61"/>
      <c r="D31" s="56"/>
      <c r="E31" s="65"/>
      <c r="F31" s="65"/>
    </row>
    <row r="32" spans="1:6">
      <c r="A32" s="60"/>
      <c r="B32" s="50"/>
      <c r="C32" s="62"/>
      <c r="D32" s="56"/>
      <c r="E32" s="65"/>
      <c r="F32" s="65"/>
    </row>
    <row r="33" spans="1:6">
      <c r="A33" s="60"/>
      <c r="B33" s="50"/>
      <c r="C33" s="62"/>
      <c r="D33" s="56"/>
      <c r="E33" s="65"/>
      <c r="F33" s="65"/>
    </row>
    <row r="34" spans="1:6" ht="20.5" thickBot="1">
      <c r="A34" s="60"/>
      <c r="B34" s="63"/>
      <c r="C34" s="64"/>
      <c r="D34" s="56"/>
      <c r="E34" s="59"/>
      <c r="F34" s="59"/>
    </row>
    <row r="35" spans="1:6" ht="20.5" thickBot="1">
      <c r="A35" s="47"/>
      <c r="B35" s="47"/>
      <c r="C35" s="47"/>
      <c r="D35" s="47"/>
      <c r="E35" s="66" t="s">
        <v>19</v>
      </c>
      <c r="F35" s="67">
        <f>F37/1.07</f>
        <v>392523.36448598129</v>
      </c>
    </row>
    <row r="36" spans="1:6" ht="21" thickBot="1">
      <c r="A36" s="47"/>
      <c r="B36" s="47"/>
      <c r="C36" s="68"/>
      <c r="D36" s="47"/>
      <c r="E36" s="66" t="s">
        <v>20</v>
      </c>
      <c r="F36" s="67">
        <f>F37-F35</f>
        <v>27476.635514018708</v>
      </c>
    </row>
    <row r="37" spans="1:6" ht="20.5" thickBot="1">
      <c r="A37" s="47"/>
      <c r="B37" s="47"/>
      <c r="C37" s="47" t="s">
        <v>24</v>
      </c>
      <c r="D37" s="47"/>
      <c r="E37" s="66" t="s">
        <v>21</v>
      </c>
      <c r="F37" s="67">
        <f>F10</f>
        <v>420000</v>
      </c>
    </row>
    <row r="38" spans="1:6" ht="20.5">
      <c r="A38" s="69"/>
      <c r="B38" s="70"/>
      <c r="C38" s="47" t="s">
        <v>68</v>
      </c>
      <c r="D38" s="71"/>
      <c r="E38" s="71"/>
      <c r="F38" s="71"/>
    </row>
    <row r="39" spans="1:6" ht="20.5">
      <c r="A39" s="70"/>
      <c r="B39" s="69"/>
      <c r="C39" s="71"/>
      <c r="D39" s="71"/>
      <c r="E39" s="71"/>
      <c r="F39" s="71"/>
    </row>
    <row r="40" spans="1:6" ht="20.5">
      <c r="B40" s="70" t="s">
        <v>23</v>
      </c>
      <c r="C40" s="70" t="s">
        <v>29</v>
      </c>
    </row>
    <row r="41" spans="1:6" ht="20.5">
      <c r="B41" s="70"/>
      <c r="C41" s="70"/>
    </row>
    <row r="42" spans="1:6" ht="20.5">
      <c r="C42" s="70"/>
    </row>
    <row r="43" spans="1:6" ht="20.5">
      <c r="C43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รายงานการเปิดซอง</vt:lpstr>
      <vt:lpstr>REQ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Sittichai Kamphetdee</cp:lastModifiedBy>
  <dcterms:created xsi:type="dcterms:W3CDTF">2016-08-01T14:29:41Z</dcterms:created>
  <dcterms:modified xsi:type="dcterms:W3CDTF">2023-06-26T07:54:53Z</dcterms:modified>
</cp:coreProperties>
</file>