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\Google Drive\TEA_LCA Jet fuel\"/>
    </mc:Choice>
  </mc:AlternateContent>
  <xr:revisionPtr revIDLastSave="0" documentId="13_ncr:1_{AEAA8D58-240C-491E-9CDF-C7969BE3CC42}" xr6:coauthVersionLast="31" xr6:coauthVersionMax="31" xr10:uidLastSave="{00000000-0000-0000-0000-000000000000}"/>
  <bookViews>
    <workbookView xWindow="0" yWindow="0" windowWidth="23040" windowHeight="9048" activeTab="5" xr2:uid="{B2E3B567-D125-4165-AF2A-485332AFE6C9}"/>
  </bookViews>
  <sheets>
    <sheet name="AlCl3" sheetId="1" r:id="rId1"/>
    <sheet name="Grubbs' catalysts (Ru)" sheetId="2" r:id="rId2"/>
    <sheet name="Dehydrating Catalyst" sheetId="3" r:id="rId3"/>
    <sheet name="Cyclohexane" sheetId="4" r:id="rId4"/>
    <sheet name="PdAc" sheetId="5" r:id="rId5"/>
    <sheet name="TFA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2" i="1"/>
  <c r="E3" i="1"/>
  <c r="E2" i="1"/>
  <c r="F5" i="1" l="1"/>
  <c r="C8" i="1" s="1"/>
  <c r="E4" i="1"/>
  <c r="E5" i="1" s="1"/>
  <c r="B8" i="1" s="1"/>
</calcChain>
</file>

<file path=xl/sharedStrings.xml><?xml version="1.0" encoding="utf-8"?>
<sst xmlns="http://schemas.openxmlformats.org/spreadsheetml/2006/main" count="27" uniqueCount="19">
  <si>
    <t>Process chemicals</t>
  </si>
  <si>
    <t>Emissions of material/electricity (kg CO2/kg or /kWh)</t>
  </si>
  <si>
    <t>Energy use of material/electricity(MJ/kg or/kWh)</t>
  </si>
  <si>
    <t>Electricity</t>
  </si>
  <si>
    <t>Total</t>
  </si>
  <si>
    <t>1 kg</t>
  </si>
  <si>
    <t>Total CO2 emission (kg CO2e)</t>
  </si>
  <si>
    <t>Energy use (MJ)</t>
  </si>
  <si>
    <t>kg/kg-AlCl3 (kWh/kg-AlCl3)</t>
  </si>
  <si>
    <t>Emissions (kg CO2/kg-AlCl3)</t>
  </si>
  <si>
    <t>energy use (MJ/kg-AlCl3)</t>
  </si>
  <si>
    <t>AlCl3</t>
  </si>
  <si>
    <t>Chlorine</t>
  </si>
  <si>
    <t>Aluminum</t>
  </si>
  <si>
    <t>Chemical formula</t>
  </si>
  <si>
    <t>C43H72Cl2P2Ru</t>
  </si>
  <si>
    <t>GHG emissions (kgCO2e/kg-catalyst)</t>
  </si>
  <si>
    <t>Energy use (MJ/kg-catalyst)</t>
  </si>
  <si>
    <t>Trifluoroacetic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</si>
</sst>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163F-B6A1-4858-B67B-E7F8468C8F78}">
  <dimension ref="A1:F18"/>
  <sheetViews>
    <sheetView workbookViewId="0">
      <selection activeCell="B16" sqref="B16"/>
    </sheetView>
  </sheetViews>
  <sheetFormatPr defaultRowHeight="14.4" x14ac:dyDescent="0.3"/>
  <cols>
    <col min="1" max="1" width="15.77734375" bestFit="1" customWidth="1"/>
    <col min="2" max="2" width="34" bestFit="1" customWidth="1"/>
    <col min="3" max="3" width="44.88671875" bestFit="1" customWidth="1"/>
    <col min="4" max="4" width="41.33203125" bestFit="1" customWidth="1"/>
    <col min="5" max="5" width="29.21875" bestFit="1" customWidth="1"/>
    <col min="6" max="6" width="26.6640625" bestFit="1" customWidth="1"/>
  </cols>
  <sheetData>
    <row r="1" spans="1:6" x14ac:dyDescent="0.3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</row>
    <row r="2" spans="1:6" x14ac:dyDescent="0.3">
      <c r="A2" t="s">
        <v>13</v>
      </c>
      <c r="B2" s="2">
        <v>0.20441399177752131</v>
      </c>
      <c r="C2">
        <v>1.53</v>
      </c>
      <c r="D2">
        <v>27</v>
      </c>
      <c r="E2">
        <f>B2*C2</f>
        <v>0.31275340741960761</v>
      </c>
      <c r="F2">
        <f>B2*D2</f>
        <v>5.5191777779930753</v>
      </c>
    </row>
    <row r="3" spans="1:6" x14ac:dyDescent="0.3">
      <c r="A3" t="s">
        <v>12</v>
      </c>
      <c r="B3" s="2">
        <v>0.79819677983649107</v>
      </c>
      <c r="C3">
        <v>1.82</v>
      </c>
      <c r="D3">
        <v>29</v>
      </c>
      <c r="E3">
        <f t="shared" ref="E3:E4" si="0">B3*C3</f>
        <v>1.4527181393024138</v>
      </c>
      <c r="F3">
        <f t="shared" ref="F3:F4" si="1">B3*D3</f>
        <v>23.14770661525824</v>
      </c>
    </row>
    <row r="4" spans="1:6" x14ac:dyDescent="0.3">
      <c r="A4" t="s">
        <v>3</v>
      </c>
      <c r="B4" s="2">
        <v>0.28336882561400556</v>
      </c>
      <c r="C4">
        <v>0.51</v>
      </c>
      <c r="D4">
        <v>7.8460000000000001</v>
      </c>
      <c r="E4">
        <f t="shared" si="0"/>
        <v>0.14451810106314283</v>
      </c>
      <c r="F4">
        <f t="shared" si="1"/>
        <v>2.2233118057674877</v>
      </c>
    </row>
    <row r="5" spans="1:6" x14ac:dyDescent="0.3">
      <c r="D5" t="s">
        <v>4</v>
      </c>
      <c r="E5" s="3">
        <f>SUM(E2:E4)</f>
        <v>1.9099896477851643</v>
      </c>
      <c r="F5" s="3">
        <f>SUM(F2:F4)</f>
        <v>30.890196199018803</v>
      </c>
    </row>
    <row r="6" spans="1:6" ht="15" thickBot="1" x14ac:dyDescent="0.35">
      <c r="B6" s="1"/>
    </row>
    <row r="7" spans="1:6" ht="15" thickBot="1" x14ac:dyDescent="0.35">
      <c r="A7" s="7" t="s">
        <v>11</v>
      </c>
      <c r="B7" s="8" t="s">
        <v>6</v>
      </c>
      <c r="C7" s="9" t="s">
        <v>7</v>
      </c>
    </row>
    <row r="8" spans="1:6" ht="15" thickBot="1" x14ac:dyDescent="0.35">
      <c r="A8" s="4" t="s">
        <v>5</v>
      </c>
      <c r="B8" s="5">
        <f>E5</f>
        <v>1.9099896477851643</v>
      </c>
      <c r="C8" s="6">
        <f>F5</f>
        <v>30.890196199018803</v>
      </c>
    </row>
    <row r="11" spans="1:6" x14ac:dyDescent="0.3">
      <c r="B11" s="10"/>
    </row>
    <row r="13" spans="1:6" x14ac:dyDescent="0.3">
      <c r="B13" s="1"/>
    </row>
    <row r="14" spans="1:6" x14ac:dyDescent="0.3">
      <c r="B14" s="11"/>
    </row>
    <row r="15" spans="1:6" x14ac:dyDescent="0.3">
      <c r="B15" s="10"/>
    </row>
    <row r="16" spans="1:6" x14ac:dyDescent="0.3">
      <c r="B16" s="11"/>
    </row>
    <row r="18" spans="2:4" x14ac:dyDescent="0.3">
      <c r="B18" s="1"/>
      <c r="D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D2D-1BA9-49B0-A16F-4A45F63266CB}">
  <dimension ref="A1:B4"/>
  <sheetViews>
    <sheetView workbookViewId="0">
      <selection activeCell="A27" sqref="A27"/>
    </sheetView>
  </sheetViews>
  <sheetFormatPr defaultRowHeight="14.4" x14ac:dyDescent="0.3"/>
  <cols>
    <col min="1" max="1" width="30.88671875" bestFit="1" customWidth="1"/>
    <col min="2" max="2" width="23.44140625" bestFit="1" customWidth="1"/>
    <col min="4" max="4" width="12.109375" customWidth="1"/>
    <col min="8" max="8" width="20.21875" bestFit="1" customWidth="1"/>
    <col min="9" max="9" width="13.109375" bestFit="1" customWidth="1"/>
    <col min="10" max="10" width="7.33203125" bestFit="1" customWidth="1"/>
  </cols>
  <sheetData>
    <row r="1" spans="1:2" x14ac:dyDescent="0.3">
      <c r="A1" t="s">
        <v>14</v>
      </c>
      <c r="B1" t="s">
        <v>15</v>
      </c>
    </row>
    <row r="3" spans="1:2" x14ac:dyDescent="0.3">
      <c r="A3" s="12" t="s">
        <v>16</v>
      </c>
      <c r="B3" s="12" t="s">
        <v>17</v>
      </c>
    </row>
    <row r="4" spans="1:2" x14ac:dyDescent="0.3">
      <c r="A4" s="12">
        <v>10.08</v>
      </c>
      <c r="B4" s="12">
        <v>249.58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1A52-7F62-49F5-A63C-5DC673241CC9}">
  <dimension ref="A1:B2"/>
  <sheetViews>
    <sheetView workbookViewId="0">
      <selection activeCell="B10" sqref="B10"/>
    </sheetView>
  </sheetViews>
  <sheetFormatPr defaultRowHeight="14.4" x14ac:dyDescent="0.3"/>
  <cols>
    <col min="1" max="1" width="30.88671875" bestFit="1" customWidth="1"/>
    <col min="2" max="2" width="23.44140625" bestFit="1" customWidth="1"/>
  </cols>
  <sheetData>
    <row r="1" spans="1:2" x14ac:dyDescent="0.3">
      <c r="A1" s="12" t="s">
        <v>16</v>
      </c>
      <c r="B1" s="12" t="s">
        <v>17</v>
      </c>
    </row>
    <row r="2" spans="1:2" x14ac:dyDescent="0.3">
      <c r="A2" s="12">
        <v>3.75</v>
      </c>
      <c r="B2" s="1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91DE-E342-4750-92A5-99454ED69D91}">
  <dimension ref="A1:B2"/>
  <sheetViews>
    <sheetView workbookViewId="0">
      <selection activeCell="B23" sqref="B23"/>
    </sheetView>
  </sheetViews>
  <sheetFormatPr defaultRowHeight="14.4" x14ac:dyDescent="0.3"/>
  <cols>
    <col min="1" max="1" width="30.88671875" bestFit="1" customWidth="1"/>
    <col min="2" max="2" width="23.44140625" bestFit="1" customWidth="1"/>
  </cols>
  <sheetData>
    <row r="1" spans="1:2" x14ac:dyDescent="0.3">
      <c r="A1" s="12" t="s">
        <v>16</v>
      </c>
      <c r="B1" s="12" t="s">
        <v>17</v>
      </c>
    </row>
    <row r="2" spans="1:2" x14ac:dyDescent="0.3">
      <c r="A2" s="12">
        <v>3.8</v>
      </c>
      <c r="B2" s="1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0333-725F-4234-8960-851178566C8F}">
  <dimension ref="A1:B2"/>
  <sheetViews>
    <sheetView workbookViewId="0">
      <selection activeCell="D23" sqref="D23"/>
    </sheetView>
  </sheetViews>
  <sheetFormatPr defaultRowHeight="14.4" x14ac:dyDescent="0.3"/>
  <cols>
    <col min="1" max="1" width="30.88671875" bestFit="1" customWidth="1"/>
    <col min="2" max="2" width="23.44140625" bestFit="1" customWidth="1"/>
  </cols>
  <sheetData>
    <row r="1" spans="1:2" x14ac:dyDescent="0.3">
      <c r="A1" s="12" t="s">
        <v>16</v>
      </c>
      <c r="B1" s="12" t="s">
        <v>17</v>
      </c>
    </row>
    <row r="2" spans="1:2" x14ac:dyDescent="0.3">
      <c r="A2" s="12">
        <v>8.3079999999999998</v>
      </c>
      <c r="B2" s="12">
        <v>161.15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522F-400C-4F56-AB9D-525F72233E9C}">
  <dimension ref="A1:B3"/>
  <sheetViews>
    <sheetView tabSelected="1" workbookViewId="0">
      <selection activeCell="D24" sqref="D24"/>
    </sheetView>
  </sheetViews>
  <sheetFormatPr defaultRowHeight="14.4" x14ac:dyDescent="0.3"/>
  <cols>
    <col min="1" max="1" width="30.88671875" bestFit="1" customWidth="1"/>
    <col min="2" max="2" width="23.44140625" bestFit="1" customWidth="1"/>
  </cols>
  <sheetData>
    <row r="1" spans="1:2" x14ac:dyDescent="0.3">
      <c r="A1" t="s">
        <v>18</v>
      </c>
    </row>
    <row r="2" spans="1:2" x14ac:dyDescent="0.3">
      <c r="A2" s="12" t="s">
        <v>16</v>
      </c>
      <c r="B2" s="12" t="s">
        <v>17</v>
      </c>
    </row>
    <row r="3" spans="1:2" x14ac:dyDescent="0.3">
      <c r="A3" s="12">
        <v>0.25</v>
      </c>
      <c r="B3" s="12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AlCl3</vt:lpstr>
      <vt:lpstr>Grubbs' catalysts (Ru)</vt:lpstr>
      <vt:lpstr>Dehydrating Catalyst</vt:lpstr>
      <vt:lpstr>Cyclohexane</vt:lpstr>
      <vt:lpstr>PdAc</vt:lpstr>
      <vt:lpstr>TFA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</dc:creator>
  <cp:lastModifiedBy>Nawa</cp:lastModifiedBy>
  <dcterms:created xsi:type="dcterms:W3CDTF">2018-03-30T15:24:37Z</dcterms:created>
  <dcterms:modified xsi:type="dcterms:W3CDTF">2018-04-06T21:16:23Z</dcterms:modified>
</cp:coreProperties>
</file>