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540" yWindow="870" windowWidth="20700" windowHeight="1156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definedNames>
    <definedName name="_xlnm._FilterDatabase" localSheetId="0" hidden="1">'Summary of offences'!$A$7:$A$69</definedName>
    <definedName name="_xlnm.Print_Area" localSheetId="3">Offenders!$A$1:$O$41</definedName>
    <definedName name="_xlnm.Print_Area" localSheetId="2">Victims!$A$1:$F$36</definedName>
    <definedName name="_xlnm.Print_Titles" localSheetId="0">'Summary of offences'!$1:$7</definedName>
    <definedName name="Rank_rate_conditions">'Summary of offences'!$A$76</definedName>
  </definedNames>
  <calcPr calcId="145621"/>
</workbook>
</file>

<file path=xl/calcChain.xml><?xml version="1.0" encoding="utf-8"?>
<calcChain xmlns="http://schemas.openxmlformats.org/spreadsheetml/2006/main">
  <c r="A3" i="1" l="1"/>
  <c r="A1" i="4" l="1"/>
  <c r="A1" i="7"/>
  <c r="A1" i="6"/>
  <c r="A1" i="5"/>
  <c r="A1" i="8"/>
  <c r="A1" i="3"/>
  <c r="A1" i="2"/>
  <c r="O7" i="1"/>
  <c r="C6" i="1"/>
  <c r="G6" i="1"/>
  <c r="E6" i="1"/>
  <c r="I6" i="1"/>
  <c r="K6" i="1"/>
  <c r="A1" i="1"/>
  <c r="A19" i="8" l="1"/>
</calcChain>
</file>

<file path=xl/sharedStrings.xml><?xml version="1.0" encoding="utf-8"?>
<sst xmlns="http://schemas.openxmlformats.org/spreadsheetml/2006/main" count="652" uniqueCount="198">
  <si>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</si>
  <si>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</si>
  <si>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</si>
  <si>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</si>
  <si>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</si>
  <si>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</si>
  <si>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</si>
  <si>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</si>
  <si>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</si>
  <si>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</si>
  <si>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</si>
  <si>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</si>
  <si>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</si>
  <si>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</si>
  <si>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</si>
  <si>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</si>
  <si>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</si>
  <si>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</si>
  <si>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</si>
  <si>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</si>
  <si>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</si>
  <si>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</si>
  <si>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</si>
  <si>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</si>
  <si>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</si>
  <si>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</si>
  <si>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</si>
  <si>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</si>
  <si>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</si>
  <si>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</si>
  <si>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</si>
  <si>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</si>
  <si>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</si>
  <si>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</si>
  <si>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</si>
  <si>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</si>
  <si>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</si>
  <si>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</si>
  <si>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</si>
  <si>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</si>
  <si>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</si>
  <si>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</si>
  <si>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</si>
  <si>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</si>
  <si>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</si>
  <si>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</si>
  <si>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</si>
  <si>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</si>
  <si>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</si>
  <si>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</si>
  <si>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</si>
  <si>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</si>
  <si>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</si>
  <si>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</si>
  <si>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</si>
  <si>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</si>
  <si>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</si>
  <si>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</si>
  <si>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</si>
  <si>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</si>
  <si>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</si>
  <si>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</si>
  <si>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</si>
  <si>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</si>
  <si>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</si>
  <si>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</si>
  <si>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</si>
  <si>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</si>
  <si>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</si>
  <si>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</si>
  <si>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</si>
  <si>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</si>
  <si>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</si>
  <si>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</si>
  <si>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</si>
  <si>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</si>
  <si>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</si>
  <si>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</si>
  <si>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</si>
  <si>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</si>
  <si>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</si>
  <si>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</si>
  <si>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</si>
  <si>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</si>
  <si>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</si>
  <si>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</si>
  <si>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</si>
  <si>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</si>
  <si>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</si>
  <si>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</si>
  <si>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</si>
  <si>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</si>
  <si>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</si>
  <si>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</si>
  <si>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</si>
  <si>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</si>
  <si>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</si>
  <si>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</si>
  <si>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</si>
  <si>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</si>
  <si>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</si>
  <si>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</si>
  <si>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</si>
  <si>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</si>
  <si>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</si>
  <si>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</si>
  <si>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</si>
  <si>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</si>
  <si>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</si>
  <si>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</si>
  <si>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</si>
  <si>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</si>
  <si>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</si>
  <si>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t>Offence type</t>
  </si>
  <si>
    <t>Alcohol Related*</t>
  </si>
  <si>
    <t>Not Alcohol Related</t>
  </si>
  <si>
    <t>No.</t>
  </si>
  <si>
    <t>%</t>
  </si>
  <si>
    <t>February</t>
  </si>
  <si>
    <t>March</t>
  </si>
  <si>
    <t>April</t>
  </si>
  <si>
    <t>May</t>
  </si>
  <si>
    <t>June</t>
  </si>
  <si>
    <t>July</t>
  </si>
  <si>
    <t>August</t>
  </si>
  <si>
    <t>September</t>
  </si>
  <si>
    <t>October</t>
  </si>
  <si>
    <t>November</t>
  </si>
  <si>
    <t>December</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</si>
  <si>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</si>
  <si>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</si>
  <si>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</si>
  <si>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</si>
  <si>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</si>
  <si>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</si>
  <si>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</si>
  <si>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</si>
  <si>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</si>
  <si>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</si>
  <si>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</si>
  <si>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</si>
  <si>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</si>
  <si>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</si>
  <si>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</si>
  <si>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</si>
  <si>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</si>
  <si>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Premises type</t>
  </si>
  <si>
    <t>Rural industry</t>
  </si>
  <si>
    <t>Public transport</t>
  </si>
  <si>
    <t>Firearm premises</t>
  </si>
  <si>
    <t>Age and gender of victims* of selected offences recorded by NSW Police</t>
  </si>
  <si>
    <t>Victim's gender</t>
  </si>
  <si>
    <t>Victim's age</t>
  </si>
  <si>
    <t>January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</si>
  <si>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</si>
  <si>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</si>
  <si>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</si>
  <si>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</si>
  <si>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</si>
  <si>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</si>
  <si>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</si>
  <si>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</si>
  <si>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</si>
  <si>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</si>
  <si>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</si>
  <si>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</si>
  <si>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</si>
  <si>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</si>
  <si>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</si>
  <si>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</si>
  <si>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</si>
  <si>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</si>
  <si>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</si>
  <si>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</si>
  <si>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</si>
  <si>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</si>
  <si>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</si>
  <si>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</si>
  <si>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</si>
  <si>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</si>
  <si>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</si>
  <si>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</si>
  <si>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</si>
  <si>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</si>
  <si>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</si>
  <si>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Homicide</t>
  </si>
  <si>
    <t>Intimidation, stalking and harassment</t>
  </si>
  <si>
    <t>Number of incidents by offence type and month*</t>
  </si>
  <si>
    <t>Number of incidents by offence type, day of week and time* of day</t>
  </si>
  <si>
    <t xml:space="preserve">      </t>
  </si>
  <si>
    <t xml:space="preserve">      Sydney LGA is excluded from the rankings because the resident population does not reflect the number of people present each day.</t>
  </si>
  <si>
    <t xml:space="preserve">      Ranks and rates are not calculated for the ‘In Custody’ category</t>
  </si>
  <si>
    <t>New South Wales</t>
  </si>
  <si>
    <t>*    Ranks and rates are only calculated for Local Government Areas (LGAs) with populations of 3000 people or more (n = 120).</t>
  </si>
  <si>
    <t>Stable</t>
  </si>
  <si>
    <t>nc**</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</si>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</sst>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2">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3" fontId="8" fillId="3" borderId="3" xfId="0" applyNumberFormat="1" applyFont="1" applyFill="1" applyBorder="1" applyAlignment="1">
      <alignment horizontal="right"/>
    </xf>
    <xf numFmtId="3" fontId="8" fillId="0" borderId="3" xfId="0" applyNumberFormat="1" applyFont="1" applyBorder="1" applyAlignment="1">
      <alignment horizontal="right"/>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5"/>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2015 - 2019</v>
      </c>
      <c r="C1" s="150">
        <v>2019</v>
      </c>
      <c r="D1" s="148" t="s">
        <v>174</v>
      </c>
    </row>
    <row r="2" spans="1:15" ht="12.95" customHeight="1"/>
    <row r="3" spans="1:15" ht="18">
      <c r="A3" s="9" t="str">
        <f>"Number of recorded incidents and rate per 100,000 population, 24-month and 60-month trend and Local Government Areas rankings (for "&amp;C1&amp;")"</f>
        <v>Number of recorded incidents and rate per 100,000 population, 24-month and 60-month trend and Local Government Areas rankings (for 2019)</v>
      </c>
    </row>
    <row r="4" spans="1:15" ht="13.15" customHeight="1">
      <c r="A4" s="107"/>
    </row>
    <row r="5" spans="1:15" ht="21.75" customHeight="1">
      <c r="A5" s="85" t="s">
        <v>192</v>
      </c>
      <c r="B5" s="13"/>
      <c r="C5" s="13"/>
      <c r="D5" s="13"/>
      <c r="E5" s="13"/>
      <c r="F5" s="13"/>
      <c r="G5" s="13"/>
      <c r="H5" s="13"/>
      <c r="I5" s="13"/>
      <c r="J5" s="13"/>
      <c r="K5" s="13"/>
      <c r="L5" s="13"/>
      <c r="M5" s="13"/>
      <c r="N5" s="13"/>
      <c r="O5" s="13"/>
    </row>
    <row r="6" spans="1:15" ht="19.7" customHeight="1">
      <c r="A6" s="14"/>
      <c r="B6" s="14"/>
      <c r="C6" s="151" t="str">
        <f>"Jan-Dec " &amp;$C1-4</f>
        <v>Jan-Dec 2015</v>
      </c>
      <c r="D6" s="6"/>
      <c r="E6" s="152" t="str">
        <f>"Jan-Dec " &amp;$C1-3</f>
        <v>Jan-Dec 2016</v>
      </c>
      <c r="F6" s="1"/>
      <c r="G6" s="151" t="str">
        <f>"Jan-Dec " &amp;$C1-2</f>
        <v>Jan-Dec 2017</v>
      </c>
      <c r="H6" s="6"/>
      <c r="I6" s="152" t="str">
        <f>"Jan-Dec " &amp;$C1-1</f>
        <v>Jan-Dec 2018</v>
      </c>
      <c r="J6" s="1"/>
      <c r="K6" s="151" t="str">
        <f>"Jan-Dec " &amp;$C1</f>
        <v>Jan-Dec 2019</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3" t="str">
        <f>$C1&amp;" LGA Rank*"</f>
        <v>2019 LGA Rank*</v>
      </c>
    </row>
    <row r="8" spans="1:15" ht="25.35" customHeight="1">
      <c r="A8" s="15" t="s">
        <v>78</v>
      </c>
      <c r="B8" s="15" t="s">
        <v>4</v>
      </c>
      <c r="C8" s="16">
        <v>74</v>
      </c>
      <c r="D8" s="17">
        <v>0.97160000000000002</v>
      </c>
      <c r="E8" s="18">
        <v>70</v>
      </c>
      <c r="F8" s="19">
        <v>0.9052</v>
      </c>
      <c r="G8" s="16">
        <v>53</v>
      </c>
      <c r="H8" s="17">
        <v>0.67359999999999998</v>
      </c>
      <c r="I8" s="18">
        <v>72</v>
      </c>
      <c r="J8" s="19">
        <v>0.90129999999999999</v>
      </c>
      <c r="K8" s="16">
        <v>73</v>
      </c>
      <c r="L8" s="17">
        <v>0.91379999999999995</v>
      </c>
      <c r="M8" s="20" t="s">
        <v>194</v>
      </c>
      <c r="N8" s="20" t="s">
        <v>194</v>
      </c>
      <c r="O8" s="21" t="s">
        <v>5</v>
      </c>
    </row>
    <row r="9" spans="1:15" ht="25.35" customHeight="1">
      <c r="A9" s="15"/>
      <c r="B9" s="154" t="s">
        <v>179</v>
      </c>
      <c r="C9" s="16">
        <v>29113</v>
      </c>
      <c r="D9" s="17">
        <v>382.25259999999997</v>
      </c>
      <c r="E9" s="18">
        <v>29148</v>
      </c>
      <c r="F9" s="19">
        <v>376.93700000000001</v>
      </c>
      <c r="G9" s="16">
        <v>28470</v>
      </c>
      <c r="H9" s="17">
        <v>361.84840000000003</v>
      </c>
      <c r="I9" s="18">
        <v>29710</v>
      </c>
      <c r="J9" s="19">
        <v>371.92169999999999</v>
      </c>
      <c r="K9" s="16">
        <v>31187</v>
      </c>
      <c r="L9" s="17">
        <v>390.41140000000001</v>
      </c>
      <c r="M9" s="20">
        <v>0.05</v>
      </c>
      <c r="N9" s="20" t="s">
        <v>194</v>
      </c>
      <c r="O9" s="21" t="s">
        <v>5</v>
      </c>
    </row>
    <row r="10" spans="1:15" ht="25.35" customHeight="1">
      <c r="A10" s="15"/>
      <c r="B10" s="154" t="s">
        <v>180</v>
      </c>
      <c r="C10" s="16">
        <v>30858</v>
      </c>
      <c r="D10" s="17">
        <v>405.1644</v>
      </c>
      <c r="E10" s="18">
        <v>31772</v>
      </c>
      <c r="F10" s="19">
        <v>410.87009999999998</v>
      </c>
      <c r="G10" s="16">
        <v>32227</v>
      </c>
      <c r="H10" s="17">
        <v>409.5992</v>
      </c>
      <c r="I10" s="18">
        <v>31911</v>
      </c>
      <c r="J10" s="19">
        <v>399.47469999999998</v>
      </c>
      <c r="K10" s="16">
        <v>32210</v>
      </c>
      <c r="L10" s="17">
        <v>403.21769999999998</v>
      </c>
      <c r="M10" s="20" t="s">
        <v>194</v>
      </c>
      <c r="N10" s="20" t="s">
        <v>194</v>
      </c>
      <c r="O10" s="21" t="s">
        <v>5</v>
      </c>
    </row>
    <row r="11" spans="1:15" ht="25.35" customHeight="1">
      <c r="A11" s="15"/>
      <c r="B11" s="15" t="s">
        <v>6</v>
      </c>
      <c r="C11" s="16">
        <v>4982</v>
      </c>
      <c r="D11" s="17">
        <v>65.413499999999999</v>
      </c>
      <c r="E11" s="18">
        <v>5249</v>
      </c>
      <c r="F11" s="19">
        <v>67.879199999999997</v>
      </c>
      <c r="G11" s="16">
        <v>5994</v>
      </c>
      <c r="H11" s="17">
        <v>76.182599999999994</v>
      </c>
      <c r="I11" s="18">
        <v>5846</v>
      </c>
      <c r="J11" s="19">
        <v>73.182599999999994</v>
      </c>
      <c r="K11" s="16">
        <v>6269</v>
      </c>
      <c r="L11" s="17">
        <v>78.477900000000005</v>
      </c>
      <c r="M11" s="20" t="s">
        <v>194</v>
      </c>
      <c r="N11" s="20">
        <v>5.8999999999999997E-2</v>
      </c>
      <c r="O11" s="21" t="s">
        <v>5</v>
      </c>
    </row>
    <row r="12" spans="1:15" ht="25.35" customHeight="1">
      <c r="A12" s="15"/>
      <c r="B12" s="15" t="s">
        <v>7</v>
      </c>
      <c r="C12" s="16">
        <v>6885</v>
      </c>
      <c r="D12" s="17">
        <v>90.399799999999999</v>
      </c>
      <c r="E12" s="18">
        <v>7040</v>
      </c>
      <c r="F12" s="19">
        <v>91.040099999999995</v>
      </c>
      <c r="G12" s="16">
        <v>7626</v>
      </c>
      <c r="H12" s="17">
        <v>96.924999999999997</v>
      </c>
      <c r="I12" s="18">
        <v>8021</v>
      </c>
      <c r="J12" s="19">
        <v>100.4101</v>
      </c>
      <c r="K12" s="16">
        <v>8268</v>
      </c>
      <c r="L12" s="17">
        <v>103.5021</v>
      </c>
      <c r="M12" s="20" t="s">
        <v>194</v>
      </c>
      <c r="N12" s="20">
        <v>4.7E-2</v>
      </c>
      <c r="O12" s="21" t="s">
        <v>5</v>
      </c>
    </row>
    <row r="13" spans="1:15" ht="25.35" customHeight="1">
      <c r="A13" s="15"/>
      <c r="B13" s="15" t="s">
        <v>8</v>
      </c>
      <c r="C13" s="16">
        <v>1568</v>
      </c>
      <c r="D13" s="17">
        <v>20.587800000000001</v>
      </c>
      <c r="E13" s="18">
        <v>1363</v>
      </c>
      <c r="F13" s="19">
        <v>17.626100000000001</v>
      </c>
      <c r="G13" s="16">
        <v>1451</v>
      </c>
      <c r="H13" s="17">
        <v>18.4419</v>
      </c>
      <c r="I13" s="18">
        <v>1497</v>
      </c>
      <c r="J13" s="19">
        <v>18.739999999999998</v>
      </c>
      <c r="K13" s="16">
        <v>1452</v>
      </c>
      <c r="L13" s="17">
        <v>18.1767</v>
      </c>
      <c r="M13" s="20" t="s">
        <v>194</v>
      </c>
      <c r="N13" s="20" t="s">
        <v>194</v>
      </c>
      <c r="O13" s="21" t="s">
        <v>5</v>
      </c>
    </row>
    <row r="14" spans="1:15" ht="25.35" customHeight="1">
      <c r="A14" s="15"/>
      <c r="B14" s="15" t="s">
        <v>9</v>
      </c>
      <c r="C14" s="16">
        <v>178</v>
      </c>
      <c r="D14" s="17">
        <v>2.3371</v>
      </c>
      <c r="E14" s="18">
        <v>166</v>
      </c>
      <c r="F14" s="19">
        <v>2.1467000000000001</v>
      </c>
      <c r="G14" s="16">
        <v>131</v>
      </c>
      <c r="H14" s="17">
        <v>1.665</v>
      </c>
      <c r="I14" s="18">
        <v>155</v>
      </c>
      <c r="J14" s="19">
        <v>1.9403999999999999</v>
      </c>
      <c r="K14" s="16">
        <v>162</v>
      </c>
      <c r="L14" s="17">
        <v>2.028</v>
      </c>
      <c r="M14" s="20" t="s">
        <v>194</v>
      </c>
      <c r="N14" s="20" t="s">
        <v>194</v>
      </c>
      <c r="O14" s="21" t="s">
        <v>5</v>
      </c>
    </row>
    <row r="15" spans="1:15" ht="25.35" customHeight="1">
      <c r="A15" s="15"/>
      <c r="B15" s="15" t="s">
        <v>10</v>
      </c>
      <c r="C15" s="16">
        <v>952</v>
      </c>
      <c r="D15" s="17">
        <v>12.499700000000001</v>
      </c>
      <c r="E15" s="18">
        <v>829</v>
      </c>
      <c r="F15" s="19">
        <v>10.720499999999999</v>
      </c>
      <c r="G15" s="16">
        <v>850</v>
      </c>
      <c r="H15" s="17">
        <v>10.8033</v>
      </c>
      <c r="I15" s="18">
        <v>841</v>
      </c>
      <c r="J15" s="19">
        <v>10.528</v>
      </c>
      <c r="K15" s="16">
        <v>944</v>
      </c>
      <c r="L15" s="17">
        <v>11.817399999999999</v>
      </c>
      <c r="M15" s="20" t="s">
        <v>194</v>
      </c>
      <c r="N15" s="20" t="s">
        <v>194</v>
      </c>
      <c r="O15" s="21" t="s">
        <v>5</v>
      </c>
    </row>
    <row r="16" spans="1:15" ht="25.35" customHeight="1">
      <c r="A16" s="15"/>
      <c r="B16" s="15" t="s">
        <v>11</v>
      </c>
      <c r="C16" s="16">
        <v>31628</v>
      </c>
      <c r="D16" s="17">
        <v>415.27449999999999</v>
      </c>
      <c r="E16" s="18">
        <v>29717</v>
      </c>
      <c r="F16" s="19">
        <v>384.29520000000002</v>
      </c>
      <c r="G16" s="16">
        <v>27836</v>
      </c>
      <c r="H16" s="17">
        <v>353.79039999999998</v>
      </c>
      <c r="I16" s="18">
        <v>26549</v>
      </c>
      <c r="J16" s="19">
        <v>332.351</v>
      </c>
      <c r="K16" s="16">
        <v>25467</v>
      </c>
      <c r="L16" s="17">
        <v>318.80610000000001</v>
      </c>
      <c r="M16" s="20" t="s">
        <v>194</v>
      </c>
      <c r="N16" s="20">
        <v>-5.2999999999999999E-2</v>
      </c>
      <c r="O16" s="21" t="s">
        <v>5</v>
      </c>
    </row>
    <row r="17" spans="1:15" ht="25.35" customHeight="1">
      <c r="A17" s="15"/>
      <c r="B17" s="15" t="s">
        <v>12</v>
      </c>
      <c r="C17" s="16">
        <v>11911</v>
      </c>
      <c r="D17" s="17">
        <v>156.39099999999999</v>
      </c>
      <c r="E17" s="18">
        <v>11707</v>
      </c>
      <c r="F17" s="19">
        <v>151.3929</v>
      </c>
      <c r="G17" s="16">
        <v>10575</v>
      </c>
      <c r="H17" s="17">
        <v>134.40629999999999</v>
      </c>
      <c r="I17" s="18">
        <v>10229</v>
      </c>
      <c r="J17" s="19">
        <v>128.05070000000001</v>
      </c>
      <c r="K17" s="16">
        <v>9902</v>
      </c>
      <c r="L17" s="17">
        <v>123.9572</v>
      </c>
      <c r="M17" s="20" t="s">
        <v>194</v>
      </c>
      <c r="N17" s="20">
        <v>-4.4999999999999998E-2</v>
      </c>
      <c r="O17" s="21" t="s">
        <v>5</v>
      </c>
    </row>
    <row r="18" spans="1:15" ht="25.35" customHeight="1">
      <c r="A18" s="15"/>
      <c r="B18" s="15" t="s">
        <v>13</v>
      </c>
      <c r="C18" s="16">
        <v>14121</v>
      </c>
      <c r="D18" s="17">
        <v>185.40819999999999</v>
      </c>
      <c r="E18" s="18">
        <v>13115</v>
      </c>
      <c r="F18" s="19">
        <v>169.6009</v>
      </c>
      <c r="G18" s="16">
        <v>13213</v>
      </c>
      <c r="H18" s="17">
        <v>167.9348</v>
      </c>
      <c r="I18" s="18">
        <v>13074</v>
      </c>
      <c r="J18" s="19">
        <v>163.66560000000001</v>
      </c>
      <c r="K18" s="16">
        <v>13406</v>
      </c>
      <c r="L18" s="17">
        <v>167.82169999999999</v>
      </c>
      <c r="M18" s="20" t="s">
        <v>194</v>
      </c>
      <c r="N18" s="20" t="s">
        <v>194</v>
      </c>
      <c r="O18" s="21" t="s">
        <v>5</v>
      </c>
    </row>
    <row r="19" spans="1:15" ht="25.35" customHeight="1">
      <c r="A19" s="15"/>
      <c r="B19" s="15" t="s">
        <v>14</v>
      </c>
      <c r="C19" s="16">
        <v>39961</v>
      </c>
      <c r="D19" s="17">
        <v>524.68640000000005</v>
      </c>
      <c r="E19" s="18">
        <v>40478</v>
      </c>
      <c r="F19" s="19">
        <v>523.45460000000003</v>
      </c>
      <c r="G19" s="16">
        <v>39079</v>
      </c>
      <c r="H19" s="17">
        <v>496.68680000000001</v>
      </c>
      <c r="I19" s="18">
        <v>38120</v>
      </c>
      <c r="J19" s="19">
        <v>477.20139999999998</v>
      </c>
      <c r="K19" s="16">
        <v>38158</v>
      </c>
      <c r="L19" s="17">
        <v>477.6771</v>
      </c>
      <c r="M19" s="20" t="s">
        <v>194</v>
      </c>
      <c r="N19" s="20">
        <v>-1.0999999999999999E-2</v>
      </c>
      <c r="O19" s="21" t="s">
        <v>5</v>
      </c>
    </row>
    <row r="20" spans="1:15" ht="25.35" customHeight="1">
      <c r="A20" s="15"/>
      <c r="B20" s="15" t="s">
        <v>15</v>
      </c>
      <c r="C20" s="16">
        <v>22077</v>
      </c>
      <c r="D20" s="17">
        <v>289.87020000000001</v>
      </c>
      <c r="E20" s="18">
        <v>23544</v>
      </c>
      <c r="F20" s="19">
        <v>304.46699999999998</v>
      </c>
      <c r="G20" s="16">
        <v>24558</v>
      </c>
      <c r="H20" s="17">
        <v>312.12759999999997</v>
      </c>
      <c r="I20" s="18">
        <v>24853</v>
      </c>
      <c r="J20" s="19">
        <v>311.1198</v>
      </c>
      <c r="K20" s="16">
        <v>26905</v>
      </c>
      <c r="L20" s="17">
        <v>336.80759999999998</v>
      </c>
      <c r="M20" s="20">
        <v>8.3000000000000004E-2</v>
      </c>
      <c r="N20" s="20">
        <v>5.0999999999999997E-2</v>
      </c>
      <c r="O20" s="21" t="s">
        <v>5</v>
      </c>
    </row>
    <row r="21" spans="1:15" ht="25.35" customHeight="1">
      <c r="A21" s="15"/>
      <c r="B21" s="15" t="s">
        <v>16</v>
      </c>
      <c r="C21" s="16">
        <v>21470</v>
      </c>
      <c r="D21" s="17">
        <v>281.90030000000002</v>
      </c>
      <c r="E21" s="18">
        <v>21349</v>
      </c>
      <c r="F21" s="19">
        <v>276.08159999999998</v>
      </c>
      <c r="G21" s="16">
        <v>19557</v>
      </c>
      <c r="H21" s="17">
        <v>248.5658</v>
      </c>
      <c r="I21" s="18">
        <v>19235</v>
      </c>
      <c r="J21" s="19">
        <v>240.79140000000001</v>
      </c>
      <c r="K21" s="16">
        <v>18762</v>
      </c>
      <c r="L21" s="17">
        <v>234.87020000000001</v>
      </c>
      <c r="M21" s="20" t="s">
        <v>194</v>
      </c>
      <c r="N21" s="20">
        <v>-3.3000000000000002E-2</v>
      </c>
      <c r="O21" s="21" t="s">
        <v>5</v>
      </c>
    </row>
    <row r="22" spans="1:15" ht="25.35" customHeight="1">
      <c r="A22" s="15"/>
      <c r="B22" s="15" t="s">
        <v>17</v>
      </c>
      <c r="C22" s="16">
        <v>5721</v>
      </c>
      <c r="D22" s="17">
        <v>75.116500000000002</v>
      </c>
      <c r="E22" s="18">
        <v>4963</v>
      </c>
      <c r="F22" s="19">
        <v>64.180700000000002</v>
      </c>
      <c r="G22" s="16">
        <v>4555</v>
      </c>
      <c r="H22" s="17">
        <v>57.8932</v>
      </c>
      <c r="I22" s="18">
        <v>4114</v>
      </c>
      <c r="J22" s="19">
        <v>51.500700000000002</v>
      </c>
      <c r="K22" s="16">
        <v>3820</v>
      </c>
      <c r="L22" s="17">
        <v>47.820300000000003</v>
      </c>
      <c r="M22" s="20">
        <v>-7.0999999999999994E-2</v>
      </c>
      <c r="N22" s="20">
        <v>-9.6000000000000002E-2</v>
      </c>
      <c r="O22" s="21" t="s">
        <v>5</v>
      </c>
    </row>
    <row r="23" spans="1:15" ht="25.35" customHeight="1">
      <c r="A23" s="15"/>
      <c r="B23" s="15" t="s">
        <v>18</v>
      </c>
      <c r="C23" s="16">
        <v>52076</v>
      </c>
      <c r="D23" s="17">
        <v>683.7559</v>
      </c>
      <c r="E23" s="18">
        <v>50917</v>
      </c>
      <c r="F23" s="19">
        <v>658.45</v>
      </c>
      <c r="G23" s="16">
        <v>49819</v>
      </c>
      <c r="H23" s="17">
        <v>633.1902</v>
      </c>
      <c r="I23" s="18">
        <v>52033</v>
      </c>
      <c r="J23" s="19">
        <v>651.36990000000003</v>
      </c>
      <c r="K23" s="16">
        <v>52425</v>
      </c>
      <c r="L23" s="17">
        <v>656.27710000000002</v>
      </c>
      <c r="M23" s="20" t="s">
        <v>194</v>
      </c>
      <c r="N23" s="20" t="s">
        <v>194</v>
      </c>
      <c r="O23" s="21" t="s">
        <v>5</v>
      </c>
    </row>
    <row r="24" spans="1:15" ht="25.35" customHeight="1">
      <c r="A24" s="11"/>
      <c r="B24" s="11" t="s">
        <v>19</v>
      </c>
      <c r="C24" s="22">
        <v>64040</v>
      </c>
      <c r="D24" s="23">
        <v>840.84280000000001</v>
      </c>
      <c r="E24" s="24">
        <v>62822</v>
      </c>
      <c r="F24" s="25">
        <v>812.40340000000003</v>
      </c>
      <c r="G24" s="22">
        <v>61191</v>
      </c>
      <c r="H24" s="23">
        <v>777.72619999999995</v>
      </c>
      <c r="I24" s="24">
        <v>58597</v>
      </c>
      <c r="J24" s="25">
        <v>733.54070000000002</v>
      </c>
      <c r="K24" s="22">
        <v>57027</v>
      </c>
      <c r="L24" s="23">
        <v>713.88679999999999</v>
      </c>
      <c r="M24" s="26" t="s">
        <v>194</v>
      </c>
      <c r="N24" s="26">
        <v>-2.9000000000000001E-2</v>
      </c>
      <c r="O24" s="27" t="s">
        <v>5</v>
      </c>
    </row>
    <row r="25" spans="1:15" ht="25.35" customHeight="1">
      <c r="A25" s="15" t="s">
        <v>79</v>
      </c>
      <c r="B25" s="15" t="s">
        <v>20</v>
      </c>
      <c r="C25" s="16">
        <v>28</v>
      </c>
      <c r="D25" s="17">
        <v>0.36759999999999998</v>
      </c>
      <c r="E25" s="18">
        <v>28</v>
      </c>
      <c r="F25" s="19">
        <v>0.36209999999999998</v>
      </c>
      <c r="G25" s="16">
        <v>17</v>
      </c>
      <c r="H25" s="17">
        <v>0.21609999999999999</v>
      </c>
      <c r="I25" s="18">
        <v>19</v>
      </c>
      <c r="J25" s="19">
        <v>0.23780000000000001</v>
      </c>
      <c r="K25" s="16">
        <v>26</v>
      </c>
      <c r="L25" s="17">
        <v>0.32550000000000001</v>
      </c>
      <c r="M25" s="20" t="s">
        <v>195</v>
      </c>
      <c r="N25" s="20" t="s">
        <v>195</v>
      </c>
      <c r="O25" s="21" t="s">
        <v>5</v>
      </c>
    </row>
    <row r="26" spans="1:15" ht="25.35" customHeight="1">
      <c r="A26" s="15"/>
      <c r="B26" s="15" t="s">
        <v>21</v>
      </c>
      <c r="C26" s="16">
        <v>7</v>
      </c>
      <c r="D26" s="17">
        <v>9.1899999999999996E-2</v>
      </c>
      <c r="E26" s="18">
        <v>3</v>
      </c>
      <c r="F26" s="19">
        <v>3.8800000000000001E-2</v>
      </c>
      <c r="G26" s="16">
        <v>3</v>
      </c>
      <c r="H26" s="17">
        <v>3.8100000000000002E-2</v>
      </c>
      <c r="I26" s="18">
        <v>1</v>
      </c>
      <c r="J26" s="19">
        <v>1.2500000000000001E-2</v>
      </c>
      <c r="K26" s="16">
        <v>1</v>
      </c>
      <c r="L26" s="17">
        <v>1.2500000000000001E-2</v>
      </c>
      <c r="M26" s="20" t="s">
        <v>195</v>
      </c>
      <c r="N26" s="20" t="s">
        <v>195</v>
      </c>
      <c r="O26" s="21" t="s">
        <v>5</v>
      </c>
    </row>
    <row r="27" spans="1:15" ht="25.35" customHeight="1">
      <c r="A27" s="11"/>
      <c r="B27" s="11" t="s">
        <v>69</v>
      </c>
      <c r="C27" s="22">
        <v>6</v>
      </c>
      <c r="D27" s="23">
        <v>7.8799999999999995E-2</v>
      </c>
      <c r="E27" s="24">
        <v>6</v>
      </c>
      <c r="F27" s="25">
        <v>7.7600000000000002E-2</v>
      </c>
      <c r="G27" s="22">
        <v>8</v>
      </c>
      <c r="H27" s="23">
        <v>0.1017</v>
      </c>
      <c r="I27" s="24">
        <v>10</v>
      </c>
      <c r="J27" s="25">
        <v>0.12520000000000001</v>
      </c>
      <c r="K27" s="22">
        <v>10</v>
      </c>
      <c r="L27" s="23">
        <v>0.12520000000000001</v>
      </c>
      <c r="M27" s="26" t="s">
        <v>195</v>
      </c>
      <c r="N27" s="26" t="s">
        <v>195</v>
      </c>
      <c r="O27" s="27" t="s">
        <v>5</v>
      </c>
    </row>
    <row r="28" spans="1:15" ht="25.35" customHeight="1">
      <c r="A28" s="28" t="s">
        <v>80</v>
      </c>
      <c r="B28" s="28" t="s">
        <v>22</v>
      </c>
      <c r="C28" s="29">
        <v>2472</v>
      </c>
      <c r="D28" s="30">
        <v>32.457299999999996</v>
      </c>
      <c r="E28" s="31">
        <v>2325</v>
      </c>
      <c r="F28" s="32">
        <v>30.066500000000001</v>
      </c>
      <c r="G28" s="29">
        <v>2335</v>
      </c>
      <c r="H28" s="30">
        <v>29.677399999999999</v>
      </c>
      <c r="I28" s="31">
        <v>2476</v>
      </c>
      <c r="J28" s="32">
        <v>30.9956</v>
      </c>
      <c r="K28" s="29">
        <v>2470</v>
      </c>
      <c r="L28" s="30">
        <v>30.920400000000001</v>
      </c>
      <c r="M28" s="33" t="s">
        <v>194</v>
      </c>
      <c r="N28" s="33" t="s">
        <v>194</v>
      </c>
      <c r="O28" s="27" t="s">
        <v>5</v>
      </c>
    </row>
    <row r="29" spans="1:15" ht="25.35" customHeight="1">
      <c r="A29" s="28" t="s">
        <v>23</v>
      </c>
      <c r="B29" s="28" t="s">
        <v>5</v>
      </c>
      <c r="C29" s="29">
        <v>251</v>
      </c>
      <c r="D29" s="30">
        <v>3.2955999999999999</v>
      </c>
      <c r="E29" s="31">
        <v>238</v>
      </c>
      <c r="F29" s="32">
        <v>3.0777999999999999</v>
      </c>
      <c r="G29" s="29">
        <v>220</v>
      </c>
      <c r="H29" s="30">
        <v>2.7961999999999998</v>
      </c>
      <c r="I29" s="31">
        <v>203</v>
      </c>
      <c r="J29" s="32">
        <v>2.5411999999999999</v>
      </c>
      <c r="K29" s="29">
        <v>208</v>
      </c>
      <c r="L29" s="30">
        <v>2.6038000000000001</v>
      </c>
      <c r="M29" s="33" t="s">
        <v>194</v>
      </c>
      <c r="N29" s="33">
        <v>-4.5999999999999999E-2</v>
      </c>
      <c r="O29" s="27" t="s">
        <v>5</v>
      </c>
    </row>
    <row r="30" spans="1:15" ht="25.35" customHeight="1">
      <c r="A30" s="28" t="s">
        <v>24</v>
      </c>
      <c r="B30" s="28" t="s">
        <v>5</v>
      </c>
      <c r="C30" s="29">
        <v>137</v>
      </c>
      <c r="D30" s="30">
        <v>1.7988</v>
      </c>
      <c r="E30" s="31">
        <v>111</v>
      </c>
      <c r="F30" s="32">
        <v>1.4354</v>
      </c>
      <c r="G30" s="29">
        <v>87</v>
      </c>
      <c r="H30" s="30">
        <v>1.1057999999999999</v>
      </c>
      <c r="I30" s="31">
        <v>115</v>
      </c>
      <c r="J30" s="32">
        <v>1.4396</v>
      </c>
      <c r="K30" s="29">
        <v>79</v>
      </c>
      <c r="L30" s="30">
        <v>0.98899999999999999</v>
      </c>
      <c r="M30" s="33">
        <v>-0.313</v>
      </c>
      <c r="N30" s="33">
        <v>-0.129</v>
      </c>
      <c r="O30" s="27" t="s">
        <v>5</v>
      </c>
    </row>
    <row r="31" spans="1:15" ht="25.35" customHeight="1">
      <c r="A31" s="28" t="s">
        <v>25</v>
      </c>
      <c r="B31" s="28"/>
      <c r="C31" s="29">
        <v>30352</v>
      </c>
      <c r="D31" s="30">
        <v>398.5206</v>
      </c>
      <c r="E31" s="31">
        <v>30632</v>
      </c>
      <c r="F31" s="32">
        <v>396.12779999999998</v>
      </c>
      <c r="G31" s="29">
        <v>30617</v>
      </c>
      <c r="H31" s="30">
        <v>389.13639999999998</v>
      </c>
      <c r="I31" s="31">
        <v>32247</v>
      </c>
      <c r="J31" s="32">
        <v>403.68090000000001</v>
      </c>
      <c r="K31" s="29">
        <v>35215</v>
      </c>
      <c r="L31" s="30">
        <v>440.83550000000002</v>
      </c>
      <c r="M31" s="33">
        <v>9.1999999999999998E-2</v>
      </c>
      <c r="N31" s="33">
        <v>3.7999999999999999E-2</v>
      </c>
      <c r="O31" s="27" t="s">
        <v>5</v>
      </c>
    </row>
    <row r="32" spans="1:15" ht="25.35" customHeight="1">
      <c r="A32" s="28" t="s">
        <v>26</v>
      </c>
      <c r="B32" s="28" t="s">
        <v>5</v>
      </c>
      <c r="C32" s="29">
        <v>1314</v>
      </c>
      <c r="D32" s="30">
        <v>17.252800000000001</v>
      </c>
      <c r="E32" s="31">
        <v>1262</v>
      </c>
      <c r="F32" s="32">
        <v>16.32</v>
      </c>
      <c r="G32" s="29">
        <v>566</v>
      </c>
      <c r="H32" s="30">
        <v>7.1938000000000004</v>
      </c>
      <c r="I32" s="31">
        <v>860</v>
      </c>
      <c r="J32" s="32">
        <v>10.7658</v>
      </c>
      <c r="K32" s="29">
        <v>1237</v>
      </c>
      <c r="L32" s="30">
        <v>15.485300000000001</v>
      </c>
      <c r="M32" s="33">
        <v>0.438</v>
      </c>
      <c r="N32" s="33" t="s">
        <v>194</v>
      </c>
      <c r="O32" s="27" t="s">
        <v>5</v>
      </c>
    </row>
    <row r="33" spans="1:15" ht="25.35" customHeight="1">
      <c r="A33" s="34" t="s">
        <v>81</v>
      </c>
      <c r="B33" s="34" t="s">
        <v>27</v>
      </c>
      <c r="C33" s="35">
        <v>8177</v>
      </c>
      <c r="D33" s="36">
        <v>107.36369999999999</v>
      </c>
      <c r="E33" s="37">
        <v>8490</v>
      </c>
      <c r="F33" s="38">
        <v>109.7912</v>
      </c>
      <c r="G33" s="35">
        <v>7526</v>
      </c>
      <c r="H33" s="36">
        <v>95.6541</v>
      </c>
      <c r="I33" s="37">
        <v>8006</v>
      </c>
      <c r="J33" s="38">
        <v>100.2223</v>
      </c>
      <c r="K33" s="35">
        <v>8783</v>
      </c>
      <c r="L33" s="36">
        <v>109.9491</v>
      </c>
      <c r="M33" s="39">
        <v>9.7000000000000003E-2</v>
      </c>
      <c r="N33" s="39" t="s">
        <v>194</v>
      </c>
      <c r="O33" s="40" t="s">
        <v>5</v>
      </c>
    </row>
    <row r="34" spans="1:15" ht="25.35" customHeight="1">
      <c r="A34" s="41"/>
      <c r="B34" s="41" t="s">
        <v>28</v>
      </c>
      <c r="C34" s="42">
        <v>480</v>
      </c>
      <c r="D34" s="43">
        <v>6.3023999999999996</v>
      </c>
      <c r="E34" s="44">
        <v>520</v>
      </c>
      <c r="F34" s="45">
        <v>6.7245999999999997</v>
      </c>
      <c r="G34" s="42">
        <v>467</v>
      </c>
      <c r="H34" s="43">
        <v>5.9355000000000002</v>
      </c>
      <c r="I34" s="44">
        <v>426</v>
      </c>
      <c r="J34" s="45">
        <v>5.3327999999999998</v>
      </c>
      <c r="K34" s="42">
        <v>432</v>
      </c>
      <c r="L34" s="43">
        <v>5.4078999999999997</v>
      </c>
      <c r="M34" s="46" t="s">
        <v>194</v>
      </c>
      <c r="N34" s="46">
        <v>-2.5999999999999999E-2</v>
      </c>
      <c r="O34" s="47" t="s">
        <v>5</v>
      </c>
    </row>
    <row r="35" spans="1:15" ht="25.35" customHeight="1">
      <c r="A35" s="11"/>
      <c r="B35" s="11" t="s">
        <v>29</v>
      </c>
      <c r="C35" s="22">
        <v>29777</v>
      </c>
      <c r="D35" s="23">
        <v>390.97089999999997</v>
      </c>
      <c r="E35" s="24">
        <v>29649</v>
      </c>
      <c r="F35" s="25">
        <v>383.41579999999999</v>
      </c>
      <c r="G35" s="22">
        <v>27471</v>
      </c>
      <c r="H35" s="23">
        <v>349.15129999999999</v>
      </c>
      <c r="I35" s="24">
        <v>27039</v>
      </c>
      <c r="J35" s="25">
        <v>338.48500000000001</v>
      </c>
      <c r="K35" s="22">
        <v>27244</v>
      </c>
      <c r="L35" s="23">
        <v>341.05130000000003</v>
      </c>
      <c r="M35" s="26" t="s">
        <v>194</v>
      </c>
      <c r="N35" s="26">
        <v>-2.1999999999999999E-2</v>
      </c>
      <c r="O35" s="27" t="s">
        <v>5</v>
      </c>
    </row>
    <row r="36" spans="1:15" ht="29.25" customHeight="1">
      <c r="A36" s="11" t="s">
        <v>30</v>
      </c>
      <c r="B36" s="11" t="s">
        <v>5</v>
      </c>
      <c r="C36" s="22">
        <v>5037</v>
      </c>
      <c r="D36" s="23">
        <v>66.135599999999997</v>
      </c>
      <c r="E36" s="24">
        <v>5605</v>
      </c>
      <c r="F36" s="25">
        <v>72.482900000000001</v>
      </c>
      <c r="G36" s="22">
        <v>5898</v>
      </c>
      <c r="H36" s="23">
        <v>74.962500000000006</v>
      </c>
      <c r="I36" s="24">
        <v>5362</v>
      </c>
      <c r="J36" s="25">
        <v>67.123699999999999</v>
      </c>
      <c r="K36" s="22">
        <v>5167</v>
      </c>
      <c r="L36" s="23">
        <v>64.682599999999994</v>
      </c>
      <c r="M36" s="26" t="s">
        <v>194</v>
      </c>
      <c r="N36" s="26" t="s">
        <v>194</v>
      </c>
      <c r="O36" s="27" t="s">
        <v>5</v>
      </c>
    </row>
    <row r="37" spans="1:15" ht="29.25" customHeight="1">
      <c r="A37" s="34" t="s">
        <v>31</v>
      </c>
      <c r="B37" s="34" t="s">
        <v>32</v>
      </c>
      <c r="C37" s="35">
        <v>1254</v>
      </c>
      <c r="D37" s="36">
        <v>16.465</v>
      </c>
      <c r="E37" s="37">
        <v>1327</v>
      </c>
      <c r="F37" s="38">
        <v>17.160499999999999</v>
      </c>
      <c r="G37" s="35">
        <v>1908</v>
      </c>
      <c r="H37" s="36">
        <v>24.250299999999999</v>
      </c>
      <c r="I37" s="37">
        <v>2363</v>
      </c>
      <c r="J37" s="38">
        <v>29.581</v>
      </c>
      <c r="K37" s="35">
        <v>2475</v>
      </c>
      <c r="L37" s="36">
        <v>30.983000000000001</v>
      </c>
      <c r="M37" s="39" t="s">
        <v>194</v>
      </c>
      <c r="N37" s="39">
        <v>0.185</v>
      </c>
      <c r="O37" s="21" t="s">
        <v>5</v>
      </c>
    </row>
    <row r="38" spans="1:15" ht="29.25" customHeight="1">
      <c r="A38" s="41"/>
      <c r="B38" s="41" t="s">
        <v>33</v>
      </c>
      <c r="C38" s="42">
        <v>857</v>
      </c>
      <c r="D38" s="43">
        <v>11.2524</v>
      </c>
      <c r="E38" s="44">
        <v>921</v>
      </c>
      <c r="F38" s="45">
        <v>11.9102</v>
      </c>
      <c r="G38" s="42">
        <v>944</v>
      </c>
      <c r="H38" s="43">
        <v>11.998100000000001</v>
      </c>
      <c r="I38" s="44">
        <v>1046</v>
      </c>
      <c r="J38" s="45">
        <v>13.094200000000001</v>
      </c>
      <c r="K38" s="42">
        <v>1221</v>
      </c>
      <c r="L38" s="43">
        <v>15.285</v>
      </c>
      <c r="M38" s="46">
        <v>0.16700000000000001</v>
      </c>
      <c r="N38" s="46">
        <v>9.2999999999999999E-2</v>
      </c>
      <c r="O38" s="21" t="s">
        <v>5</v>
      </c>
    </row>
    <row r="39" spans="1:15" ht="29.25" customHeight="1">
      <c r="A39" s="41"/>
      <c r="B39" s="41" t="s">
        <v>34</v>
      </c>
      <c r="C39" s="42">
        <v>19442</v>
      </c>
      <c r="D39" s="43">
        <v>255.27269999999999</v>
      </c>
      <c r="E39" s="44">
        <v>18849</v>
      </c>
      <c r="F39" s="45">
        <v>243.75210000000001</v>
      </c>
      <c r="G39" s="42">
        <v>18140</v>
      </c>
      <c r="H39" s="43">
        <v>230.55600000000001</v>
      </c>
      <c r="I39" s="44">
        <v>17252</v>
      </c>
      <c r="J39" s="45">
        <v>215.9674</v>
      </c>
      <c r="K39" s="42">
        <v>17631</v>
      </c>
      <c r="L39" s="43">
        <v>220.71190000000001</v>
      </c>
      <c r="M39" s="46" t="s">
        <v>194</v>
      </c>
      <c r="N39" s="46">
        <v>-2.4E-2</v>
      </c>
      <c r="O39" s="21" t="s">
        <v>5</v>
      </c>
    </row>
    <row r="40" spans="1:15" ht="29.25" customHeight="1">
      <c r="A40" s="41"/>
      <c r="B40" s="41" t="s">
        <v>35</v>
      </c>
      <c r="C40" s="42">
        <v>6931</v>
      </c>
      <c r="D40" s="43">
        <v>91.003799999999998</v>
      </c>
      <c r="E40" s="44">
        <v>7476</v>
      </c>
      <c r="F40" s="45">
        <v>96.678399999999996</v>
      </c>
      <c r="G40" s="42">
        <v>6499</v>
      </c>
      <c r="H40" s="43">
        <v>82.601100000000002</v>
      </c>
      <c r="I40" s="44">
        <v>7198</v>
      </c>
      <c r="J40" s="45">
        <v>90.107399999999998</v>
      </c>
      <c r="K40" s="42">
        <v>8039</v>
      </c>
      <c r="L40" s="43">
        <v>100.6354</v>
      </c>
      <c r="M40" s="46">
        <v>0.11700000000000001</v>
      </c>
      <c r="N40" s="46">
        <v>3.7999999999999999E-2</v>
      </c>
      <c r="O40" s="21" t="s">
        <v>5</v>
      </c>
    </row>
    <row r="41" spans="1:15" ht="29.25" customHeight="1">
      <c r="A41" s="41"/>
      <c r="B41" s="41" t="s">
        <v>36</v>
      </c>
      <c r="C41" s="42">
        <v>2183</v>
      </c>
      <c r="D41" s="43">
        <v>28.662700000000001</v>
      </c>
      <c r="E41" s="44">
        <v>2610</v>
      </c>
      <c r="F41" s="45">
        <v>33.752099999999999</v>
      </c>
      <c r="G41" s="42">
        <v>2678</v>
      </c>
      <c r="H41" s="43">
        <v>34.036900000000003</v>
      </c>
      <c r="I41" s="44">
        <v>2861</v>
      </c>
      <c r="J41" s="45">
        <v>35.815100000000001</v>
      </c>
      <c r="K41" s="42">
        <v>2578</v>
      </c>
      <c r="L41" s="43">
        <v>32.272399999999998</v>
      </c>
      <c r="M41" s="46" t="s">
        <v>194</v>
      </c>
      <c r="N41" s="46" t="s">
        <v>194</v>
      </c>
      <c r="O41" s="21" t="s">
        <v>5</v>
      </c>
    </row>
    <row r="42" spans="1:15" ht="29.25" customHeight="1">
      <c r="A42" s="41"/>
      <c r="B42" s="41" t="s">
        <v>37</v>
      </c>
      <c r="C42" s="42">
        <v>3841</v>
      </c>
      <c r="D42" s="43">
        <v>50.432200000000002</v>
      </c>
      <c r="E42" s="44">
        <v>4219</v>
      </c>
      <c r="F42" s="45">
        <v>54.559399999999997</v>
      </c>
      <c r="G42" s="42">
        <v>4264</v>
      </c>
      <c r="H42" s="43">
        <v>54.194600000000001</v>
      </c>
      <c r="I42" s="44">
        <v>5054</v>
      </c>
      <c r="J42" s="45">
        <v>63.268000000000001</v>
      </c>
      <c r="K42" s="42">
        <v>5712</v>
      </c>
      <c r="L42" s="43">
        <v>71.505099999999999</v>
      </c>
      <c r="M42" s="46">
        <v>0.13</v>
      </c>
      <c r="N42" s="46">
        <v>0.104</v>
      </c>
      <c r="O42" s="21" t="s">
        <v>5</v>
      </c>
    </row>
    <row r="43" spans="1:15" ht="29.25" customHeight="1">
      <c r="A43" s="41"/>
      <c r="B43" s="41" t="s">
        <v>38</v>
      </c>
      <c r="C43" s="42">
        <v>390</v>
      </c>
      <c r="D43" s="43">
        <v>5.1207000000000003</v>
      </c>
      <c r="E43" s="44">
        <v>456</v>
      </c>
      <c r="F43" s="45">
        <v>5.8968999999999996</v>
      </c>
      <c r="G43" s="42">
        <v>787</v>
      </c>
      <c r="H43" s="43">
        <v>10.002599999999999</v>
      </c>
      <c r="I43" s="44">
        <v>778</v>
      </c>
      <c r="J43" s="45">
        <v>9.7393000000000001</v>
      </c>
      <c r="K43" s="42">
        <v>976</v>
      </c>
      <c r="L43" s="43">
        <v>12.218</v>
      </c>
      <c r="M43" s="46">
        <v>0.254</v>
      </c>
      <c r="N43" s="46">
        <v>0.25800000000000001</v>
      </c>
      <c r="O43" s="21" t="s">
        <v>5</v>
      </c>
    </row>
    <row r="44" spans="1:15" ht="29.25" customHeight="1">
      <c r="A44" s="41"/>
      <c r="B44" s="41" t="s">
        <v>39</v>
      </c>
      <c r="C44" s="42">
        <v>477</v>
      </c>
      <c r="D44" s="43">
        <v>6.2629999999999999</v>
      </c>
      <c r="E44" s="44">
        <v>449</v>
      </c>
      <c r="F44" s="45">
        <v>5.8064</v>
      </c>
      <c r="G44" s="42">
        <v>348</v>
      </c>
      <c r="H44" s="43">
        <v>4.423</v>
      </c>
      <c r="I44" s="44">
        <v>340</v>
      </c>
      <c r="J44" s="45">
        <v>4.2563000000000004</v>
      </c>
      <c r="K44" s="42">
        <v>974</v>
      </c>
      <c r="L44" s="43">
        <v>12.1929</v>
      </c>
      <c r="M44" s="46" t="s">
        <v>194</v>
      </c>
      <c r="N44" s="46" t="s">
        <v>194</v>
      </c>
      <c r="O44" s="21" t="s">
        <v>5</v>
      </c>
    </row>
    <row r="45" spans="1:15" ht="29.25" customHeight="1">
      <c r="A45" s="41"/>
      <c r="B45" s="41" t="s">
        <v>40</v>
      </c>
      <c r="C45" s="42">
        <v>735</v>
      </c>
      <c r="D45" s="43">
        <v>9.6504999999999992</v>
      </c>
      <c r="E45" s="44">
        <v>898</v>
      </c>
      <c r="F45" s="45">
        <v>11.6128</v>
      </c>
      <c r="G45" s="42">
        <v>737</v>
      </c>
      <c r="H45" s="43">
        <v>9.3671000000000006</v>
      </c>
      <c r="I45" s="44">
        <v>986</v>
      </c>
      <c r="J45" s="45">
        <v>12.3431</v>
      </c>
      <c r="K45" s="42">
        <v>1254</v>
      </c>
      <c r="L45" s="43">
        <v>15.6981</v>
      </c>
      <c r="M45" s="46" t="s">
        <v>194</v>
      </c>
      <c r="N45" s="46" t="s">
        <v>194</v>
      </c>
      <c r="O45" s="21" t="s">
        <v>5</v>
      </c>
    </row>
    <row r="46" spans="1:15" ht="29.25" customHeight="1">
      <c r="A46" s="41"/>
      <c r="B46" s="41" t="s">
        <v>41</v>
      </c>
      <c r="C46" s="42">
        <v>2160</v>
      </c>
      <c r="D46" s="43">
        <v>28.360700000000001</v>
      </c>
      <c r="E46" s="44">
        <v>2343</v>
      </c>
      <c r="F46" s="45">
        <v>30.299299999999999</v>
      </c>
      <c r="G46" s="42">
        <v>1913</v>
      </c>
      <c r="H46" s="43">
        <v>24.3139</v>
      </c>
      <c r="I46" s="44">
        <v>1827</v>
      </c>
      <c r="J46" s="45">
        <v>22.871099999999998</v>
      </c>
      <c r="K46" s="42">
        <v>2107</v>
      </c>
      <c r="L46" s="43">
        <v>26.376300000000001</v>
      </c>
      <c r="M46" s="46" t="s">
        <v>194</v>
      </c>
      <c r="N46" s="46" t="s">
        <v>194</v>
      </c>
      <c r="O46" s="21" t="s">
        <v>5</v>
      </c>
    </row>
    <row r="47" spans="1:15" ht="29.25" customHeight="1">
      <c r="A47" s="41"/>
      <c r="B47" s="41" t="s">
        <v>42</v>
      </c>
      <c r="C47" s="42">
        <v>597</v>
      </c>
      <c r="D47" s="43">
        <v>7.8385999999999996</v>
      </c>
      <c r="E47" s="44">
        <v>665</v>
      </c>
      <c r="F47" s="45">
        <v>8.5997000000000003</v>
      </c>
      <c r="G47" s="42">
        <v>741</v>
      </c>
      <c r="H47" s="43">
        <v>9.4179999999999993</v>
      </c>
      <c r="I47" s="44">
        <v>613</v>
      </c>
      <c r="J47" s="45">
        <v>7.6738</v>
      </c>
      <c r="K47" s="42">
        <v>583</v>
      </c>
      <c r="L47" s="43">
        <v>7.2981999999999996</v>
      </c>
      <c r="M47" s="46" t="s">
        <v>194</v>
      </c>
      <c r="N47" s="46" t="s">
        <v>194</v>
      </c>
      <c r="O47" s="21" t="s">
        <v>5</v>
      </c>
    </row>
    <row r="48" spans="1:15" ht="29.25" customHeight="1">
      <c r="A48" s="41"/>
      <c r="B48" s="41" t="s">
        <v>43</v>
      </c>
      <c r="C48" s="42">
        <v>324</v>
      </c>
      <c r="D48" s="43">
        <v>4.2541000000000002</v>
      </c>
      <c r="E48" s="44">
        <v>287</v>
      </c>
      <c r="F48" s="45">
        <v>3.7113999999999998</v>
      </c>
      <c r="G48" s="42">
        <v>331</v>
      </c>
      <c r="H48" s="43">
        <v>4.2069000000000001</v>
      </c>
      <c r="I48" s="44">
        <v>463</v>
      </c>
      <c r="J48" s="45">
        <v>5.7960000000000003</v>
      </c>
      <c r="K48" s="42">
        <v>565</v>
      </c>
      <c r="L48" s="43">
        <v>7.0728999999999997</v>
      </c>
      <c r="M48" s="46" t="s">
        <v>194</v>
      </c>
      <c r="N48" s="46">
        <v>0.14899999999999999</v>
      </c>
      <c r="O48" s="21" t="s">
        <v>5</v>
      </c>
    </row>
    <row r="49" spans="1:15" ht="29.25" customHeight="1">
      <c r="A49" s="41"/>
      <c r="B49" s="41" t="s">
        <v>44</v>
      </c>
      <c r="C49" s="42">
        <v>1250</v>
      </c>
      <c r="D49" s="43">
        <v>16.412500000000001</v>
      </c>
      <c r="E49" s="44">
        <v>1196</v>
      </c>
      <c r="F49" s="45">
        <v>15.4665</v>
      </c>
      <c r="G49" s="42">
        <v>1112</v>
      </c>
      <c r="H49" s="43">
        <v>14.1333</v>
      </c>
      <c r="I49" s="44">
        <v>1151</v>
      </c>
      <c r="J49" s="45">
        <v>14.4087</v>
      </c>
      <c r="K49" s="42">
        <v>1211</v>
      </c>
      <c r="L49" s="43">
        <v>15.159800000000001</v>
      </c>
      <c r="M49" s="46" t="s">
        <v>194</v>
      </c>
      <c r="N49" s="46" t="s">
        <v>194</v>
      </c>
      <c r="O49" s="21" t="s">
        <v>5</v>
      </c>
    </row>
    <row r="50" spans="1:15" ht="29.25" customHeight="1">
      <c r="A50" s="41"/>
      <c r="B50" s="41" t="s">
        <v>45</v>
      </c>
      <c r="C50" s="42">
        <v>113</v>
      </c>
      <c r="D50" s="43">
        <v>1.4837</v>
      </c>
      <c r="E50" s="44">
        <v>58</v>
      </c>
      <c r="F50" s="45">
        <v>0.75</v>
      </c>
      <c r="G50" s="42">
        <v>66</v>
      </c>
      <c r="H50" s="43">
        <v>0.83879999999999999</v>
      </c>
      <c r="I50" s="44">
        <v>70</v>
      </c>
      <c r="J50" s="45">
        <v>0.87629999999999997</v>
      </c>
      <c r="K50" s="42">
        <v>60</v>
      </c>
      <c r="L50" s="43">
        <v>0.75109999999999999</v>
      </c>
      <c r="M50" s="46" t="s">
        <v>194</v>
      </c>
      <c r="N50" s="46">
        <v>-0.14599999999999999</v>
      </c>
      <c r="O50" s="21" t="s">
        <v>5</v>
      </c>
    </row>
    <row r="51" spans="1:15" ht="29.25" customHeight="1">
      <c r="A51" s="41"/>
      <c r="B51" s="41" t="s">
        <v>46</v>
      </c>
      <c r="C51" s="42">
        <v>37</v>
      </c>
      <c r="D51" s="43">
        <v>0.48580000000000001</v>
      </c>
      <c r="E51" s="44">
        <v>64</v>
      </c>
      <c r="F51" s="45">
        <v>0.8276</v>
      </c>
      <c r="G51" s="42">
        <v>77</v>
      </c>
      <c r="H51" s="43">
        <v>0.97870000000000001</v>
      </c>
      <c r="I51" s="44">
        <v>69</v>
      </c>
      <c r="J51" s="45">
        <v>0.86380000000000001</v>
      </c>
      <c r="K51" s="42">
        <v>183</v>
      </c>
      <c r="L51" s="43">
        <v>2.2909000000000002</v>
      </c>
      <c r="M51" s="46">
        <v>1.6519999999999999</v>
      </c>
      <c r="N51" s="46">
        <v>0.49099999999999999</v>
      </c>
      <c r="O51" s="21" t="s">
        <v>5</v>
      </c>
    </row>
    <row r="52" spans="1:15" ht="29.25" customHeight="1">
      <c r="A52" s="11"/>
      <c r="B52" s="11" t="s">
        <v>47</v>
      </c>
      <c r="C52" s="22">
        <v>5422</v>
      </c>
      <c r="D52" s="23">
        <v>71.190700000000007</v>
      </c>
      <c r="E52" s="24">
        <v>5370</v>
      </c>
      <c r="F52" s="25">
        <v>69.443899999999999</v>
      </c>
      <c r="G52" s="22">
        <v>5114</v>
      </c>
      <c r="H52" s="23">
        <v>64.998000000000005</v>
      </c>
      <c r="I52" s="24">
        <v>5749</v>
      </c>
      <c r="J52" s="25">
        <v>71.968299999999999</v>
      </c>
      <c r="K52" s="22">
        <v>6682</v>
      </c>
      <c r="L52" s="23">
        <v>83.647999999999996</v>
      </c>
      <c r="M52" s="26">
        <v>0.16200000000000001</v>
      </c>
      <c r="N52" s="26">
        <v>5.3999999999999999E-2</v>
      </c>
      <c r="O52" s="27" t="s">
        <v>5</v>
      </c>
    </row>
    <row r="53" spans="1:15" ht="29.25" customHeight="1">
      <c r="A53" s="28" t="s">
        <v>48</v>
      </c>
      <c r="B53" s="28"/>
      <c r="C53" s="29">
        <v>11916</v>
      </c>
      <c r="D53" s="30">
        <v>156.45660000000001</v>
      </c>
      <c r="E53" s="31">
        <v>12777</v>
      </c>
      <c r="F53" s="32">
        <v>165.23</v>
      </c>
      <c r="G53" s="29">
        <v>12623</v>
      </c>
      <c r="H53" s="30">
        <v>160.43600000000001</v>
      </c>
      <c r="I53" s="31">
        <v>14273</v>
      </c>
      <c r="J53" s="32">
        <v>178.67509999999999</v>
      </c>
      <c r="K53" s="29">
        <v>16108</v>
      </c>
      <c r="L53" s="30">
        <v>201.6464</v>
      </c>
      <c r="M53" s="33">
        <v>0.129</v>
      </c>
      <c r="N53" s="33">
        <v>7.8E-2</v>
      </c>
      <c r="O53" s="48" t="s">
        <v>5</v>
      </c>
    </row>
    <row r="54" spans="1:15" ht="29.25" customHeight="1">
      <c r="A54" s="34" t="s">
        <v>49</v>
      </c>
      <c r="B54" s="34" t="s">
        <v>50</v>
      </c>
      <c r="C54" s="35">
        <v>9466</v>
      </c>
      <c r="D54" s="36">
        <v>124.2882</v>
      </c>
      <c r="E54" s="37">
        <v>10270</v>
      </c>
      <c r="F54" s="38">
        <v>132.8099</v>
      </c>
      <c r="G54" s="35">
        <v>9866</v>
      </c>
      <c r="H54" s="36">
        <v>125.395</v>
      </c>
      <c r="I54" s="37">
        <v>10013</v>
      </c>
      <c r="J54" s="38">
        <v>125.3467</v>
      </c>
      <c r="K54" s="35">
        <v>10821</v>
      </c>
      <c r="L54" s="36">
        <v>135.4616</v>
      </c>
      <c r="M54" s="39">
        <v>8.1000000000000003E-2</v>
      </c>
      <c r="N54" s="39">
        <v>3.4000000000000002E-2</v>
      </c>
      <c r="O54" s="40" t="s">
        <v>5</v>
      </c>
    </row>
    <row r="55" spans="1:15" ht="29.25" customHeight="1">
      <c r="A55" s="41"/>
      <c r="B55" s="41" t="s">
        <v>51</v>
      </c>
      <c r="C55" s="42">
        <v>5917</v>
      </c>
      <c r="D55" s="43">
        <v>77.69</v>
      </c>
      <c r="E55" s="44">
        <v>5518</v>
      </c>
      <c r="F55" s="45">
        <v>71.357799999999997</v>
      </c>
      <c r="G55" s="42">
        <v>5146</v>
      </c>
      <c r="H55" s="43">
        <v>65.404700000000005</v>
      </c>
      <c r="I55" s="44">
        <v>4713</v>
      </c>
      <c r="J55" s="45">
        <v>58.999200000000002</v>
      </c>
      <c r="K55" s="42">
        <v>4445</v>
      </c>
      <c r="L55" s="43">
        <v>55.644300000000001</v>
      </c>
      <c r="M55" s="46" t="s">
        <v>194</v>
      </c>
      <c r="N55" s="46">
        <v>-6.9000000000000006E-2</v>
      </c>
      <c r="O55" s="47" t="s">
        <v>5</v>
      </c>
    </row>
    <row r="56" spans="1:15" ht="29.25" customHeight="1">
      <c r="A56" s="41"/>
      <c r="B56" s="41" t="s">
        <v>52</v>
      </c>
      <c r="C56" s="42">
        <v>4079</v>
      </c>
      <c r="D56" s="43">
        <v>53.557099999999998</v>
      </c>
      <c r="E56" s="44">
        <v>3744</v>
      </c>
      <c r="F56" s="45">
        <v>48.416800000000002</v>
      </c>
      <c r="G56" s="42">
        <v>3250</v>
      </c>
      <c r="H56" s="43">
        <v>41.306899999999999</v>
      </c>
      <c r="I56" s="44">
        <v>2738</v>
      </c>
      <c r="J56" s="45">
        <v>34.275399999999998</v>
      </c>
      <c r="K56" s="42">
        <v>2322</v>
      </c>
      <c r="L56" s="43">
        <v>29.067699999999999</v>
      </c>
      <c r="M56" s="46">
        <v>-0.152</v>
      </c>
      <c r="N56" s="46">
        <v>-0.13100000000000001</v>
      </c>
      <c r="O56" s="47" t="s">
        <v>5</v>
      </c>
    </row>
    <row r="57" spans="1:15" ht="29.25" customHeight="1">
      <c r="A57" s="11"/>
      <c r="B57" s="11" t="s">
        <v>53</v>
      </c>
      <c r="C57" s="22">
        <v>2244</v>
      </c>
      <c r="D57" s="23">
        <v>29.4636</v>
      </c>
      <c r="E57" s="24">
        <v>2302</v>
      </c>
      <c r="F57" s="25">
        <v>29.769100000000002</v>
      </c>
      <c r="G57" s="22">
        <v>2214</v>
      </c>
      <c r="H57" s="23">
        <v>28.139500000000002</v>
      </c>
      <c r="I57" s="24">
        <v>2317</v>
      </c>
      <c r="J57" s="25">
        <v>29.005099999999999</v>
      </c>
      <c r="K57" s="22">
        <v>2519</v>
      </c>
      <c r="L57" s="23">
        <v>31.533899999999999</v>
      </c>
      <c r="M57" s="26">
        <v>8.6999999999999994E-2</v>
      </c>
      <c r="N57" s="26">
        <v>2.9000000000000001E-2</v>
      </c>
      <c r="O57" s="27" t="s">
        <v>5</v>
      </c>
    </row>
    <row r="58" spans="1:15" ht="29.25" customHeight="1">
      <c r="A58" s="28" t="s">
        <v>54</v>
      </c>
      <c r="B58" s="28" t="s">
        <v>5</v>
      </c>
      <c r="C58" s="29">
        <v>65</v>
      </c>
      <c r="D58" s="30">
        <v>0.85340000000000005</v>
      </c>
      <c r="E58" s="31">
        <v>188</v>
      </c>
      <c r="F58" s="32">
        <v>2.4312</v>
      </c>
      <c r="G58" s="29">
        <v>80</v>
      </c>
      <c r="H58" s="30">
        <v>1.0167999999999999</v>
      </c>
      <c r="I58" s="31">
        <v>117</v>
      </c>
      <c r="J58" s="32">
        <v>1.4646999999999999</v>
      </c>
      <c r="K58" s="29">
        <v>144</v>
      </c>
      <c r="L58" s="30">
        <v>1.8026</v>
      </c>
      <c r="M58" s="33" t="s">
        <v>194</v>
      </c>
      <c r="N58" s="33" t="s">
        <v>194</v>
      </c>
      <c r="O58" s="48" t="s">
        <v>5</v>
      </c>
    </row>
    <row r="59" spans="1:15" ht="29.25" customHeight="1">
      <c r="A59" s="28" t="s">
        <v>55</v>
      </c>
      <c r="B59" s="28" t="s">
        <v>5</v>
      </c>
      <c r="C59" s="29">
        <v>11311</v>
      </c>
      <c r="D59" s="30">
        <v>148.51300000000001</v>
      </c>
      <c r="E59" s="31">
        <v>11001</v>
      </c>
      <c r="F59" s="32">
        <v>142.26310000000001</v>
      </c>
      <c r="G59" s="29">
        <v>11138</v>
      </c>
      <c r="H59" s="30">
        <v>141.56190000000001</v>
      </c>
      <c r="I59" s="31">
        <v>11546</v>
      </c>
      <c r="J59" s="32">
        <v>144.53749999999999</v>
      </c>
      <c r="K59" s="29">
        <v>11492</v>
      </c>
      <c r="L59" s="30">
        <v>143.86150000000001</v>
      </c>
      <c r="M59" s="33" t="s">
        <v>194</v>
      </c>
      <c r="N59" s="33" t="s">
        <v>194</v>
      </c>
      <c r="O59" s="48" t="s">
        <v>5</v>
      </c>
    </row>
    <row r="60" spans="1:15" ht="29.25" customHeight="1">
      <c r="A60" s="28" t="s">
        <v>56</v>
      </c>
      <c r="B60" s="28" t="s">
        <v>5</v>
      </c>
      <c r="C60" s="29">
        <v>582</v>
      </c>
      <c r="D60" s="30">
        <v>7.6416000000000004</v>
      </c>
      <c r="E60" s="31">
        <v>583</v>
      </c>
      <c r="F60" s="32">
        <v>7.5392999999999999</v>
      </c>
      <c r="G60" s="29">
        <v>606</v>
      </c>
      <c r="H60" s="30">
        <v>7.7020999999999997</v>
      </c>
      <c r="I60" s="31">
        <v>687</v>
      </c>
      <c r="J60" s="32">
        <v>8.6000999999999994</v>
      </c>
      <c r="K60" s="29">
        <v>647</v>
      </c>
      <c r="L60" s="30">
        <v>8.0993999999999993</v>
      </c>
      <c r="M60" s="33" t="s">
        <v>194</v>
      </c>
      <c r="N60" s="33">
        <v>2.7E-2</v>
      </c>
      <c r="O60" s="48" t="s">
        <v>5</v>
      </c>
    </row>
    <row r="61" spans="1:15" ht="29.25" customHeight="1">
      <c r="A61" s="28" t="s">
        <v>57</v>
      </c>
      <c r="B61" s="28" t="s">
        <v>5</v>
      </c>
      <c r="C61" s="29">
        <v>122</v>
      </c>
      <c r="D61" s="30">
        <v>1.6019000000000001</v>
      </c>
      <c r="E61" s="31">
        <v>51</v>
      </c>
      <c r="F61" s="32">
        <v>0.65949999999999998</v>
      </c>
      <c r="G61" s="29">
        <v>72</v>
      </c>
      <c r="H61" s="30">
        <v>0.91510000000000002</v>
      </c>
      <c r="I61" s="31">
        <v>27</v>
      </c>
      <c r="J61" s="32">
        <v>0.33800000000000002</v>
      </c>
      <c r="K61" s="29">
        <v>21</v>
      </c>
      <c r="L61" s="30">
        <v>0.26290000000000002</v>
      </c>
      <c r="M61" s="33" t="s">
        <v>194</v>
      </c>
      <c r="N61" s="33">
        <v>-0.35599999999999998</v>
      </c>
      <c r="O61" s="48" t="s">
        <v>5</v>
      </c>
    </row>
    <row r="62" spans="1:15" ht="29.25" customHeight="1">
      <c r="A62" s="34" t="s">
        <v>58</v>
      </c>
      <c r="B62" s="34" t="s">
        <v>59</v>
      </c>
      <c r="C62" s="35">
        <v>187</v>
      </c>
      <c r="D62" s="36">
        <v>2.4552999999999998</v>
      </c>
      <c r="E62" s="37">
        <v>200</v>
      </c>
      <c r="F62" s="38">
        <v>2.5863999999999998</v>
      </c>
      <c r="G62" s="35">
        <v>168</v>
      </c>
      <c r="H62" s="36">
        <v>2.1352000000000002</v>
      </c>
      <c r="I62" s="37">
        <v>168</v>
      </c>
      <c r="J62" s="38">
        <v>2.1031</v>
      </c>
      <c r="K62" s="35">
        <v>190</v>
      </c>
      <c r="L62" s="36">
        <v>2.3784999999999998</v>
      </c>
      <c r="M62" s="39" t="s">
        <v>194</v>
      </c>
      <c r="N62" s="39" t="s">
        <v>194</v>
      </c>
      <c r="O62" s="40" t="s">
        <v>5</v>
      </c>
    </row>
    <row r="63" spans="1:15" ht="29.25" customHeight="1">
      <c r="A63" s="41"/>
      <c r="B63" s="41" t="s">
        <v>60</v>
      </c>
      <c r="C63" s="42">
        <v>14173</v>
      </c>
      <c r="D63" s="43">
        <v>186.09100000000001</v>
      </c>
      <c r="E63" s="44">
        <v>15528</v>
      </c>
      <c r="F63" s="45">
        <v>200.80539999999999</v>
      </c>
      <c r="G63" s="42">
        <v>14728</v>
      </c>
      <c r="H63" s="43">
        <v>187.1901</v>
      </c>
      <c r="I63" s="44">
        <v>16037</v>
      </c>
      <c r="J63" s="45">
        <v>200.7576</v>
      </c>
      <c r="K63" s="42">
        <v>18025</v>
      </c>
      <c r="L63" s="43">
        <v>225.64420000000001</v>
      </c>
      <c r="M63" s="46">
        <v>0.124</v>
      </c>
      <c r="N63" s="46">
        <v>6.2E-2</v>
      </c>
      <c r="O63" s="47" t="s">
        <v>5</v>
      </c>
    </row>
    <row r="64" spans="1:15" ht="29.25" customHeight="1">
      <c r="A64" s="41"/>
      <c r="B64" s="41" t="s">
        <v>61</v>
      </c>
      <c r="C64" s="42">
        <v>37134</v>
      </c>
      <c r="D64" s="43">
        <v>487.56799999999998</v>
      </c>
      <c r="E64" s="44">
        <v>42329</v>
      </c>
      <c r="F64" s="45">
        <v>547.39139999999998</v>
      </c>
      <c r="G64" s="42">
        <v>41833</v>
      </c>
      <c r="H64" s="43">
        <v>531.68960000000004</v>
      </c>
      <c r="I64" s="44">
        <v>42587</v>
      </c>
      <c r="J64" s="45">
        <v>533.12109999999996</v>
      </c>
      <c r="K64" s="42">
        <v>47714</v>
      </c>
      <c r="L64" s="43">
        <v>597.303</v>
      </c>
      <c r="M64" s="46">
        <v>0.12</v>
      </c>
      <c r="N64" s="46">
        <v>6.5000000000000002E-2</v>
      </c>
      <c r="O64" s="47" t="s">
        <v>5</v>
      </c>
    </row>
    <row r="65" spans="1:15" ht="29.25" customHeight="1">
      <c r="A65" s="41"/>
      <c r="B65" s="41" t="s">
        <v>62</v>
      </c>
      <c r="C65" s="42">
        <v>725</v>
      </c>
      <c r="D65" s="43">
        <v>9.5191999999999997</v>
      </c>
      <c r="E65" s="44">
        <v>742</v>
      </c>
      <c r="F65" s="45">
        <v>9.5953999999999997</v>
      </c>
      <c r="G65" s="42">
        <v>578</v>
      </c>
      <c r="H65" s="43">
        <v>7.3463000000000003</v>
      </c>
      <c r="I65" s="44">
        <v>536</v>
      </c>
      <c r="J65" s="45">
        <v>6.7099000000000002</v>
      </c>
      <c r="K65" s="42">
        <v>574</v>
      </c>
      <c r="L65" s="43">
        <v>7.1856</v>
      </c>
      <c r="M65" s="46" t="s">
        <v>194</v>
      </c>
      <c r="N65" s="46">
        <v>-5.7000000000000002E-2</v>
      </c>
      <c r="O65" s="47" t="s">
        <v>5</v>
      </c>
    </row>
    <row r="66" spans="1:15" ht="29.25" customHeight="1">
      <c r="A66" s="41"/>
      <c r="B66" s="41" t="s">
        <v>63</v>
      </c>
      <c r="C66" s="42">
        <v>6415</v>
      </c>
      <c r="D66" s="43">
        <v>84.228700000000003</v>
      </c>
      <c r="E66" s="44">
        <v>6436</v>
      </c>
      <c r="F66" s="45">
        <v>83.229299999999995</v>
      </c>
      <c r="G66" s="42">
        <v>6194</v>
      </c>
      <c r="H66" s="43">
        <v>78.724599999999995</v>
      </c>
      <c r="I66" s="44">
        <v>6170</v>
      </c>
      <c r="J66" s="45">
        <v>77.238500000000002</v>
      </c>
      <c r="K66" s="42">
        <v>6002</v>
      </c>
      <c r="L66" s="43">
        <v>75.135400000000004</v>
      </c>
      <c r="M66" s="46" t="s">
        <v>194</v>
      </c>
      <c r="N66" s="46" t="s">
        <v>194</v>
      </c>
      <c r="O66" s="47" t="s">
        <v>5</v>
      </c>
    </row>
    <row r="67" spans="1:15" ht="29.25" customHeight="1">
      <c r="A67" s="11"/>
      <c r="B67" s="11" t="s">
        <v>64</v>
      </c>
      <c r="C67" s="22">
        <v>525</v>
      </c>
      <c r="D67" s="23">
        <v>6.8932000000000002</v>
      </c>
      <c r="E67" s="24">
        <v>588</v>
      </c>
      <c r="F67" s="25">
        <v>7.6039000000000003</v>
      </c>
      <c r="G67" s="22">
        <v>573</v>
      </c>
      <c r="H67" s="23">
        <v>7.2827000000000002</v>
      </c>
      <c r="I67" s="24">
        <v>595</v>
      </c>
      <c r="J67" s="25">
        <v>7.4484000000000004</v>
      </c>
      <c r="K67" s="22">
        <v>1687</v>
      </c>
      <c r="L67" s="23">
        <v>21.118500000000001</v>
      </c>
      <c r="M67" s="26">
        <v>1.835</v>
      </c>
      <c r="N67" s="26">
        <v>0.33900000000000002</v>
      </c>
      <c r="O67" s="27" t="s">
        <v>5</v>
      </c>
    </row>
    <row r="68" spans="1:15" ht="29.25" customHeight="1">
      <c r="A68" s="28" t="s">
        <v>65</v>
      </c>
      <c r="B68" s="28" t="s">
        <v>5</v>
      </c>
      <c r="C68" s="29">
        <v>119264</v>
      </c>
      <c r="D68" s="30">
        <v>1565.9318000000001</v>
      </c>
      <c r="E68" s="31">
        <v>120031</v>
      </c>
      <c r="F68" s="32">
        <v>1552.2203999999999</v>
      </c>
      <c r="G68" s="29">
        <v>129645</v>
      </c>
      <c r="H68" s="30">
        <v>1647.7637999999999</v>
      </c>
      <c r="I68" s="31">
        <v>114452</v>
      </c>
      <c r="J68" s="32">
        <v>1432.7560000000001</v>
      </c>
      <c r="K68" s="29">
        <v>113297</v>
      </c>
      <c r="L68" s="30">
        <v>1418.2972</v>
      </c>
      <c r="M68" s="33" t="s">
        <v>194</v>
      </c>
      <c r="N68" s="33" t="s">
        <v>194</v>
      </c>
      <c r="O68" s="48" t="s">
        <v>5</v>
      </c>
    </row>
    <row r="69" spans="1:15" ht="29.25" customHeight="1">
      <c r="A69" s="28" t="s">
        <v>66</v>
      </c>
      <c r="B69" s="28" t="s">
        <v>5</v>
      </c>
      <c r="C69" s="29">
        <v>15786</v>
      </c>
      <c r="D69" s="30">
        <v>207.2696</v>
      </c>
      <c r="E69" s="31">
        <v>15270</v>
      </c>
      <c r="F69" s="32">
        <v>197.46899999999999</v>
      </c>
      <c r="G69" s="29">
        <v>15300</v>
      </c>
      <c r="H69" s="30">
        <v>194.46010000000001</v>
      </c>
      <c r="I69" s="31">
        <v>14949</v>
      </c>
      <c r="J69" s="32">
        <v>187.13759999999999</v>
      </c>
      <c r="K69" s="29">
        <v>14562</v>
      </c>
      <c r="L69" s="30">
        <v>182.2929</v>
      </c>
      <c r="M69" s="33" t="s">
        <v>194</v>
      </c>
      <c r="N69" s="33" t="s">
        <v>194</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193</v>
      </c>
    </row>
    <row r="77" spans="1:15" ht="17.100000000000001" customHeight="1">
      <c r="A77" s="103" t="s">
        <v>190</v>
      </c>
    </row>
    <row r="78" spans="1:15" ht="17.100000000000001" customHeight="1">
      <c r="A78" s="103" t="s">
        <v>191</v>
      </c>
      <c r="C78" s="12" t="s">
        <v>189</v>
      </c>
    </row>
    <row r="79" spans="1:15" ht="17.100000000000001" customHeight="1">
      <c r="A79" s="50" t="s">
        <v>76</v>
      </c>
    </row>
    <row r="80" spans="1:15" ht="17.100000000000001" customHeight="1">
      <c r="A80" s="50" t="s">
        <v>75</v>
      </c>
    </row>
    <row r="81" spans="1:7" ht="17.100000000000001" customHeight="1">
      <c r="A81" s="50" t="s">
        <v>67</v>
      </c>
    </row>
    <row r="82" spans="1:7" ht="17.100000000000001" customHeight="1">
      <c r="A82" s="49"/>
    </row>
    <row r="84" spans="1:7">
      <c r="A84" s="50" t="s">
        <v>82</v>
      </c>
      <c r="B84" s="50"/>
      <c r="C84" s="50"/>
      <c r="D84" s="50"/>
      <c r="E84" s="50"/>
      <c r="F84" s="50"/>
      <c r="G84" s="50"/>
    </row>
    <row r="85" spans="1:7">
      <c r="A85" s="50" t="s">
        <v>77</v>
      </c>
      <c r="B85" s="50"/>
      <c r="C85" s="50"/>
      <c r="D85" s="50"/>
      <c r="E85" s="50"/>
      <c r="F85" s="50"/>
      <c r="G85"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2019</v>
      </c>
      <c r="F1" s="148" t="s">
        <v>174</v>
      </c>
    </row>
    <row r="3" spans="1:11" ht="18">
      <c r="A3" s="9" t="s">
        <v>143</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192</v>
      </c>
      <c r="B5" s="76"/>
      <c r="C5" s="76"/>
      <c r="D5" s="76"/>
      <c r="E5" s="76"/>
      <c r="F5" s="76"/>
      <c r="G5" s="76"/>
      <c r="H5" s="76"/>
      <c r="I5" s="76"/>
      <c r="J5" s="76"/>
      <c r="K5" s="51"/>
    </row>
    <row r="6" spans="1:11" ht="63.75" customHeight="1">
      <c r="A6" s="77" t="s">
        <v>146</v>
      </c>
      <c r="B6" s="94" t="s">
        <v>179</v>
      </c>
      <c r="C6" s="78" t="s">
        <v>180</v>
      </c>
      <c r="D6" s="94" t="s">
        <v>83</v>
      </c>
      <c r="E6" s="66" t="s">
        <v>84</v>
      </c>
      <c r="F6" s="94" t="s">
        <v>12</v>
      </c>
      <c r="G6" s="66" t="s">
        <v>13</v>
      </c>
      <c r="H6" s="94" t="s">
        <v>14</v>
      </c>
      <c r="I6" s="66" t="s">
        <v>17</v>
      </c>
      <c r="J6" s="94" t="s">
        <v>19</v>
      </c>
      <c r="K6" s="51"/>
    </row>
    <row r="7" spans="1:11" ht="17.850000000000001" customHeight="1">
      <c r="A7" s="75" t="s">
        <v>85</v>
      </c>
      <c r="B7" s="42">
        <v>9</v>
      </c>
      <c r="C7" s="98">
        <v>50</v>
      </c>
      <c r="D7" s="99">
        <v>18</v>
      </c>
      <c r="E7" s="98">
        <v>9</v>
      </c>
      <c r="F7" s="99">
        <v>6</v>
      </c>
      <c r="G7" s="98">
        <v>1</v>
      </c>
      <c r="H7" s="99">
        <v>1</v>
      </c>
      <c r="I7" s="98">
        <v>3</v>
      </c>
      <c r="J7" s="99">
        <v>25</v>
      </c>
      <c r="K7" s="52"/>
    </row>
    <row r="8" spans="1:11" ht="17.850000000000001" customHeight="1">
      <c r="A8" s="75" t="s">
        <v>86</v>
      </c>
      <c r="B8" s="42">
        <v>6</v>
      </c>
      <c r="C8" s="98">
        <v>48</v>
      </c>
      <c r="D8" s="99">
        <v>5</v>
      </c>
      <c r="E8" s="98">
        <v>13</v>
      </c>
      <c r="F8" s="99">
        <v>24</v>
      </c>
      <c r="G8" s="98">
        <v>1</v>
      </c>
      <c r="H8" s="99">
        <v>2</v>
      </c>
      <c r="I8" s="98">
        <v>16</v>
      </c>
      <c r="J8" s="99">
        <v>138</v>
      </c>
      <c r="K8" s="51"/>
    </row>
    <row r="9" spans="1:11" ht="17.850000000000001" customHeight="1">
      <c r="A9" s="75" t="s">
        <v>87</v>
      </c>
      <c r="B9" s="42">
        <v>23</v>
      </c>
      <c r="C9" s="98">
        <v>163</v>
      </c>
      <c r="D9" s="99">
        <v>29</v>
      </c>
      <c r="E9" s="98">
        <v>6</v>
      </c>
      <c r="F9" s="99">
        <v>516</v>
      </c>
      <c r="G9" s="98">
        <v>45</v>
      </c>
      <c r="H9" s="99">
        <v>68</v>
      </c>
      <c r="I9" s="98">
        <v>10</v>
      </c>
      <c r="J9" s="99">
        <v>613</v>
      </c>
      <c r="K9" s="51"/>
    </row>
    <row r="10" spans="1:11" ht="17.850000000000001" customHeight="1">
      <c r="A10" s="75" t="s">
        <v>88</v>
      </c>
      <c r="B10" s="42">
        <v>60</v>
      </c>
      <c r="C10" s="98">
        <v>221</v>
      </c>
      <c r="D10" s="99">
        <v>72</v>
      </c>
      <c r="E10" s="98">
        <v>15</v>
      </c>
      <c r="F10" s="99">
        <v>406</v>
      </c>
      <c r="G10" s="98">
        <v>50</v>
      </c>
      <c r="H10" s="99">
        <v>60</v>
      </c>
      <c r="I10" s="98">
        <v>18</v>
      </c>
      <c r="J10" s="99">
        <v>395</v>
      </c>
      <c r="K10" s="51"/>
    </row>
    <row r="11" spans="1:11" ht="17.850000000000001" customHeight="1">
      <c r="A11" s="41" t="s">
        <v>89</v>
      </c>
      <c r="B11" s="42">
        <v>491</v>
      </c>
      <c r="C11" s="44">
        <v>3393</v>
      </c>
      <c r="D11" s="42">
        <v>414</v>
      </c>
      <c r="E11" s="44">
        <v>410</v>
      </c>
      <c r="F11" s="42">
        <v>3137</v>
      </c>
      <c r="G11" s="44">
        <v>629</v>
      </c>
      <c r="H11" s="42">
        <v>1005</v>
      </c>
      <c r="I11" s="44">
        <v>872</v>
      </c>
      <c r="J11" s="42">
        <v>3563</v>
      </c>
      <c r="K11" s="51"/>
    </row>
    <row r="12" spans="1:11" ht="17.850000000000001" customHeight="1">
      <c r="A12" s="41" t="s">
        <v>90</v>
      </c>
      <c r="B12" s="42">
        <v>210</v>
      </c>
      <c r="C12" s="44">
        <v>615</v>
      </c>
      <c r="D12" s="42">
        <v>90</v>
      </c>
      <c r="E12" s="44">
        <v>82</v>
      </c>
      <c r="F12" s="42">
        <v>279</v>
      </c>
      <c r="G12" s="44">
        <v>1270</v>
      </c>
      <c r="H12" s="42">
        <v>6323</v>
      </c>
      <c r="I12" s="44">
        <v>63</v>
      </c>
      <c r="J12" s="42">
        <v>3071</v>
      </c>
      <c r="K12" s="51"/>
    </row>
    <row r="13" spans="1:11" ht="17.850000000000001" customHeight="1">
      <c r="A13" s="41" t="s">
        <v>91</v>
      </c>
      <c r="B13" s="42">
        <v>90</v>
      </c>
      <c r="C13" s="44">
        <v>1851</v>
      </c>
      <c r="D13" s="42">
        <v>563</v>
      </c>
      <c r="E13" s="44">
        <v>12</v>
      </c>
      <c r="F13" s="42">
        <v>1240</v>
      </c>
      <c r="G13" s="44">
        <v>25</v>
      </c>
      <c r="H13" s="42">
        <v>88</v>
      </c>
      <c r="I13" s="44">
        <v>56</v>
      </c>
      <c r="J13" s="42">
        <v>1856</v>
      </c>
      <c r="K13" s="51"/>
    </row>
    <row r="14" spans="1:11" ht="17.850000000000001" customHeight="1">
      <c r="A14" s="41" t="s">
        <v>92</v>
      </c>
      <c r="B14" s="42">
        <v>131</v>
      </c>
      <c r="C14" s="44">
        <v>876</v>
      </c>
      <c r="D14" s="42">
        <v>189</v>
      </c>
      <c r="E14" s="44">
        <v>2</v>
      </c>
      <c r="F14" s="42">
        <v>248</v>
      </c>
      <c r="G14" s="44">
        <v>19</v>
      </c>
      <c r="H14" s="42">
        <v>83</v>
      </c>
      <c r="I14" s="44">
        <v>38</v>
      </c>
      <c r="J14" s="42">
        <v>486</v>
      </c>
      <c r="K14" s="51"/>
    </row>
    <row r="15" spans="1:11" ht="17.850000000000001" customHeight="1">
      <c r="A15" s="41" t="s">
        <v>93</v>
      </c>
      <c r="B15" s="42">
        <v>15</v>
      </c>
      <c r="C15" s="44">
        <v>108</v>
      </c>
      <c r="D15" s="42">
        <v>14</v>
      </c>
      <c r="E15" s="44">
        <v>1</v>
      </c>
      <c r="F15" s="42">
        <v>1428</v>
      </c>
      <c r="G15" s="44">
        <v>290</v>
      </c>
      <c r="H15" s="42">
        <v>509</v>
      </c>
      <c r="I15" s="44">
        <v>6</v>
      </c>
      <c r="J15" s="42">
        <v>509</v>
      </c>
      <c r="K15" s="51"/>
    </row>
    <row r="16" spans="1:11" ht="17.850000000000001" customHeight="1">
      <c r="A16" s="41" t="s">
        <v>94</v>
      </c>
      <c r="B16" s="42">
        <v>85</v>
      </c>
      <c r="C16" s="44">
        <v>1573</v>
      </c>
      <c r="D16" s="42">
        <v>151</v>
      </c>
      <c r="E16" s="44">
        <v>5</v>
      </c>
      <c r="F16" s="42">
        <v>16</v>
      </c>
      <c r="G16" s="44">
        <v>3</v>
      </c>
      <c r="H16" s="42">
        <v>10</v>
      </c>
      <c r="I16" s="44">
        <v>4</v>
      </c>
      <c r="J16" s="42">
        <v>641</v>
      </c>
      <c r="K16" s="51"/>
    </row>
    <row r="17" spans="1:11" ht="17.850000000000001" customHeight="1">
      <c r="A17" s="41" t="s">
        <v>95</v>
      </c>
      <c r="B17" s="42">
        <v>440</v>
      </c>
      <c r="C17" s="44">
        <v>3431</v>
      </c>
      <c r="D17" s="42">
        <v>258</v>
      </c>
      <c r="E17" s="44">
        <v>103</v>
      </c>
      <c r="F17" s="42">
        <v>540</v>
      </c>
      <c r="G17" s="44">
        <v>75</v>
      </c>
      <c r="H17" s="42">
        <v>230</v>
      </c>
      <c r="I17" s="44">
        <v>425</v>
      </c>
      <c r="J17" s="42">
        <v>1086</v>
      </c>
      <c r="K17" s="51"/>
    </row>
    <row r="18" spans="1:11" ht="17.850000000000001" customHeight="1">
      <c r="A18" s="41" t="s">
        <v>96</v>
      </c>
      <c r="B18" s="42">
        <v>4</v>
      </c>
      <c r="C18" s="44">
        <v>30</v>
      </c>
      <c r="D18" s="42">
        <v>4</v>
      </c>
      <c r="E18" s="44">
        <v>0</v>
      </c>
      <c r="F18" s="42">
        <v>7</v>
      </c>
      <c r="G18" s="44">
        <v>1</v>
      </c>
      <c r="H18" s="42">
        <v>6</v>
      </c>
      <c r="I18" s="44">
        <v>0</v>
      </c>
      <c r="J18" s="42">
        <v>11</v>
      </c>
      <c r="K18" s="51"/>
    </row>
    <row r="19" spans="1:11" ht="17.850000000000001" customHeight="1">
      <c r="A19" s="41" t="s">
        <v>97</v>
      </c>
      <c r="B19" s="42">
        <v>2532</v>
      </c>
      <c r="C19" s="44">
        <v>9072</v>
      </c>
      <c r="D19" s="42">
        <v>1297</v>
      </c>
      <c r="E19" s="44">
        <v>1354</v>
      </c>
      <c r="F19" s="42">
        <v>248</v>
      </c>
      <c r="G19" s="44">
        <v>4813</v>
      </c>
      <c r="H19" s="42">
        <v>13575</v>
      </c>
      <c r="I19" s="44">
        <v>1223</v>
      </c>
      <c r="J19" s="42">
        <v>10835</v>
      </c>
      <c r="K19" s="51"/>
    </row>
    <row r="20" spans="1:11" ht="17.850000000000001" customHeight="1">
      <c r="A20" s="41" t="s">
        <v>98</v>
      </c>
      <c r="B20" s="42">
        <v>73</v>
      </c>
      <c r="C20" s="44">
        <v>380</v>
      </c>
      <c r="D20" s="42">
        <v>152</v>
      </c>
      <c r="E20" s="44">
        <v>20</v>
      </c>
      <c r="F20" s="42">
        <v>693</v>
      </c>
      <c r="G20" s="44">
        <v>41</v>
      </c>
      <c r="H20" s="42">
        <v>128</v>
      </c>
      <c r="I20" s="44">
        <v>78</v>
      </c>
      <c r="J20" s="42">
        <v>690</v>
      </c>
      <c r="K20" s="51"/>
    </row>
    <row r="21" spans="1:11" ht="17.850000000000001" customHeight="1">
      <c r="A21" s="41" t="s">
        <v>99</v>
      </c>
      <c r="B21" s="42">
        <v>14</v>
      </c>
      <c r="C21" s="44">
        <v>66</v>
      </c>
      <c r="D21" s="42">
        <v>60</v>
      </c>
      <c r="E21" s="44">
        <v>1</v>
      </c>
      <c r="F21" s="42">
        <v>178</v>
      </c>
      <c r="G21" s="44">
        <v>2</v>
      </c>
      <c r="H21" s="42">
        <v>21</v>
      </c>
      <c r="I21" s="44">
        <v>6</v>
      </c>
      <c r="J21" s="42">
        <v>190</v>
      </c>
      <c r="K21" s="51"/>
    </row>
    <row r="22" spans="1:11" ht="17.850000000000001" customHeight="1">
      <c r="A22" s="41" t="s">
        <v>100</v>
      </c>
      <c r="B22" s="42">
        <v>26714</v>
      </c>
      <c r="C22" s="44">
        <v>8596</v>
      </c>
      <c r="D22" s="42">
        <v>8448</v>
      </c>
      <c r="E22" s="44">
        <v>404</v>
      </c>
      <c r="F22" s="42">
        <v>373</v>
      </c>
      <c r="G22" s="44">
        <v>5965</v>
      </c>
      <c r="H22" s="42">
        <v>15522</v>
      </c>
      <c r="I22" s="44">
        <v>451</v>
      </c>
      <c r="J22" s="42">
        <v>30693</v>
      </c>
      <c r="K22" s="51"/>
    </row>
    <row r="23" spans="1:11" ht="17.850000000000001" customHeight="1">
      <c r="A23" s="41" t="s">
        <v>147</v>
      </c>
      <c r="B23" s="42">
        <v>5</v>
      </c>
      <c r="C23" s="44">
        <v>28</v>
      </c>
      <c r="D23" s="42">
        <v>7</v>
      </c>
      <c r="E23" s="44">
        <v>0</v>
      </c>
      <c r="F23" s="42">
        <v>167</v>
      </c>
      <c r="G23" s="44">
        <v>88</v>
      </c>
      <c r="H23" s="42">
        <v>66</v>
      </c>
      <c r="I23" s="44">
        <v>2</v>
      </c>
      <c r="J23" s="42">
        <v>241</v>
      </c>
      <c r="K23" s="51"/>
    </row>
    <row r="24" spans="1:11" ht="17.850000000000001" customHeight="1">
      <c r="A24" s="41" t="s">
        <v>148</v>
      </c>
      <c r="B24" s="42">
        <v>131</v>
      </c>
      <c r="C24" s="44">
        <v>1315</v>
      </c>
      <c r="D24" s="42">
        <v>371</v>
      </c>
      <c r="E24" s="44">
        <v>110</v>
      </c>
      <c r="F24" s="42">
        <v>40</v>
      </c>
      <c r="G24" s="44">
        <v>26</v>
      </c>
      <c r="H24" s="42">
        <v>156</v>
      </c>
      <c r="I24" s="44">
        <v>503</v>
      </c>
      <c r="J24" s="42">
        <v>1593</v>
      </c>
      <c r="K24" s="51"/>
    </row>
    <row r="25" spans="1:11" ht="17.850000000000001" customHeight="1">
      <c r="A25" s="41" t="s">
        <v>101</v>
      </c>
      <c r="B25" s="42">
        <v>2</v>
      </c>
      <c r="C25" s="44">
        <v>25</v>
      </c>
      <c r="D25" s="42">
        <v>5</v>
      </c>
      <c r="E25" s="44">
        <v>2</v>
      </c>
      <c r="F25" s="42">
        <v>309</v>
      </c>
      <c r="G25" s="44">
        <v>20</v>
      </c>
      <c r="H25" s="42">
        <v>76</v>
      </c>
      <c r="I25" s="44">
        <v>0</v>
      </c>
      <c r="J25" s="42">
        <v>204</v>
      </c>
      <c r="K25" s="51"/>
    </row>
    <row r="26" spans="1:11" ht="17.850000000000001" customHeight="1">
      <c r="A26" s="41" t="s">
        <v>102</v>
      </c>
      <c r="B26" s="42">
        <v>70</v>
      </c>
      <c r="C26" s="44">
        <v>93</v>
      </c>
      <c r="D26" s="42">
        <v>50</v>
      </c>
      <c r="E26" s="44">
        <v>3</v>
      </c>
      <c r="F26" s="42">
        <v>3</v>
      </c>
      <c r="G26" s="44">
        <v>16</v>
      </c>
      <c r="H26" s="42">
        <v>162</v>
      </c>
      <c r="I26" s="44">
        <v>23</v>
      </c>
      <c r="J26" s="42">
        <v>114</v>
      </c>
      <c r="K26" s="51"/>
    </row>
    <row r="27" spans="1:11" ht="17.850000000000001" customHeight="1">
      <c r="A27" s="41" t="s">
        <v>149</v>
      </c>
      <c r="B27" s="42">
        <v>1</v>
      </c>
      <c r="C27" s="44">
        <v>0</v>
      </c>
      <c r="D27" s="42">
        <v>0</v>
      </c>
      <c r="E27" s="44">
        <v>1</v>
      </c>
      <c r="F27" s="42">
        <v>4</v>
      </c>
      <c r="G27" s="44">
        <v>0</v>
      </c>
      <c r="H27" s="42">
        <v>0</v>
      </c>
      <c r="I27" s="44">
        <v>0</v>
      </c>
      <c r="J27" s="42">
        <v>4</v>
      </c>
      <c r="K27" s="51"/>
    </row>
    <row r="28" spans="1:11" ht="17.850000000000001" customHeight="1">
      <c r="A28" s="41" t="s">
        <v>103</v>
      </c>
      <c r="B28" s="42">
        <v>81</v>
      </c>
      <c r="C28" s="44">
        <v>276</v>
      </c>
      <c r="D28" s="42">
        <v>2340</v>
      </c>
      <c r="E28" s="44">
        <v>5</v>
      </c>
      <c r="F28" s="42">
        <v>40</v>
      </c>
      <c r="G28" s="44">
        <v>26</v>
      </c>
      <c r="H28" s="42">
        <v>67</v>
      </c>
      <c r="I28" s="44">
        <v>23</v>
      </c>
      <c r="J28" s="42">
        <v>69</v>
      </c>
      <c r="K28" s="51"/>
    </row>
    <row r="29" spans="1:11" ht="17.850000000000001" customHeight="1">
      <c r="A29" s="79" t="s">
        <v>104</v>
      </c>
      <c r="B29" s="22">
        <v>31187</v>
      </c>
      <c r="C29" s="24">
        <v>32210</v>
      </c>
      <c r="D29" s="22">
        <v>14537</v>
      </c>
      <c r="E29" s="24">
        <v>2558</v>
      </c>
      <c r="F29" s="22">
        <v>9902</v>
      </c>
      <c r="G29" s="24">
        <v>13406</v>
      </c>
      <c r="H29" s="22">
        <v>38158</v>
      </c>
      <c r="I29" s="24">
        <v>3820</v>
      </c>
      <c r="J29" s="22">
        <v>57027</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 min="7" max="7" width="15" customWidth="1"/>
    <col min="8" max="10" width="15.140625" customWidth="1"/>
    <col min="11" max="11" width="15" customWidth="1"/>
    <col min="12" max="12" width="15.140625" customWidth="1"/>
    <col min="13" max="13" width="15" customWidth="1"/>
  </cols>
  <sheetData>
    <row r="1" spans="1:13" ht="20.25">
      <c r="A1" s="10" t="str">
        <f>"NSW Recorded Crime Statistics " &amp;'Summary of offences'!$C1</f>
        <v>NSW Recorded Crime Statistics 2019</v>
      </c>
      <c r="E1" s="149" t="s">
        <v>174</v>
      </c>
      <c r="I1" s="149"/>
    </row>
    <row r="3" spans="1:13" ht="18">
      <c r="A3" s="81" t="s">
        <v>150</v>
      </c>
      <c r="B3" s="80"/>
      <c r="C3" s="80"/>
      <c r="D3" s="80"/>
      <c r="E3" s="80"/>
      <c r="F3" s="80"/>
      <c r="G3" s="80"/>
      <c r="H3" s="80"/>
      <c r="I3" s="80"/>
      <c r="J3" s="80"/>
      <c r="K3" s="80"/>
      <c r="L3" s="80"/>
      <c r="M3" s="80"/>
    </row>
    <row r="4" spans="1:13" ht="12.2" customHeight="1">
      <c r="A4" s="81"/>
      <c r="B4" s="80"/>
      <c r="C4" s="80"/>
      <c r="D4" s="80"/>
      <c r="E4" s="80"/>
      <c r="F4" s="80"/>
      <c r="G4" s="80"/>
      <c r="H4" s="80"/>
      <c r="I4" s="80"/>
      <c r="J4" s="80"/>
      <c r="K4" s="80"/>
      <c r="L4" s="80"/>
      <c r="M4" s="80"/>
    </row>
    <row r="5" spans="1:13" ht="18.399999999999999" customHeight="1">
      <c r="A5" s="82" t="s">
        <v>192</v>
      </c>
      <c r="B5" s="83"/>
      <c r="C5" s="83"/>
      <c r="D5" s="83"/>
      <c r="E5" s="83"/>
      <c r="F5" s="83"/>
      <c r="G5" s="83"/>
      <c r="H5" s="83"/>
      <c r="I5" s="83"/>
      <c r="J5" s="83"/>
      <c r="K5" s="83"/>
      <c r="L5" s="83"/>
      <c r="M5" s="83"/>
    </row>
    <row r="6" spans="1:13" ht="39.4" customHeight="1">
      <c r="A6" s="58" t="s">
        <v>151</v>
      </c>
      <c r="B6" s="59" t="s">
        <v>152</v>
      </c>
      <c r="C6" s="94" t="s">
        <v>185</v>
      </c>
      <c r="D6" s="78" t="s">
        <v>179</v>
      </c>
      <c r="E6" s="95" t="s">
        <v>180</v>
      </c>
      <c r="F6" s="60" t="s">
        <v>83</v>
      </c>
      <c r="G6" s="94" t="s">
        <v>23</v>
      </c>
      <c r="H6" s="78" t="s">
        <v>84</v>
      </c>
      <c r="I6" s="95" t="s">
        <v>24</v>
      </c>
      <c r="J6" s="60" t="s">
        <v>186</v>
      </c>
      <c r="K6" s="94" t="s">
        <v>26</v>
      </c>
      <c r="L6" s="60" t="s">
        <v>30</v>
      </c>
      <c r="M6" s="94" t="s">
        <v>60</v>
      </c>
    </row>
    <row r="7" spans="1:13" ht="17.850000000000001" customHeight="1">
      <c r="A7" s="34" t="s">
        <v>105</v>
      </c>
      <c r="B7" s="34" t="s">
        <v>155</v>
      </c>
      <c r="C7" s="35">
        <v>6</v>
      </c>
      <c r="D7" s="37">
        <v>1686</v>
      </c>
      <c r="E7" s="35">
        <v>3579</v>
      </c>
      <c r="F7" s="37">
        <v>2490</v>
      </c>
      <c r="G7" s="35">
        <v>18</v>
      </c>
      <c r="H7" s="37">
        <v>414</v>
      </c>
      <c r="I7" s="35" t="s">
        <v>196</v>
      </c>
      <c r="J7" s="37">
        <v>1878</v>
      </c>
      <c r="K7" s="35">
        <v>62</v>
      </c>
      <c r="L7" s="37">
        <v>15</v>
      </c>
      <c r="M7" s="35">
        <v>419</v>
      </c>
    </row>
    <row r="8" spans="1:13" ht="17.850000000000001" customHeight="1">
      <c r="A8" s="41"/>
      <c r="B8" s="41" t="s">
        <v>156</v>
      </c>
      <c r="C8" s="42">
        <v>23</v>
      </c>
      <c r="D8" s="44">
        <v>2705</v>
      </c>
      <c r="E8" s="42">
        <v>7420</v>
      </c>
      <c r="F8" s="44">
        <v>264</v>
      </c>
      <c r="G8" s="42">
        <v>48</v>
      </c>
      <c r="H8" s="44">
        <v>918</v>
      </c>
      <c r="I8" s="42">
        <v>27</v>
      </c>
      <c r="J8" s="44">
        <v>3195</v>
      </c>
      <c r="K8" s="42">
        <v>148</v>
      </c>
      <c r="L8" s="44">
        <v>320</v>
      </c>
      <c r="M8" s="42">
        <v>576</v>
      </c>
    </row>
    <row r="9" spans="1:13" ht="17.850000000000001" customHeight="1">
      <c r="A9" s="41"/>
      <c r="B9" s="41" t="s">
        <v>108</v>
      </c>
      <c r="C9" s="42">
        <v>17</v>
      </c>
      <c r="D9" s="44">
        <v>1958</v>
      </c>
      <c r="E9" s="42">
        <v>4846</v>
      </c>
      <c r="F9" s="44">
        <v>168</v>
      </c>
      <c r="G9" s="42">
        <v>25</v>
      </c>
      <c r="H9" s="44">
        <v>371</v>
      </c>
      <c r="I9" s="42">
        <v>19</v>
      </c>
      <c r="J9" s="44">
        <v>2842</v>
      </c>
      <c r="K9" s="42">
        <v>123</v>
      </c>
      <c r="L9" s="44">
        <v>302</v>
      </c>
      <c r="M9" s="42">
        <v>631</v>
      </c>
    </row>
    <row r="10" spans="1:13" ht="17.850000000000001" customHeight="1">
      <c r="A10" s="41"/>
      <c r="B10" s="41" t="s">
        <v>112</v>
      </c>
      <c r="C10" s="42">
        <v>31</v>
      </c>
      <c r="D10" s="44">
        <v>4196</v>
      </c>
      <c r="E10" s="42">
        <v>8225</v>
      </c>
      <c r="F10" s="44">
        <v>159</v>
      </c>
      <c r="G10" s="42">
        <v>27</v>
      </c>
      <c r="H10" s="44">
        <v>540</v>
      </c>
      <c r="I10" s="42">
        <v>23</v>
      </c>
      <c r="J10" s="44">
        <v>5968</v>
      </c>
      <c r="K10" s="42">
        <v>235</v>
      </c>
      <c r="L10" s="44">
        <v>796</v>
      </c>
      <c r="M10" s="42">
        <v>1809</v>
      </c>
    </row>
    <row r="11" spans="1:13" ht="17.850000000000001" customHeight="1">
      <c r="A11" s="41"/>
      <c r="B11" s="41" t="s">
        <v>103</v>
      </c>
      <c r="C11" s="42">
        <v>0</v>
      </c>
      <c r="D11" s="44">
        <v>66</v>
      </c>
      <c r="E11" s="42">
        <v>301</v>
      </c>
      <c r="F11" s="44">
        <v>74</v>
      </c>
      <c r="G11" s="42">
        <v>1</v>
      </c>
      <c r="H11" s="44">
        <v>13</v>
      </c>
      <c r="I11" s="42">
        <v>1</v>
      </c>
      <c r="J11" s="44">
        <v>113</v>
      </c>
      <c r="K11" s="42">
        <v>14</v>
      </c>
      <c r="L11" s="44">
        <v>41</v>
      </c>
      <c r="M11" s="42">
        <v>17</v>
      </c>
    </row>
    <row r="12" spans="1:13" ht="17.850000000000001" customHeight="1">
      <c r="A12" s="11"/>
      <c r="B12" s="57" t="s">
        <v>104</v>
      </c>
      <c r="C12" s="29">
        <v>77</v>
      </c>
      <c r="D12" s="31">
        <v>10611</v>
      </c>
      <c r="E12" s="29">
        <v>24371</v>
      </c>
      <c r="F12" s="31">
        <v>3155</v>
      </c>
      <c r="G12" s="29">
        <v>119</v>
      </c>
      <c r="H12" s="31">
        <v>2256</v>
      </c>
      <c r="I12" s="29" t="s">
        <v>197</v>
      </c>
      <c r="J12" s="31">
        <v>13996</v>
      </c>
      <c r="K12" s="29">
        <v>582</v>
      </c>
      <c r="L12" s="31">
        <v>1474</v>
      </c>
      <c r="M12" s="29">
        <v>3452</v>
      </c>
    </row>
    <row r="13" spans="1:13" ht="17.850000000000001" customHeight="1">
      <c r="A13" s="15" t="s">
        <v>110</v>
      </c>
      <c r="B13" s="34" t="s">
        <v>155</v>
      </c>
      <c r="C13" s="16" t="s">
        <v>196</v>
      </c>
      <c r="D13" s="18">
        <v>2184</v>
      </c>
      <c r="E13" s="16">
        <v>2372</v>
      </c>
      <c r="F13" s="18">
        <v>7626</v>
      </c>
      <c r="G13" s="16">
        <v>12</v>
      </c>
      <c r="H13" s="18">
        <v>63</v>
      </c>
      <c r="I13" s="16" t="s">
        <v>196</v>
      </c>
      <c r="J13" s="18">
        <v>2804</v>
      </c>
      <c r="K13" s="16">
        <v>92</v>
      </c>
      <c r="L13" s="18">
        <v>8</v>
      </c>
      <c r="M13" s="16">
        <v>871</v>
      </c>
    </row>
    <row r="14" spans="1:13" ht="17.850000000000001" customHeight="1">
      <c r="A14" s="15"/>
      <c r="B14" s="41" t="s">
        <v>156</v>
      </c>
      <c r="C14" s="16">
        <v>8</v>
      </c>
      <c r="D14" s="18">
        <v>7662</v>
      </c>
      <c r="E14" s="16">
        <v>3167</v>
      </c>
      <c r="F14" s="18">
        <v>2258</v>
      </c>
      <c r="G14" s="16">
        <v>46</v>
      </c>
      <c r="H14" s="18">
        <v>251</v>
      </c>
      <c r="I14" s="16" t="s">
        <v>196</v>
      </c>
      <c r="J14" s="18">
        <v>6824</v>
      </c>
      <c r="K14" s="16">
        <v>229</v>
      </c>
      <c r="L14" s="18">
        <v>210</v>
      </c>
      <c r="M14" s="16">
        <v>4262</v>
      </c>
    </row>
    <row r="15" spans="1:13" ht="17.850000000000001" customHeight="1">
      <c r="A15" s="15"/>
      <c r="B15" s="41" t="s">
        <v>108</v>
      </c>
      <c r="C15" s="16">
        <v>7</v>
      </c>
      <c r="D15" s="18">
        <v>5639</v>
      </c>
      <c r="E15" s="16">
        <v>1892</v>
      </c>
      <c r="F15" s="18">
        <v>852</v>
      </c>
      <c r="G15" s="16">
        <v>26</v>
      </c>
      <c r="H15" s="18">
        <v>122</v>
      </c>
      <c r="I15" s="16">
        <v>8</v>
      </c>
      <c r="J15" s="18">
        <v>5277</v>
      </c>
      <c r="K15" s="16">
        <v>145</v>
      </c>
      <c r="L15" s="18">
        <v>232</v>
      </c>
      <c r="M15" s="16">
        <v>3956</v>
      </c>
    </row>
    <row r="16" spans="1:13" ht="17.850000000000001" customHeight="1">
      <c r="A16" s="15"/>
      <c r="B16" s="41" t="s">
        <v>112</v>
      </c>
      <c r="C16" s="16">
        <v>17</v>
      </c>
      <c r="D16" s="18">
        <v>7134</v>
      </c>
      <c r="E16" s="16">
        <v>3413</v>
      </c>
      <c r="F16" s="18">
        <v>881</v>
      </c>
      <c r="G16" s="16">
        <v>31</v>
      </c>
      <c r="H16" s="18">
        <v>231</v>
      </c>
      <c r="I16" s="16">
        <v>9</v>
      </c>
      <c r="J16" s="18">
        <v>7717</v>
      </c>
      <c r="K16" s="16">
        <v>270</v>
      </c>
      <c r="L16" s="18">
        <v>497</v>
      </c>
      <c r="M16" s="16">
        <v>4839</v>
      </c>
    </row>
    <row r="17" spans="1:13" ht="17.850000000000001" customHeight="1">
      <c r="A17" s="41"/>
      <c r="B17" s="41" t="s">
        <v>103</v>
      </c>
      <c r="C17" s="42">
        <v>1</v>
      </c>
      <c r="D17" s="44">
        <v>70</v>
      </c>
      <c r="E17" s="42">
        <v>162</v>
      </c>
      <c r="F17" s="44">
        <v>172</v>
      </c>
      <c r="G17" s="42">
        <v>1</v>
      </c>
      <c r="H17" s="44">
        <v>6</v>
      </c>
      <c r="I17" s="42" t="s">
        <v>196</v>
      </c>
      <c r="J17" s="44">
        <v>142</v>
      </c>
      <c r="K17" s="42">
        <v>15</v>
      </c>
      <c r="L17" s="44">
        <v>14</v>
      </c>
      <c r="M17" s="42">
        <v>32</v>
      </c>
    </row>
    <row r="18" spans="1:13" ht="17.850000000000001" customHeight="1">
      <c r="A18" s="41"/>
      <c r="B18" s="57" t="s">
        <v>104</v>
      </c>
      <c r="C18" s="29" t="s">
        <v>197</v>
      </c>
      <c r="D18" s="31">
        <v>22689</v>
      </c>
      <c r="E18" s="29">
        <v>11006</v>
      </c>
      <c r="F18" s="31">
        <v>11789</v>
      </c>
      <c r="G18" s="29">
        <v>116</v>
      </c>
      <c r="H18" s="31">
        <v>673</v>
      </c>
      <c r="I18" s="29" t="s">
        <v>197</v>
      </c>
      <c r="J18" s="31">
        <v>22764</v>
      </c>
      <c r="K18" s="29">
        <v>751</v>
      </c>
      <c r="L18" s="31">
        <v>961</v>
      </c>
      <c r="M18" s="29">
        <v>13960</v>
      </c>
    </row>
    <row r="19" spans="1:13" ht="17.850000000000001" customHeight="1">
      <c r="A19" s="34" t="s">
        <v>103</v>
      </c>
      <c r="B19" s="34" t="s">
        <v>155</v>
      </c>
      <c r="C19" s="35">
        <v>0</v>
      </c>
      <c r="D19" s="37">
        <v>3</v>
      </c>
      <c r="E19" s="35">
        <v>12</v>
      </c>
      <c r="F19" s="37">
        <v>22</v>
      </c>
      <c r="G19" s="35" t="s">
        <v>196</v>
      </c>
      <c r="H19" s="37">
        <v>1</v>
      </c>
      <c r="I19" s="35" t="s">
        <v>196</v>
      </c>
      <c r="J19" s="37">
        <v>4</v>
      </c>
      <c r="K19" s="35" t="s">
        <v>196</v>
      </c>
      <c r="L19" s="37">
        <v>1</v>
      </c>
      <c r="M19" s="35">
        <v>1</v>
      </c>
    </row>
    <row r="20" spans="1:13" ht="17.850000000000001" customHeight="1">
      <c r="A20" s="41"/>
      <c r="B20" s="41" t="s">
        <v>156</v>
      </c>
      <c r="C20" s="42">
        <v>0</v>
      </c>
      <c r="D20" s="44">
        <v>10</v>
      </c>
      <c r="E20" s="42">
        <v>36</v>
      </c>
      <c r="F20" s="44">
        <v>2</v>
      </c>
      <c r="G20" s="42" t="s">
        <v>196</v>
      </c>
      <c r="H20" s="44">
        <v>1</v>
      </c>
      <c r="I20" s="42" t="s">
        <v>196</v>
      </c>
      <c r="J20" s="44">
        <v>35</v>
      </c>
      <c r="K20" s="42" t="s">
        <v>196</v>
      </c>
      <c r="L20" s="44" t="s">
        <v>196</v>
      </c>
      <c r="M20" s="42">
        <v>5</v>
      </c>
    </row>
    <row r="21" spans="1:13" ht="17.850000000000001" customHeight="1">
      <c r="A21" s="41"/>
      <c r="B21" s="41" t="s">
        <v>108</v>
      </c>
      <c r="C21" s="42">
        <v>0</v>
      </c>
      <c r="D21" s="44">
        <v>11</v>
      </c>
      <c r="E21" s="42">
        <v>12</v>
      </c>
      <c r="F21" s="44">
        <v>3</v>
      </c>
      <c r="G21" s="42" t="s">
        <v>196</v>
      </c>
      <c r="H21" s="44">
        <v>1</v>
      </c>
      <c r="I21" s="42" t="s">
        <v>196</v>
      </c>
      <c r="J21" s="44">
        <v>25</v>
      </c>
      <c r="K21" s="42" t="s">
        <v>196</v>
      </c>
      <c r="L21" s="44" t="s">
        <v>196</v>
      </c>
      <c r="M21" s="42">
        <v>3</v>
      </c>
    </row>
    <row r="22" spans="1:13" ht="17.850000000000001" customHeight="1">
      <c r="A22" s="41"/>
      <c r="B22" s="41" t="s">
        <v>112</v>
      </c>
      <c r="C22" s="42">
        <v>0</v>
      </c>
      <c r="D22" s="44">
        <v>21</v>
      </c>
      <c r="E22" s="42">
        <v>35</v>
      </c>
      <c r="F22" s="44">
        <v>4</v>
      </c>
      <c r="G22" s="42" t="s">
        <v>196</v>
      </c>
      <c r="H22" s="44">
        <v>1</v>
      </c>
      <c r="I22" s="42" t="s">
        <v>196</v>
      </c>
      <c r="J22" s="44">
        <v>33</v>
      </c>
      <c r="K22" s="42">
        <v>1</v>
      </c>
      <c r="L22" s="44">
        <v>11</v>
      </c>
      <c r="M22" s="42">
        <v>1</v>
      </c>
    </row>
    <row r="23" spans="1:13" ht="17.850000000000001" customHeight="1">
      <c r="A23" s="41"/>
      <c r="B23" s="41" t="s">
        <v>103</v>
      </c>
      <c r="C23" s="42">
        <v>0</v>
      </c>
      <c r="D23" s="44">
        <v>4</v>
      </c>
      <c r="E23" s="42">
        <v>51</v>
      </c>
      <c r="F23" s="44">
        <v>32</v>
      </c>
      <c r="G23" s="42" t="s">
        <v>196</v>
      </c>
      <c r="H23" s="44">
        <v>290</v>
      </c>
      <c r="I23" s="42">
        <v>7</v>
      </c>
      <c r="J23" s="44">
        <v>422</v>
      </c>
      <c r="K23" s="42">
        <v>38</v>
      </c>
      <c r="L23" s="44">
        <v>2063</v>
      </c>
      <c r="M23" s="42">
        <v>1</v>
      </c>
    </row>
    <row r="24" spans="1:13" ht="17.850000000000001" customHeight="1">
      <c r="A24" s="11"/>
      <c r="B24" s="57" t="s">
        <v>104</v>
      </c>
      <c r="C24" s="29">
        <v>0</v>
      </c>
      <c r="D24" s="31">
        <v>49</v>
      </c>
      <c r="E24" s="29">
        <v>146</v>
      </c>
      <c r="F24" s="31">
        <v>63</v>
      </c>
      <c r="G24" s="29" t="s">
        <v>197</v>
      </c>
      <c r="H24" s="31">
        <v>294</v>
      </c>
      <c r="I24" s="29">
        <v>7</v>
      </c>
      <c r="J24" s="31">
        <v>519</v>
      </c>
      <c r="K24" s="29">
        <v>39</v>
      </c>
      <c r="L24" s="31">
        <v>2075</v>
      </c>
      <c r="M24" s="29">
        <v>11</v>
      </c>
    </row>
    <row r="25" spans="1:13" ht="17.850000000000001" customHeight="1">
      <c r="A25" s="56" t="s">
        <v>104</v>
      </c>
      <c r="B25" s="34" t="s">
        <v>155</v>
      </c>
      <c r="C25" s="35" t="s">
        <v>197</v>
      </c>
      <c r="D25" s="37">
        <v>3873</v>
      </c>
      <c r="E25" s="35">
        <v>5963</v>
      </c>
      <c r="F25" s="37">
        <v>10138</v>
      </c>
      <c r="G25" s="35">
        <v>30</v>
      </c>
      <c r="H25" s="37">
        <v>478</v>
      </c>
      <c r="I25" s="35" t="s">
        <v>197</v>
      </c>
      <c r="J25" s="37">
        <v>4686</v>
      </c>
      <c r="K25" s="35">
        <v>154</v>
      </c>
      <c r="L25" s="37">
        <v>24</v>
      </c>
      <c r="M25" s="35">
        <v>1291</v>
      </c>
    </row>
    <row r="26" spans="1:13" ht="17.850000000000001" customHeight="1">
      <c r="A26" s="41"/>
      <c r="B26" s="41" t="s">
        <v>156</v>
      </c>
      <c r="C26" s="42">
        <v>31</v>
      </c>
      <c r="D26" s="44">
        <v>10377</v>
      </c>
      <c r="E26" s="42">
        <v>10623</v>
      </c>
      <c r="F26" s="44">
        <v>2524</v>
      </c>
      <c r="G26" s="42">
        <v>94</v>
      </c>
      <c r="H26" s="44">
        <v>1170</v>
      </c>
      <c r="I26" s="42">
        <v>27</v>
      </c>
      <c r="J26" s="44">
        <v>10054</v>
      </c>
      <c r="K26" s="42">
        <v>377</v>
      </c>
      <c r="L26" s="44">
        <v>530</v>
      </c>
      <c r="M26" s="42">
        <v>4843</v>
      </c>
    </row>
    <row r="27" spans="1:13" ht="17.850000000000001" customHeight="1">
      <c r="A27" s="41"/>
      <c r="B27" s="41" t="s">
        <v>108</v>
      </c>
      <c r="C27" s="42">
        <v>24</v>
      </c>
      <c r="D27" s="44">
        <v>7608</v>
      </c>
      <c r="E27" s="42">
        <v>6750</v>
      </c>
      <c r="F27" s="44">
        <v>1023</v>
      </c>
      <c r="G27" s="42">
        <v>51</v>
      </c>
      <c r="H27" s="44">
        <v>494</v>
      </c>
      <c r="I27" s="42">
        <v>27</v>
      </c>
      <c r="J27" s="44">
        <v>8144</v>
      </c>
      <c r="K27" s="42">
        <v>268</v>
      </c>
      <c r="L27" s="44">
        <v>534</v>
      </c>
      <c r="M27" s="42">
        <v>4590</v>
      </c>
    </row>
    <row r="28" spans="1:13" ht="17.850000000000001" customHeight="1">
      <c r="A28" s="41"/>
      <c r="B28" s="41" t="s">
        <v>112</v>
      </c>
      <c r="C28" s="42">
        <v>48</v>
      </c>
      <c r="D28" s="44">
        <v>11351</v>
      </c>
      <c r="E28" s="42">
        <v>11673</v>
      </c>
      <c r="F28" s="44">
        <v>1044</v>
      </c>
      <c r="G28" s="42">
        <v>58</v>
      </c>
      <c r="H28" s="44">
        <v>772</v>
      </c>
      <c r="I28" s="42">
        <v>32</v>
      </c>
      <c r="J28" s="44">
        <v>13718</v>
      </c>
      <c r="K28" s="42">
        <v>506</v>
      </c>
      <c r="L28" s="44">
        <v>1304</v>
      </c>
      <c r="M28" s="42">
        <v>6649</v>
      </c>
    </row>
    <row r="29" spans="1:13" ht="17.850000000000001" customHeight="1">
      <c r="A29" s="41"/>
      <c r="B29" s="41" t="s">
        <v>103</v>
      </c>
      <c r="C29" s="42">
        <v>1</v>
      </c>
      <c r="D29" s="44">
        <v>140</v>
      </c>
      <c r="E29" s="42">
        <v>514</v>
      </c>
      <c r="F29" s="44">
        <v>278</v>
      </c>
      <c r="G29" s="42">
        <v>2</v>
      </c>
      <c r="H29" s="44">
        <v>309</v>
      </c>
      <c r="I29" s="42">
        <v>8</v>
      </c>
      <c r="J29" s="44">
        <v>677</v>
      </c>
      <c r="K29" s="42">
        <v>67</v>
      </c>
      <c r="L29" s="44">
        <v>2118</v>
      </c>
      <c r="M29" s="42">
        <v>50</v>
      </c>
    </row>
    <row r="30" spans="1:13" ht="17.850000000000001" customHeight="1">
      <c r="A30" s="11"/>
      <c r="B30" s="57" t="s">
        <v>104</v>
      </c>
      <c r="C30" s="29" t="s">
        <v>197</v>
      </c>
      <c r="D30" s="31">
        <v>33349</v>
      </c>
      <c r="E30" s="29">
        <v>35523</v>
      </c>
      <c r="F30" s="31">
        <v>15007</v>
      </c>
      <c r="G30" s="29">
        <v>235</v>
      </c>
      <c r="H30" s="31">
        <v>3223</v>
      </c>
      <c r="I30" s="29" t="s">
        <v>197</v>
      </c>
      <c r="J30" s="31">
        <v>37279</v>
      </c>
      <c r="K30" s="29">
        <v>1372</v>
      </c>
      <c r="L30" s="31">
        <v>4510</v>
      </c>
      <c r="M30" s="29">
        <v>17423</v>
      </c>
    </row>
    <row r="31" spans="1:13">
      <c r="A31" s="41"/>
      <c r="B31" s="61"/>
      <c r="C31" s="55"/>
      <c r="D31" s="55"/>
      <c r="E31" s="55"/>
      <c r="F31" s="55"/>
      <c r="G31" s="55"/>
      <c r="H31" s="55"/>
      <c r="I31" s="55"/>
      <c r="J31" s="55"/>
      <c r="K31" s="55"/>
      <c r="L31" s="55"/>
      <c r="M31" s="55"/>
    </row>
    <row r="32" spans="1:13">
      <c r="A32" s="101" t="s">
        <v>145</v>
      </c>
      <c r="B32" s="12"/>
      <c r="C32" s="12"/>
      <c r="D32" s="12"/>
      <c r="E32" s="12"/>
      <c r="F32" s="12"/>
      <c r="G32" s="12"/>
      <c r="H32" s="12"/>
      <c r="I32" s="12"/>
      <c r="J32" s="12"/>
      <c r="K32" s="12"/>
      <c r="L32" s="12"/>
      <c r="M32" s="12"/>
    </row>
    <row r="33" spans="1:1">
      <c r="A33" s="102"/>
    </row>
    <row r="34" spans="1:1">
      <c r="A34" s="103" t="s">
        <v>160</v>
      </c>
    </row>
    <row r="35" spans="1:1">
      <c r="A35" s="103" t="s">
        <v>157</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I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1" width="14.28515625" customWidth="1"/>
    <col min="12" max="35" width="14.42578125" customWidth="1"/>
  </cols>
  <sheetData>
    <row r="1" spans="1:35" ht="20.25">
      <c r="A1" s="10" t="str">
        <f>"NSW Recorded Crime Statistics " &amp;'Summary of offences'!$C1 &amp; "*"</f>
        <v>NSW Recorded Crime Statistics 2019*</v>
      </c>
      <c r="E1" s="148" t="s">
        <v>174</v>
      </c>
    </row>
    <row r="2" spans="1:35" ht="10.15" customHeight="1"/>
    <row r="3" spans="1:35" ht="20.45" customHeight="1">
      <c r="A3" s="85" t="s">
        <v>165</v>
      </c>
      <c r="B3" s="13"/>
      <c r="C3" s="13"/>
      <c r="D3" s="13"/>
      <c r="E3" s="13"/>
      <c r="F3" s="13"/>
      <c r="G3" s="13"/>
      <c r="H3" s="13"/>
      <c r="I3" s="13"/>
      <c r="J3" s="13"/>
      <c r="K3" s="13"/>
      <c r="L3" s="13"/>
    </row>
    <row r="4" spans="1:35" ht="9.75" customHeight="1">
      <c r="A4" s="85"/>
      <c r="B4" s="13"/>
      <c r="C4" s="13"/>
      <c r="D4" s="13"/>
      <c r="E4" s="13"/>
      <c r="F4" s="13"/>
      <c r="G4" s="13"/>
      <c r="H4" s="13"/>
      <c r="I4" s="13"/>
      <c r="J4" s="13"/>
      <c r="K4" s="13"/>
      <c r="L4" s="13"/>
    </row>
    <row r="5" spans="1:35" ht="20.45" customHeight="1">
      <c r="A5" s="81" t="s">
        <v>192</v>
      </c>
      <c r="B5" s="13"/>
      <c r="C5" s="63"/>
      <c r="D5" s="63"/>
      <c r="E5" s="63"/>
      <c r="F5" s="63"/>
      <c r="G5" s="63"/>
      <c r="H5" s="63"/>
      <c r="I5" s="63"/>
      <c r="J5" s="63"/>
      <c r="K5" s="63"/>
      <c r="L5" s="63"/>
    </row>
    <row r="6" spans="1:35" ht="51">
      <c r="A6" s="108" t="s">
        <v>163</v>
      </c>
      <c r="B6" s="108" t="s">
        <v>164</v>
      </c>
      <c r="C6" s="94" t="s">
        <v>185</v>
      </c>
      <c r="D6" s="78" t="s">
        <v>179</v>
      </c>
      <c r="E6" s="94" t="s">
        <v>180</v>
      </c>
      <c r="F6" s="66" t="s">
        <v>22</v>
      </c>
      <c r="G6" s="94" t="s">
        <v>83</v>
      </c>
      <c r="H6" s="66" t="s">
        <v>23</v>
      </c>
      <c r="I6" s="94" t="s">
        <v>84</v>
      </c>
      <c r="J6" s="66" t="s">
        <v>24</v>
      </c>
      <c r="K6" s="94" t="s">
        <v>186</v>
      </c>
      <c r="L6" s="66" t="s">
        <v>26</v>
      </c>
      <c r="M6" s="94" t="s">
        <v>11</v>
      </c>
      <c r="N6" s="78" t="s">
        <v>12</v>
      </c>
      <c r="O6" s="94" t="s">
        <v>27</v>
      </c>
      <c r="P6" s="66" t="s">
        <v>13</v>
      </c>
      <c r="Q6" s="94" t="s">
        <v>14</v>
      </c>
      <c r="R6" s="66" t="s">
        <v>15</v>
      </c>
      <c r="S6" s="94" t="s">
        <v>16</v>
      </c>
      <c r="T6" s="66" t="s">
        <v>17</v>
      </c>
      <c r="U6" s="94" t="s">
        <v>28</v>
      </c>
      <c r="V6" s="66" t="s">
        <v>18</v>
      </c>
      <c r="W6" s="94" t="s">
        <v>29</v>
      </c>
      <c r="X6" s="66" t="s">
        <v>30</v>
      </c>
      <c r="Y6" s="94" t="s">
        <v>19</v>
      </c>
      <c r="Z6" s="66" t="s">
        <v>31</v>
      </c>
      <c r="AA6" s="94" t="s">
        <v>48</v>
      </c>
      <c r="AB6" s="66" t="s">
        <v>49</v>
      </c>
      <c r="AC6" s="94" t="s">
        <v>54</v>
      </c>
      <c r="AD6" s="66" t="s">
        <v>55</v>
      </c>
      <c r="AE6" s="94" t="s">
        <v>56</v>
      </c>
      <c r="AF6" s="66" t="s">
        <v>57</v>
      </c>
      <c r="AG6" s="94" t="s">
        <v>58</v>
      </c>
      <c r="AH6" s="66" t="s">
        <v>65</v>
      </c>
      <c r="AI6" s="94" t="s">
        <v>66</v>
      </c>
    </row>
    <row r="7" spans="1:35" ht="17.850000000000001" customHeight="1">
      <c r="A7" s="41" t="s">
        <v>105</v>
      </c>
      <c r="B7" s="41" t="s">
        <v>111</v>
      </c>
      <c r="C7" s="42">
        <v>7</v>
      </c>
      <c r="D7" s="44">
        <v>556</v>
      </c>
      <c r="E7" s="42">
        <v>1245</v>
      </c>
      <c r="F7" s="44">
        <v>85</v>
      </c>
      <c r="G7" s="42">
        <v>280</v>
      </c>
      <c r="H7" s="44">
        <v>17</v>
      </c>
      <c r="I7" s="42">
        <v>487</v>
      </c>
      <c r="J7" s="44">
        <v>0</v>
      </c>
      <c r="K7" s="42">
        <v>944</v>
      </c>
      <c r="L7" s="44">
        <v>40</v>
      </c>
      <c r="M7" s="42">
        <v>622</v>
      </c>
      <c r="N7" s="44">
        <v>556</v>
      </c>
      <c r="O7" s="42">
        <v>363</v>
      </c>
      <c r="P7" s="44">
        <v>438</v>
      </c>
      <c r="Q7" s="42">
        <v>295</v>
      </c>
      <c r="R7" s="44">
        <v>1359</v>
      </c>
      <c r="S7" s="42">
        <v>144</v>
      </c>
      <c r="T7" s="44">
        <v>93</v>
      </c>
      <c r="U7" s="42">
        <v>0</v>
      </c>
      <c r="V7" s="44">
        <v>285</v>
      </c>
      <c r="W7" s="42">
        <v>338</v>
      </c>
      <c r="X7" s="44">
        <v>111</v>
      </c>
      <c r="Y7" s="42">
        <v>1370</v>
      </c>
      <c r="Z7" s="44">
        <v>1447</v>
      </c>
      <c r="AA7" s="42">
        <v>448</v>
      </c>
      <c r="AB7" s="44">
        <v>1598</v>
      </c>
      <c r="AC7" s="42">
        <v>1</v>
      </c>
      <c r="AD7" s="44">
        <v>198</v>
      </c>
      <c r="AE7" s="42">
        <v>36</v>
      </c>
      <c r="AF7" s="44">
        <v>0</v>
      </c>
      <c r="AG7" s="42">
        <v>1831</v>
      </c>
      <c r="AH7" s="44">
        <v>16572</v>
      </c>
      <c r="AI7" s="42"/>
    </row>
    <row r="8" spans="1:35" ht="17.850000000000001" customHeight="1">
      <c r="A8" s="13"/>
      <c r="B8" s="41" t="s">
        <v>106</v>
      </c>
      <c r="C8" s="42">
        <v>10</v>
      </c>
      <c r="D8" s="44">
        <v>348</v>
      </c>
      <c r="E8" s="42">
        <v>447</v>
      </c>
      <c r="F8" s="44">
        <v>61</v>
      </c>
      <c r="G8" s="42">
        <v>108</v>
      </c>
      <c r="H8" s="44">
        <v>7</v>
      </c>
      <c r="I8" s="42">
        <v>149</v>
      </c>
      <c r="J8" s="44">
        <v>0</v>
      </c>
      <c r="K8" s="42">
        <v>517</v>
      </c>
      <c r="L8" s="44">
        <v>13</v>
      </c>
      <c r="M8" s="42">
        <v>194</v>
      </c>
      <c r="N8" s="44">
        <v>126</v>
      </c>
      <c r="O8" s="42">
        <v>177</v>
      </c>
      <c r="P8" s="44">
        <v>157</v>
      </c>
      <c r="Q8" s="42">
        <v>93</v>
      </c>
      <c r="R8" s="44">
        <v>387</v>
      </c>
      <c r="S8" s="42">
        <v>23</v>
      </c>
      <c r="T8" s="44">
        <v>22</v>
      </c>
      <c r="U8" s="42">
        <v>0</v>
      </c>
      <c r="V8" s="44">
        <v>174</v>
      </c>
      <c r="W8" s="42">
        <v>102</v>
      </c>
      <c r="X8" s="44">
        <v>14</v>
      </c>
      <c r="Y8" s="42">
        <v>429</v>
      </c>
      <c r="Z8" s="44">
        <v>1907</v>
      </c>
      <c r="AA8" s="42">
        <v>210</v>
      </c>
      <c r="AB8" s="44">
        <v>645</v>
      </c>
      <c r="AC8" s="42">
        <v>0</v>
      </c>
      <c r="AD8" s="44">
        <v>234</v>
      </c>
      <c r="AE8" s="42">
        <v>8</v>
      </c>
      <c r="AF8" s="44">
        <v>0</v>
      </c>
      <c r="AG8" s="42">
        <v>1016</v>
      </c>
      <c r="AH8" s="44">
        <v>6256</v>
      </c>
      <c r="AI8" s="42"/>
    </row>
    <row r="9" spans="1:35" ht="17.850000000000001" customHeight="1">
      <c r="A9" s="13"/>
      <c r="B9" s="41" t="s">
        <v>107</v>
      </c>
      <c r="C9" s="42">
        <v>33</v>
      </c>
      <c r="D9" s="44">
        <v>2851</v>
      </c>
      <c r="E9" s="42">
        <v>1889</v>
      </c>
      <c r="F9" s="44">
        <v>371</v>
      </c>
      <c r="G9" s="42">
        <v>524</v>
      </c>
      <c r="H9" s="44">
        <v>77</v>
      </c>
      <c r="I9" s="42">
        <v>410</v>
      </c>
      <c r="J9" s="44">
        <v>6</v>
      </c>
      <c r="K9" s="42">
        <v>2858</v>
      </c>
      <c r="L9" s="44">
        <v>104</v>
      </c>
      <c r="M9" s="42">
        <v>798</v>
      </c>
      <c r="N9" s="44">
        <v>542</v>
      </c>
      <c r="O9" s="42">
        <v>989</v>
      </c>
      <c r="P9" s="44">
        <v>495</v>
      </c>
      <c r="Q9" s="42">
        <v>263</v>
      </c>
      <c r="R9" s="44">
        <v>1676</v>
      </c>
      <c r="S9" s="42">
        <v>120</v>
      </c>
      <c r="T9" s="44">
        <v>89</v>
      </c>
      <c r="U9" s="42">
        <v>3</v>
      </c>
      <c r="V9" s="44">
        <v>1127</v>
      </c>
      <c r="W9" s="42">
        <v>438</v>
      </c>
      <c r="X9" s="44">
        <v>44</v>
      </c>
      <c r="Y9" s="42">
        <v>1385</v>
      </c>
      <c r="Z9" s="44">
        <v>7534</v>
      </c>
      <c r="AA9" s="42">
        <v>899</v>
      </c>
      <c r="AB9" s="44">
        <v>2332</v>
      </c>
      <c r="AC9" s="42">
        <v>2</v>
      </c>
      <c r="AD9" s="44">
        <v>1088</v>
      </c>
      <c r="AE9" s="42">
        <v>36</v>
      </c>
      <c r="AF9" s="44">
        <v>0</v>
      </c>
      <c r="AG9" s="42">
        <v>4977</v>
      </c>
      <c r="AH9" s="44">
        <v>19884</v>
      </c>
      <c r="AI9" s="42"/>
    </row>
    <row r="10" spans="1:35" ht="17.850000000000001" customHeight="1">
      <c r="A10" s="13"/>
      <c r="B10" s="41" t="s">
        <v>108</v>
      </c>
      <c r="C10" s="42">
        <v>34</v>
      </c>
      <c r="D10" s="44">
        <v>2927</v>
      </c>
      <c r="E10" s="42">
        <v>1324</v>
      </c>
      <c r="F10" s="44">
        <v>216</v>
      </c>
      <c r="G10" s="42">
        <v>543</v>
      </c>
      <c r="H10" s="44">
        <v>23</v>
      </c>
      <c r="I10" s="42">
        <v>172</v>
      </c>
      <c r="J10" s="44">
        <v>6</v>
      </c>
      <c r="K10" s="42">
        <v>2753</v>
      </c>
      <c r="L10" s="44">
        <v>77</v>
      </c>
      <c r="M10" s="42">
        <v>677</v>
      </c>
      <c r="N10" s="44">
        <v>378</v>
      </c>
      <c r="O10" s="42">
        <v>1336</v>
      </c>
      <c r="P10" s="44">
        <v>359</v>
      </c>
      <c r="Q10" s="42">
        <v>265</v>
      </c>
      <c r="R10" s="44">
        <v>1775</v>
      </c>
      <c r="S10" s="42">
        <v>132</v>
      </c>
      <c r="T10" s="44">
        <v>66</v>
      </c>
      <c r="U10" s="42">
        <v>3</v>
      </c>
      <c r="V10" s="44">
        <v>1206</v>
      </c>
      <c r="W10" s="42">
        <v>492</v>
      </c>
      <c r="X10" s="44">
        <v>45</v>
      </c>
      <c r="Y10" s="42">
        <v>1002</v>
      </c>
      <c r="Z10" s="44">
        <v>4626</v>
      </c>
      <c r="AA10" s="42">
        <v>867</v>
      </c>
      <c r="AB10" s="44">
        <v>1494</v>
      </c>
      <c r="AC10" s="42">
        <v>9</v>
      </c>
      <c r="AD10" s="44">
        <v>647</v>
      </c>
      <c r="AE10" s="42">
        <v>41</v>
      </c>
      <c r="AF10" s="44">
        <v>0</v>
      </c>
      <c r="AG10" s="42">
        <v>4943</v>
      </c>
      <c r="AH10" s="44">
        <v>13984</v>
      </c>
      <c r="AI10" s="42"/>
    </row>
    <row r="11" spans="1:35" ht="17.850000000000001" customHeight="1">
      <c r="A11" s="13"/>
      <c r="B11" s="41" t="s">
        <v>112</v>
      </c>
      <c r="C11" s="42">
        <v>25</v>
      </c>
      <c r="D11" s="44">
        <v>3464</v>
      </c>
      <c r="E11" s="42">
        <v>1700</v>
      </c>
      <c r="F11" s="44">
        <v>233</v>
      </c>
      <c r="G11" s="42">
        <v>886</v>
      </c>
      <c r="H11" s="44">
        <v>34</v>
      </c>
      <c r="I11" s="42">
        <v>88</v>
      </c>
      <c r="J11" s="44">
        <v>2</v>
      </c>
      <c r="K11" s="42">
        <v>2936</v>
      </c>
      <c r="L11" s="44">
        <v>85</v>
      </c>
      <c r="M11" s="42">
        <v>426</v>
      </c>
      <c r="N11" s="44">
        <v>331</v>
      </c>
      <c r="O11" s="42">
        <v>1165</v>
      </c>
      <c r="P11" s="44">
        <v>162</v>
      </c>
      <c r="Q11" s="42">
        <v>169</v>
      </c>
      <c r="R11" s="44">
        <v>1706</v>
      </c>
      <c r="S11" s="42">
        <v>141</v>
      </c>
      <c r="T11" s="44">
        <v>77</v>
      </c>
      <c r="U11" s="42">
        <v>7</v>
      </c>
      <c r="V11" s="44">
        <v>820</v>
      </c>
      <c r="W11" s="42">
        <v>548</v>
      </c>
      <c r="X11" s="44">
        <v>52</v>
      </c>
      <c r="Y11" s="42">
        <v>871</v>
      </c>
      <c r="Z11" s="44">
        <v>4602</v>
      </c>
      <c r="AA11" s="42">
        <v>1054</v>
      </c>
      <c r="AB11" s="44">
        <v>1810</v>
      </c>
      <c r="AC11" s="42">
        <v>5</v>
      </c>
      <c r="AD11" s="44">
        <v>691</v>
      </c>
      <c r="AE11" s="42">
        <v>78</v>
      </c>
      <c r="AF11" s="44">
        <v>0</v>
      </c>
      <c r="AG11" s="42">
        <v>5314</v>
      </c>
      <c r="AH11" s="44">
        <v>15141</v>
      </c>
      <c r="AI11" s="42"/>
    </row>
    <row r="12" spans="1:35" ht="17.850000000000001" customHeight="1">
      <c r="A12" s="13"/>
      <c r="B12" s="41" t="s">
        <v>109</v>
      </c>
      <c r="C12" s="42">
        <v>0</v>
      </c>
      <c r="D12" s="44">
        <v>6</v>
      </c>
      <c r="E12" s="42">
        <v>16</v>
      </c>
      <c r="F12" s="44">
        <v>0</v>
      </c>
      <c r="G12" s="42">
        <v>2</v>
      </c>
      <c r="H12" s="44">
        <v>0</v>
      </c>
      <c r="I12" s="42">
        <v>2</v>
      </c>
      <c r="J12" s="44">
        <v>0</v>
      </c>
      <c r="K12" s="42">
        <v>6</v>
      </c>
      <c r="L12" s="44">
        <v>0</v>
      </c>
      <c r="M12" s="42">
        <v>10</v>
      </c>
      <c r="N12" s="44">
        <v>3</v>
      </c>
      <c r="O12" s="42">
        <v>1</v>
      </c>
      <c r="P12" s="44">
        <v>2</v>
      </c>
      <c r="Q12" s="42">
        <v>0</v>
      </c>
      <c r="R12" s="44">
        <v>15</v>
      </c>
      <c r="S12" s="42">
        <v>1</v>
      </c>
      <c r="T12" s="44">
        <v>0</v>
      </c>
      <c r="U12" s="42">
        <v>0</v>
      </c>
      <c r="V12" s="44">
        <v>1</v>
      </c>
      <c r="W12" s="42">
        <v>1</v>
      </c>
      <c r="X12" s="44">
        <v>1</v>
      </c>
      <c r="Y12" s="42">
        <v>9</v>
      </c>
      <c r="Z12" s="44">
        <v>11</v>
      </c>
      <c r="AA12" s="42">
        <v>3</v>
      </c>
      <c r="AB12" s="44">
        <v>10</v>
      </c>
      <c r="AC12" s="42">
        <v>0</v>
      </c>
      <c r="AD12" s="44">
        <v>7</v>
      </c>
      <c r="AE12" s="42">
        <v>0</v>
      </c>
      <c r="AF12" s="44">
        <v>0</v>
      </c>
      <c r="AG12" s="42">
        <v>12</v>
      </c>
      <c r="AH12" s="44">
        <v>75</v>
      </c>
      <c r="AI12" s="42"/>
    </row>
    <row r="13" spans="1:35" ht="17.850000000000001" customHeight="1">
      <c r="A13" s="13"/>
      <c r="B13" s="57" t="s">
        <v>104</v>
      </c>
      <c r="C13" s="29">
        <v>109</v>
      </c>
      <c r="D13" s="31">
        <v>10152</v>
      </c>
      <c r="E13" s="29">
        <v>6621</v>
      </c>
      <c r="F13" s="31">
        <v>966</v>
      </c>
      <c r="G13" s="29">
        <v>2343</v>
      </c>
      <c r="H13" s="31">
        <v>158</v>
      </c>
      <c r="I13" s="29">
        <v>1308</v>
      </c>
      <c r="J13" s="31">
        <v>14</v>
      </c>
      <c r="K13" s="29">
        <v>10014</v>
      </c>
      <c r="L13" s="31">
        <v>319</v>
      </c>
      <c r="M13" s="29">
        <v>2727</v>
      </c>
      <c r="N13" s="31">
        <v>1936</v>
      </c>
      <c r="O13" s="29">
        <v>4031</v>
      </c>
      <c r="P13" s="31">
        <v>1613</v>
      </c>
      <c r="Q13" s="29">
        <v>1085</v>
      </c>
      <c r="R13" s="31">
        <v>6918</v>
      </c>
      <c r="S13" s="29">
        <v>561</v>
      </c>
      <c r="T13" s="31">
        <v>347</v>
      </c>
      <c r="U13" s="29">
        <v>13</v>
      </c>
      <c r="V13" s="31">
        <v>3613</v>
      </c>
      <c r="W13" s="29">
        <v>1919</v>
      </c>
      <c r="X13" s="31">
        <v>267</v>
      </c>
      <c r="Y13" s="29">
        <v>5066</v>
      </c>
      <c r="Z13" s="31">
        <v>20127</v>
      </c>
      <c r="AA13" s="29">
        <v>3481</v>
      </c>
      <c r="AB13" s="31">
        <v>7889</v>
      </c>
      <c r="AC13" s="29">
        <v>17</v>
      </c>
      <c r="AD13" s="31">
        <v>2865</v>
      </c>
      <c r="AE13" s="29">
        <v>199</v>
      </c>
      <c r="AF13" s="31">
        <v>0</v>
      </c>
      <c r="AG13" s="29">
        <v>18093</v>
      </c>
      <c r="AH13" s="31">
        <v>71912</v>
      </c>
      <c r="AI13" s="29"/>
    </row>
    <row r="14" spans="1:35" ht="17.850000000000001" customHeight="1">
      <c r="A14" s="34" t="s">
        <v>110</v>
      </c>
      <c r="B14" s="34" t="s">
        <v>111</v>
      </c>
      <c r="C14" s="35">
        <v>0</v>
      </c>
      <c r="D14" s="37">
        <v>349</v>
      </c>
      <c r="E14" s="35">
        <v>842</v>
      </c>
      <c r="F14" s="37">
        <v>63</v>
      </c>
      <c r="G14" s="35">
        <v>11</v>
      </c>
      <c r="H14" s="37">
        <v>0</v>
      </c>
      <c r="I14" s="35">
        <v>106</v>
      </c>
      <c r="J14" s="37">
        <v>0</v>
      </c>
      <c r="K14" s="35">
        <v>370</v>
      </c>
      <c r="L14" s="37">
        <v>7</v>
      </c>
      <c r="M14" s="35">
        <v>90</v>
      </c>
      <c r="N14" s="37">
        <v>70</v>
      </c>
      <c r="O14" s="35">
        <v>134</v>
      </c>
      <c r="P14" s="37">
        <v>84</v>
      </c>
      <c r="Q14" s="35">
        <v>43</v>
      </c>
      <c r="R14" s="37">
        <v>1003</v>
      </c>
      <c r="S14" s="35">
        <v>36</v>
      </c>
      <c r="T14" s="37">
        <v>33</v>
      </c>
      <c r="U14" s="35">
        <v>0</v>
      </c>
      <c r="V14" s="37">
        <v>111</v>
      </c>
      <c r="W14" s="35">
        <v>124</v>
      </c>
      <c r="X14" s="37">
        <v>32</v>
      </c>
      <c r="Y14" s="35">
        <v>289</v>
      </c>
      <c r="Z14" s="37">
        <v>413</v>
      </c>
      <c r="AA14" s="35">
        <v>47</v>
      </c>
      <c r="AB14" s="37">
        <v>440</v>
      </c>
      <c r="AC14" s="35">
        <v>0</v>
      </c>
      <c r="AD14" s="37">
        <v>121</v>
      </c>
      <c r="AE14" s="35">
        <v>18</v>
      </c>
      <c r="AF14" s="37">
        <v>0</v>
      </c>
      <c r="AG14" s="35">
        <v>644</v>
      </c>
      <c r="AH14" s="37">
        <v>8415</v>
      </c>
      <c r="AI14" s="35"/>
    </row>
    <row r="15" spans="1:35" ht="17.850000000000001" customHeight="1">
      <c r="A15" s="13"/>
      <c r="B15" s="41" t="s">
        <v>106</v>
      </c>
      <c r="C15" s="42">
        <v>0</v>
      </c>
      <c r="D15" s="44">
        <v>193</v>
      </c>
      <c r="E15" s="42">
        <v>138</v>
      </c>
      <c r="F15" s="44">
        <v>41</v>
      </c>
      <c r="G15" s="42">
        <v>3</v>
      </c>
      <c r="H15" s="44">
        <v>2</v>
      </c>
      <c r="I15" s="42">
        <v>21</v>
      </c>
      <c r="J15" s="44">
        <v>0</v>
      </c>
      <c r="K15" s="42">
        <v>142</v>
      </c>
      <c r="L15" s="44">
        <v>2</v>
      </c>
      <c r="M15" s="42">
        <v>28</v>
      </c>
      <c r="N15" s="44">
        <v>10</v>
      </c>
      <c r="O15" s="42">
        <v>54</v>
      </c>
      <c r="P15" s="44">
        <v>30</v>
      </c>
      <c r="Q15" s="42">
        <v>7</v>
      </c>
      <c r="R15" s="44">
        <v>226</v>
      </c>
      <c r="S15" s="42">
        <v>11</v>
      </c>
      <c r="T15" s="44">
        <v>7</v>
      </c>
      <c r="U15" s="42">
        <v>0</v>
      </c>
      <c r="V15" s="44">
        <v>66</v>
      </c>
      <c r="W15" s="42">
        <v>32</v>
      </c>
      <c r="X15" s="44">
        <v>3</v>
      </c>
      <c r="Y15" s="42">
        <v>85</v>
      </c>
      <c r="Z15" s="44">
        <v>484</v>
      </c>
      <c r="AA15" s="42">
        <v>28</v>
      </c>
      <c r="AB15" s="44">
        <v>116</v>
      </c>
      <c r="AC15" s="42">
        <v>0</v>
      </c>
      <c r="AD15" s="44">
        <v>51</v>
      </c>
      <c r="AE15" s="42">
        <v>1</v>
      </c>
      <c r="AF15" s="44">
        <v>0</v>
      </c>
      <c r="AG15" s="42">
        <v>235</v>
      </c>
      <c r="AH15" s="44">
        <v>2671</v>
      </c>
      <c r="AI15" s="42"/>
    </row>
    <row r="16" spans="1:35" ht="17.850000000000001" customHeight="1">
      <c r="A16" s="13"/>
      <c r="B16" s="41" t="s">
        <v>107</v>
      </c>
      <c r="C16" s="42">
        <v>14</v>
      </c>
      <c r="D16" s="44">
        <v>993</v>
      </c>
      <c r="E16" s="42">
        <v>551</v>
      </c>
      <c r="F16" s="44">
        <v>153</v>
      </c>
      <c r="G16" s="42">
        <v>23</v>
      </c>
      <c r="H16" s="44">
        <v>6</v>
      </c>
      <c r="I16" s="42">
        <v>47</v>
      </c>
      <c r="J16" s="44">
        <v>0</v>
      </c>
      <c r="K16" s="42">
        <v>522</v>
      </c>
      <c r="L16" s="44">
        <v>14</v>
      </c>
      <c r="M16" s="42">
        <v>160</v>
      </c>
      <c r="N16" s="44">
        <v>36</v>
      </c>
      <c r="O16" s="42">
        <v>423</v>
      </c>
      <c r="P16" s="44">
        <v>106</v>
      </c>
      <c r="Q16" s="42">
        <v>46</v>
      </c>
      <c r="R16" s="44">
        <v>1301</v>
      </c>
      <c r="S16" s="42">
        <v>62</v>
      </c>
      <c r="T16" s="44">
        <v>17</v>
      </c>
      <c r="U16" s="42">
        <v>2</v>
      </c>
      <c r="V16" s="44">
        <v>537</v>
      </c>
      <c r="W16" s="42">
        <v>166</v>
      </c>
      <c r="X16" s="44">
        <v>5</v>
      </c>
      <c r="Y16" s="42">
        <v>349</v>
      </c>
      <c r="Z16" s="44">
        <v>2020</v>
      </c>
      <c r="AA16" s="42">
        <v>169</v>
      </c>
      <c r="AB16" s="44">
        <v>412</v>
      </c>
      <c r="AC16" s="42">
        <v>3</v>
      </c>
      <c r="AD16" s="44">
        <v>173</v>
      </c>
      <c r="AE16" s="42">
        <v>1</v>
      </c>
      <c r="AF16" s="44">
        <v>0</v>
      </c>
      <c r="AG16" s="42">
        <v>1199</v>
      </c>
      <c r="AH16" s="44">
        <v>5935</v>
      </c>
      <c r="AI16" s="42"/>
    </row>
    <row r="17" spans="1:35" ht="17.850000000000001" customHeight="1">
      <c r="A17" s="13"/>
      <c r="B17" s="41" t="s">
        <v>108</v>
      </c>
      <c r="C17" s="42">
        <v>6</v>
      </c>
      <c r="D17" s="44">
        <v>905</v>
      </c>
      <c r="E17" s="42">
        <v>411</v>
      </c>
      <c r="F17" s="44">
        <v>113</v>
      </c>
      <c r="G17" s="42">
        <v>29</v>
      </c>
      <c r="H17" s="44">
        <v>9</v>
      </c>
      <c r="I17" s="42">
        <v>26</v>
      </c>
      <c r="J17" s="44">
        <v>0</v>
      </c>
      <c r="K17" s="42">
        <v>460</v>
      </c>
      <c r="L17" s="44">
        <v>20</v>
      </c>
      <c r="M17" s="42">
        <v>123</v>
      </c>
      <c r="N17" s="44">
        <v>43</v>
      </c>
      <c r="O17" s="42">
        <v>453</v>
      </c>
      <c r="P17" s="44">
        <v>62</v>
      </c>
      <c r="Q17" s="42">
        <v>26</v>
      </c>
      <c r="R17" s="44">
        <v>1188</v>
      </c>
      <c r="S17" s="42">
        <v>57</v>
      </c>
      <c r="T17" s="44">
        <v>15</v>
      </c>
      <c r="U17" s="42">
        <v>1</v>
      </c>
      <c r="V17" s="44">
        <v>539</v>
      </c>
      <c r="W17" s="42">
        <v>172</v>
      </c>
      <c r="X17" s="44">
        <v>8</v>
      </c>
      <c r="Y17" s="42">
        <v>273</v>
      </c>
      <c r="Z17" s="44">
        <v>1263</v>
      </c>
      <c r="AA17" s="42">
        <v>138</v>
      </c>
      <c r="AB17" s="44">
        <v>345</v>
      </c>
      <c r="AC17" s="42">
        <v>0</v>
      </c>
      <c r="AD17" s="44">
        <v>137</v>
      </c>
      <c r="AE17" s="42">
        <v>1</v>
      </c>
      <c r="AF17" s="44">
        <v>0</v>
      </c>
      <c r="AG17" s="42">
        <v>1176</v>
      </c>
      <c r="AH17" s="44">
        <v>4664</v>
      </c>
      <c r="AI17" s="42"/>
    </row>
    <row r="18" spans="1:35" ht="17.850000000000001" customHeight="1">
      <c r="A18" s="13"/>
      <c r="B18" s="41" t="s">
        <v>112</v>
      </c>
      <c r="C18" s="42">
        <v>7</v>
      </c>
      <c r="D18" s="44">
        <v>970</v>
      </c>
      <c r="E18" s="42">
        <v>464</v>
      </c>
      <c r="F18" s="44">
        <v>96</v>
      </c>
      <c r="G18" s="42">
        <v>27</v>
      </c>
      <c r="H18" s="44">
        <v>6</v>
      </c>
      <c r="I18" s="42">
        <v>17</v>
      </c>
      <c r="J18" s="44">
        <v>1</v>
      </c>
      <c r="K18" s="42">
        <v>507</v>
      </c>
      <c r="L18" s="44">
        <v>13</v>
      </c>
      <c r="M18" s="42">
        <v>98</v>
      </c>
      <c r="N18" s="44">
        <v>38</v>
      </c>
      <c r="O18" s="42">
        <v>274</v>
      </c>
      <c r="P18" s="44">
        <v>22</v>
      </c>
      <c r="Q18" s="42">
        <v>18</v>
      </c>
      <c r="R18" s="44">
        <v>1381</v>
      </c>
      <c r="S18" s="42">
        <v>59</v>
      </c>
      <c r="T18" s="44">
        <v>27</v>
      </c>
      <c r="U18" s="42">
        <v>0</v>
      </c>
      <c r="V18" s="44">
        <v>380</v>
      </c>
      <c r="W18" s="42">
        <v>184</v>
      </c>
      <c r="X18" s="44">
        <v>15</v>
      </c>
      <c r="Y18" s="42">
        <v>268</v>
      </c>
      <c r="Z18" s="44">
        <v>1148</v>
      </c>
      <c r="AA18" s="42">
        <v>143</v>
      </c>
      <c r="AB18" s="44">
        <v>383</v>
      </c>
      <c r="AC18" s="42">
        <v>0</v>
      </c>
      <c r="AD18" s="44">
        <v>187</v>
      </c>
      <c r="AE18" s="42">
        <v>0</v>
      </c>
      <c r="AF18" s="44">
        <v>0</v>
      </c>
      <c r="AG18" s="42">
        <v>1032</v>
      </c>
      <c r="AH18" s="44">
        <v>3875</v>
      </c>
      <c r="AI18" s="42"/>
    </row>
    <row r="19" spans="1:35" ht="17.850000000000001" customHeight="1">
      <c r="A19" s="13"/>
      <c r="B19" s="41" t="s">
        <v>109</v>
      </c>
      <c r="C19" s="42">
        <v>0</v>
      </c>
      <c r="D19" s="44">
        <v>2</v>
      </c>
      <c r="E19" s="42">
        <v>3</v>
      </c>
      <c r="F19" s="44">
        <v>1</v>
      </c>
      <c r="G19" s="42">
        <v>0</v>
      </c>
      <c r="H19" s="44">
        <v>0</v>
      </c>
      <c r="I19" s="42">
        <v>0</v>
      </c>
      <c r="J19" s="44">
        <v>0</v>
      </c>
      <c r="K19" s="42">
        <v>2</v>
      </c>
      <c r="L19" s="44">
        <v>0</v>
      </c>
      <c r="M19" s="42">
        <v>0</v>
      </c>
      <c r="N19" s="44">
        <v>0</v>
      </c>
      <c r="O19" s="42">
        <v>0</v>
      </c>
      <c r="P19" s="44">
        <v>0</v>
      </c>
      <c r="Q19" s="42">
        <v>0</v>
      </c>
      <c r="R19" s="44">
        <v>5</v>
      </c>
      <c r="S19" s="42">
        <v>0</v>
      </c>
      <c r="T19" s="44">
        <v>0</v>
      </c>
      <c r="U19" s="42">
        <v>0</v>
      </c>
      <c r="V19" s="44">
        <v>0</v>
      </c>
      <c r="W19" s="42">
        <v>2</v>
      </c>
      <c r="X19" s="44">
        <v>0</v>
      </c>
      <c r="Y19" s="42">
        <v>1</v>
      </c>
      <c r="Z19" s="44">
        <v>1</v>
      </c>
      <c r="AA19" s="42">
        <v>0</v>
      </c>
      <c r="AB19" s="44">
        <v>2</v>
      </c>
      <c r="AC19" s="42">
        <v>0</v>
      </c>
      <c r="AD19" s="44">
        <v>2</v>
      </c>
      <c r="AE19" s="42">
        <v>0</v>
      </c>
      <c r="AF19" s="44">
        <v>0</v>
      </c>
      <c r="AG19" s="42">
        <v>4</v>
      </c>
      <c r="AH19" s="44">
        <v>12</v>
      </c>
      <c r="AI19" s="42"/>
    </row>
    <row r="20" spans="1:35" ht="17.850000000000001" customHeight="1">
      <c r="A20" s="65"/>
      <c r="B20" s="57" t="s">
        <v>104</v>
      </c>
      <c r="C20" s="29">
        <v>27</v>
      </c>
      <c r="D20" s="31">
        <v>3412</v>
      </c>
      <c r="E20" s="29">
        <v>2409</v>
      </c>
      <c r="F20" s="31">
        <v>467</v>
      </c>
      <c r="G20" s="29">
        <v>93</v>
      </c>
      <c r="H20" s="31">
        <v>23</v>
      </c>
      <c r="I20" s="29">
        <v>217</v>
      </c>
      <c r="J20" s="31">
        <v>1</v>
      </c>
      <c r="K20" s="29">
        <v>2003</v>
      </c>
      <c r="L20" s="31">
        <v>56</v>
      </c>
      <c r="M20" s="29">
        <v>499</v>
      </c>
      <c r="N20" s="31">
        <v>197</v>
      </c>
      <c r="O20" s="29">
        <v>1338</v>
      </c>
      <c r="P20" s="31">
        <v>304</v>
      </c>
      <c r="Q20" s="29">
        <v>140</v>
      </c>
      <c r="R20" s="31">
        <v>5104</v>
      </c>
      <c r="S20" s="29">
        <v>225</v>
      </c>
      <c r="T20" s="31">
        <v>99</v>
      </c>
      <c r="U20" s="29">
        <v>3</v>
      </c>
      <c r="V20" s="31">
        <v>1633</v>
      </c>
      <c r="W20" s="29">
        <v>680</v>
      </c>
      <c r="X20" s="31">
        <v>63</v>
      </c>
      <c r="Y20" s="29">
        <v>1265</v>
      </c>
      <c r="Z20" s="31">
        <v>5329</v>
      </c>
      <c r="AA20" s="29">
        <v>525</v>
      </c>
      <c r="AB20" s="31">
        <v>1698</v>
      </c>
      <c r="AC20" s="29">
        <v>3</v>
      </c>
      <c r="AD20" s="31">
        <v>671</v>
      </c>
      <c r="AE20" s="29">
        <v>21</v>
      </c>
      <c r="AF20" s="31">
        <v>0</v>
      </c>
      <c r="AG20" s="29">
        <v>4290</v>
      </c>
      <c r="AH20" s="31">
        <v>25572</v>
      </c>
      <c r="AI20" s="29"/>
    </row>
    <row r="21" spans="1:35" ht="17.850000000000001" customHeight="1">
      <c r="A21" s="41" t="s">
        <v>103</v>
      </c>
      <c r="B21" s="41" t="s">
        <v>111</v>
      </c>
      <c r="C21" s="42">
        <v>0</v>
      </c>
      <c r="D21" s="44">
        <v>0</v>
      </c>
      <c r="E21" s="42">
        <v>0</v>
      </c>
      <c r="F21" s="44">
        <v>0</v>
      </c>
      <c r="G21" s="42">
        <v>0</v>
      </c>
      <c r="H21" s="44">
        <v>0</v>
      </c>
      <c r="I21" s="42">
        <v>0</v>
      </c>
      <c r="J21" s="44">
        <v>0</v>
      </c>
      <c r="K21" s="42">
        <v>1</v>
      </c>
      <c r="L21" s="44">
        <v>0</v>
      </c>
      <c r="M21" s="42">
        <v>0</v>
      </c>
      <c r="N21" s="44">
        <v>0</v>
      </c>
      <c r="O21" s="42">
        <v>0</v>
      </c>
      <c r="P21" s="44">
        <v>0</v>
      </c>
      <c r="Q21" s="42">
        <v>0</v>
      </c>
      <c r="R21" s="44">
        <v>0</v>
      </c>
      <c r="S21" s="42">
        <v>0</v>
      </c>
      <c r="T21" s="44">
        <v>0</v>
      </c>
      <c r="U21" s="42">
        <v>0</v>
      </c>
      <c r="V21" s="44">
        <v>0</v>
      </c>
      <c r="W21" s="42">
        <v>0</v>
      </c>
      <c r="X21" s="44">
        <v>0</v>
      </c>
      <c r="Y21" s="42">
        <v>0</v>
      </c>
      <c r="Z21" s="44">
        <v>0</v>
      </c>
      <c r="AA21" s="42">
        <v>0</v>
      </c>
      <c r="AB21" s="44">
        <v>1</v>
      </c>
      <c r="AC21" s="42">
        <v>0</v>
      </c>
      <c r="AD21" s="44">
        <v>0</v>
      </c>
      <c r="AE21" s="42">
        <v>0</v>
      </c>
      <c r="AF21" s="44">
        <v>0</v>
      </c>
      <c r="AG21" s="42">
        <v>0</v>
      </c>
      <c r="AH21" s="44">
        <v>18</v>
      </c>
      <c r="AI21" s="42"/>
    </row>
    <row r="22" spans="1:35" ht="17.850000000000001" customHeight="1">
      <c r="A22" s="13"/>
      <c r="B22" s="41" t="s">
        <v>106</v>
      </c>
      <c r="C22" s="42">
        <v>0</v>
      </c>
      <c r="D22" s="44">
        <v>0</v>
      </c>
      <c r="E22" s="42">
        <v>0</v>
      </c>
      <c r="F22" s="44">
        <v>0</v>
      </c>
      <c r="G22" s="42">
        <v>0</v>
      </c>
      <c r="H22" s="44">
        <v>0</v>
      </c>
      <c r="I22" s="42">
        <v>0</v>
      </c>
      <c r="J22" s="44">
        <v>0</v>
      </c>
      <c r="K22" s="42">
        <v>1</v>
      </c>
      <c r="L22" s="44">
        <v>0</v>
      </c>
      <c r="M22" s="42">
        <v>0</v>
      </c>
      <c r="N22" s="44">
        <v>0</v>
      </c>
      <c r="O22" s="42">
        <v>0</v>
      </c>
      <c r="P22" s="44">
        <v>0</v>
      </c>
      <c r="Q22" s="42">
        <v>0</v>
      </c>
      <c r="R22" s="44">
        <v>1</v>
      </c>
      <c r="S22" s="42">
        <v>0</v>
      </c>
      <c r="T22" s="44">
        <v>0</v>
      </c>
      <c r="U22" s="42">
        <v>0</v>
      </c>
      <c r="V22" s="44">
        <v>0</v>
      </c>
      <c r="W22" s="42">
        <v>0</v>
      </c>
      <c r="X22" s="44">
        <v>0</v>
      </c>
      <c r="Y22" s="42">
        <v>0</v>
      </c>
      <c r="Z22" s="44">
        <v>1</v>
      </c>
      <c r="AA22" s="42">
        <v>0</v>
      </c>
      <c r="AB22" s="44">
        <v>0</v>
      </c>
      <c r="AC22" s="42">
        <v>0</v>
      </c>
      <c r="AD22" s="44">
        <v>2</v>
      </c>
      <c r="AE22" s="42">
        <v>0</v>
      </c>
      <c r="AF22" s="44">
        <v>0</v>
      </c>
      <c r="AG22" s="42">
        <v>0</v>
      </c>
      <c r="AH22" s="44">
        <v>25</v>
      </c>
      <c r="AI22" s="42"/>
    </row>
    <row r="23" spans="1:35" ht="17.850000000000001" customHeight="1">
      <c r="A23" s="13"/>
      <c r="B23" s="41" t="s">
        <v>107</v>
      </c>
      <c r="C23" s="42">
        <v>0</v>
      </c>
      <c r="D23" s="44">
        <v>0</v>
      </c>
      <c r="E23" s="42">
        <v>0</v>
      </c>
      <c r="F23" s="44">
        <v>0</v>
      </c>
      <c r="G23" s="42">
        <v>0</v>
      </c>
      <c r="H23" s="44">
        <v>0</v>
      </c>
      <c r="I23" s="42">
        <v>0</v>
      </c>
      <c r="J23" s="44">
        <v>0</v>
      </c>
      <c r="K23" s="42">
        <v>0</v>
      </c>
      <c r="L23" s="44">
        <v>0</v>
      </c>
      <c r="M23" s="42">
        <v>0</v>
      </c>
      <c r="N23" s="44">
        <v>1</v>
      </c>
      <c r="O23" s="42">
        <v>0</v>
      </c>
      <c r="P23" s="44">
        <v>0</v>
      </c>
      <c r="Q23" s="42">
        <v>0</v>
      </c>
      <c r="R23" s="44">
        <v>2</v>
      </c>
      <c r="S23" s="42">
        <v>0</v>
      </c>
      <c r="T23" s="44">
        <v>0</v>
      </c>
      <c r="U23" s="42">
        <v>0</v>
      </c>
      <c r="V23" s="44">
        <v>0</v>
      </c>
      <c r="W23" s="42">
        <v>2</v>
      </c>
      <c r="X23" s="44">
        <v>0</v>
      </c>
      <c r="Y23" s="42">
        <v>0</v>
      </c>
      <c r="Z23" s="44">
        <v>7</v>
      </c>
      <c r="AA23" s="42">
        <v>0</v>
      </c>
      <c r="AB23" s="44">
        <v>3</v>
      </c>
      <c r="AC23" s="42">
        <v>0</v>
      </c>
      <c r="AD23" s="44">
        <v>3</v>
      </c>
      <c r="AE23" s="42">
        <v>0</v>
      </c>
      <c r="AF23" s="44">
        <v>0</v>
      </c>
      <c r="AG23" s="42">
        <v>0</v>
      </c>
      <c r="AH23" s="44">
        <v>103</v>
      </c>
      <c r="AI23" s="42"/>
    </row>
    <row r="24" spans="1:35" ht="17.850000000000001" customHeight="1">
      <c r="A24" s="13"/>
      <c r="B24" s="41" t="s">
        <v>108</v>
      </c>
      <c r="C24" s="42">
        <v>0</v>
      </c>
      <c r="D24" s="44">
        <v>0</v>
      </c>
      <c r="E24" s="42">
        <v>1</v>
      </c>
      <c r="F24" s="44">
        <v>0</v>
      </c>
      <c r="G24" s="42">
        <v>1</v>
      </c>
      <c r="H24" s="44">
        <v>0</v>
      </c>
      <c r="I24" s="42">
        <v>0</v>
      </c>
      <c r="J24" s="44">
        <v>0</v>
      </c>
      <c r="K24" s="42">
        <v>0</v>
      </c>
      <c r="L24" s="44">
        <v>0</v>
      </c>
      <c r="M24" s="42">
        <v>0</v>
      </c>
      <c r="N24" s="44">
        <v>0</v>
      </c>
      <c r="O24" s="42">
        <v>0</v>
      </c>
      <c r="P24" s="44">
        <v>1</v>
      </c>
      <c r="Q24" s="42">
        <v>0</v>
      </c>
      <c r="R24" s="44">
        <v>0</v>
      </c>
      <c r="S24" s="42">
        <v>0</v>
      </c>
      <c r="T24" s="44">
        <v>0</v>
      </c>
      <c r="U24" s="42">
        <v>0</v>
      </c>
      <c r="V24" s="44">
        <v>0</v>
      </c>
      <c r="W24" s="42">
        <v>1</v>
      </c>
      <c r="X24" s="44">
        <v>0</v>
      </c>
      <c r="Y24" s="42">
        <v>0</v>
      </c>
      <c r="Z24" s="44">
        <v>1</v>
      </c>
      <c r="AA24" s="42">
        <v>0</v>
      </c>
      <c r="AB24" s="44">
        <v>0</v>
      </c>
      <c r="AC24" s="42">
        <v>0</v>
      </c>
      <c r="AD24" s="44">
        <v>3</v>
      </c>
      <c r="AE24" s="42">
        <v>0</v>
      </c>
      <c r="AF24" s="44">
        <v>0</v>
      </c>
      <c r="AG24" s="42">
        <v>1</v>
      </c>
      <c r="AH24" s="44">
        <v>50</v>
      </c>
      <c r="AI24" s="42"/>
    </row>
    <row r="25" spans="1:35" ht="17.850000000000001" customHeight="1">
      <c r="A25" s="13"/>
      <c r="B25" s="41" t="s">
        <v>112</v>
      </c>
      <c r="C25" s="42">
        <v>0</v>
      </c>
      <c r="D25" s="44">
        <v>2</v>
      </c>
      <c r="E25" s="42">
        <v>1</v>
      </c>
      <c r="F25" s="44">
        <v>0</v>
      </c>
      <c r="G25" s="42">
        <v>0</v>
      </c>
      <c r="H25" s="44">
        <v>0</v>
      </c>
      <c r="I25" s="42">
        <v>0</v>
      </c>
      <c r="J25" s="44">
        <v>0</v>
      </c>
      <c r="K25" s="42">
        <v>1</v>
      </c>
      <c r="L25" s="44">
        <v>0</v>
      </c>
      <c r="M25" s="42">
        <v>0</v>
      </c>
      <c r="N25" s="44">
        <v>0</v>
      </c>
      <c r="O25" s="42">
        <v>0</v>
      </c>
      <c r="P25" s="44">
        <v>0</v>
      </c>
      <c r="Q25" s="42">
        <v>0</v>
      </c>
      <c r="R25" s="44">
        <v>6</v>
      </c>
      <c r="S25" s="42">
        <v>0</v>
      </c>
      <c r="T25" s="44">
        <v>0</v>
      </c>
      <c r="U25" s="42">
        <v>0</v>
      </c>
      <c r="V25" s="44">
        <v>0</v>
      </c>
      <c r="W25" s="42">
        <v>0</v>
      </c>
      <c r="X25" s="44">
        <v>0</v>
      </c>
      <c r="Y25" s="42">
        <v>1</v>
      </c>
      <c r="Z25" s="44">
        <v>3</v>
      </c>
      <c r="AA25" s="42">
        <v>0</v>
      </c>
      <c r="AB25" s="44">
        <v>1</v>
      </c>
      <c r="AC25" s="42">
        <v>1</v>
      </c>
      <c r="AD25" s="44">
        <v>11</v>
      </c>
      <c r="AE25" s="42">
        <v>0</v>
      </c>
      <c r="AF25" s="44">
        <v>0</v>
      </c>
      <c r="AG25" s="42">
        <v>1</v>
      </c>
      <c r="AH25" s="44">
        <v>77</v>
      </c>
      <c r="AI25" s="42"/>
    </row>
    <row r="26" spans="1:35" ht="17.850000000000001" customHeight="1">
      <c r="A26" s="13"/>
      <c r="B26" s="41" t="s">
        <v>109</v>
      </c>
      <c r="C26" s="42">
        <v>0</v>
      </c>
      <c r="D26" s="44">
        <v>0</v>
      </c>
      <c r="E26" s="42">
        <v>0</v>
      </c>
      <c r="F26" s="44">
        <v>0</v>
      </c>
      <c r="G26" s="42">
        <v>0</v>
      </c>
      <c r="H26" s="44">
        <v>0</v>
      </c>
      <c r="I26" s="42">
        <v>0</v>
      </c>
      <c r="J26" s="44">
        <v>0</v>
      </c>
      <c r="K26" s="42">
        <v>0</v>
      </c>
      <c r="L26" s="44">
        <v>0</v>
      </c>
      <c r="M26" s="42">
        <v>0</v>
      </c>
      <c r="N26" s="44">
        <v>0</v>
      </c>
      <c r="O26" s="42">
        <v>0</v>
      </c>
      <c r="P26" s="44">
        <v>0</v>
      </c>
      <c r="Q26" s="42">
        <v>0</v>
      </c>
      <c r="R26" s="44">
        <v>0</v>
      </c>
      <c r="S26" s="42">
        <v>0</v>
      </c>
      <c r="T26" s="44">
        <v>0</v>
      </c>
      <c r="U26" s="42">
        <v>0</v>
      </c>
      <c r="V26" s="44">
        <v>0</v>
      </c>
      <c r="W26" s="42">
        <v>0</v>
      </c>
      <c r="X26" s="44">
        <v>0</v>
      </c>
      <c r="Y26" s="42">
        <v>0</v>
      </c>
      <c r="Z26" s="44">
        <v>0</v>
      </c>
      <c r="AA26" s="42">
        <v>1</v>
      </c>
      <c r="AB26" s="44">
        <v>0</v>
      </c>
      <c r="AC26" s="42">
        <v>0</v>
      </c>
      <c r="AD26" s="44">
        <v>45</v>
      </c>
      <c r="AE26" s="42">
        <v>0</v>
      </c>
      <c r="AF26" s="44">
        <v>0</v>
      </c>
      <c r="AG26" s="42">
        <v>0</v>
      </c>
      <c r="AH26" s="44">
        <v>1</v>
      </c>
      <c r="AI26" s="42"/>
    </row>
    <row r="27" spans="1:35" ht="17.850000000000001" customHeight="1">
      <c r="A27" s="13"/>
      <c r="B27" s="57" t="s">
        <v>104</v>
      </c>
      <c r="C27" s="29">
        <v>0</v>
      </c>
      <c r="D27" s="31">
        <v>2</v>
      </c>
      <c r="E27" s="29">
        <v>2</v>
      </c>
      <c r="F27" s="31">
        <v>0</v>
      </c>
      <c r="G27" s="29">
        <v>1</v>
      </c>
      <c r="H27" s="31">
        <v>0</v>
      </c>
      <c r="I27" s="29">
        <v>0</v>
      </c>
      <c r="J27" s="31">
        <v>0</v>
      </c>
      <c r="K27" s="29">
        <v>3</v>
      </c>
      <c r="L27" s="31">
        <v>0</v>
      </c>
      <c r="M27" s="29">
        <v>0</v>
      </c>
      <c r="N27" s="31">
        <v>1</v>
      </c>
      <c r="O27" s="29">
        <v>0</v>
      </c>
      <c r="P27" s="31">
        <v>1</v>
      </c>
      <c r="Q27" s="29">
        <v>0</v>
      </c>
      <c r="R27" s="31">
        <v>9</v>
      </c>
      <c r="S27" s="29">
        <v>0</v>
      </c>
      <c r="T27" s="31">
        <v>0</v>
      </c>
      <c r="U27" s="29">
        <v>0</v>
      </c>
      <c r="V27" s="31">
        <v>0</v>
      </c>
      <c r="W27" s="29">
        <v>3</v>
      </c>
      <c r="X27" s="31">
        <v>0</v>
      </c>
      <c r="Y27" s="29">
        <v>1</v>
      </c>
      <c r="Z27" s="31">
        <v>12</v>
      </c>
      <c r="AA27" s="29">
        <v>1</v>
      </c>
      <c r="AB27" s="31">
        <v>5</v>
      </c>
      <c r="AC27" s="29">
        <v>1</v>
      </c>
      <c r="AD27" s="31">
        <v>64</v>
      </c>
      <c r="AE27" s="29">
        <v>0</v>
      </c>
      <c r="AF27" s="31">
        <v>0</v>
      </c>
      <c r="AG27" s="29">
        <v>2</v>
      </c>
      <c r="AH27" s="31">
        <v>274</v>
      </c>
      <c r="AI27" s="29"/>
    </row>
    <row r="28" spans="1:35" ht="17.850000000000001" customHeight="1">
      <c r="A28" s="56" t="s">
        <v>104</v>
      </c>
      <c r="B28" s="34" t="s">
        <v>111</v>
      </c>
      <c r="C28" s="35">
        <v>7</v>
      </c>
      <c r="D28" s="37">
        <v>905</v>
      </c>
      <c r="E28" s="35">
        <v>2087</v>
      </c>
      <c r="F28" s="37">
        <v>148</v>
      </c>
      <c r="G28" s="35">
        <v>291</v>
      </c>
      <c r="H28" s="37">
        <v>17</v>
      </c>
      <c r="I28" s="35">
        <v>593</v>
      </c>
      <c r="J28" s="37">
        <v>0</v>
      </c>
      <c r="K28" s="35">
        <v>1315</v>
      </c>
      <c r="L28" s="37">
        <v>47</v>
      </c>
      <c r="M28" s="35">
        <v>712</v>
      </c>
      <c r="N28" s="37">
        <v>626</v>
      </c>
      <c r="O28" s="35">
        <v>497</v>
      </c>
      <c r="P28" s="37">
        <v>522</v>
      </c>
      <c r="Q28" s="35">
        <v>338</v>
      </c>
      <c r="R28" s="37">
        <v>2362</v>
      </c>
      <c r="S28" s="35">
        <v>180</v>
      </c>
      <c r="T28" s="37">
        <v>126</v>
      </c>
      <c r="U28" s="35">
        <v>0</v>
      </c>
      <c r="V28" s="37">
        <v>396</v>
      </c>
      <c r="W28" s="35">
        <v>462</v>
      </c>
      <c r="X28" s="37">
        <v>143</v>
      </c>
      <c r="Y28" s="35">
        <v>1659</v>
      </c>
      <c r="Z28" s="37">
        <v>1860</v>
      </c>
      <c r="AA28" s="35">
        <v>495</v>
      </c>
      <c r="AB28" s="37">
        <v>2039</v>
      </c>
      <c r="AC28" s="35">
        <v>1</v>
      </c>
      <c r="AD28" s="37">
        <v>319</v>
      </c>
      <c r="AE28" s="35">
        <v>54</v>
      </c>
      <c r="AF28" s="37">
        <v>0</v>
      </c>
      <c r="AG28" s="35">
        <v>2475</v>
      </c>
      <c r="AH28" s="37">
        <v>25005</v>
      </c>
      <c r="AI28" s="35"/>
    </row>
    <row r="29" spans="1:35" ht="17.850000000000001" customHeight="1">
      <c r="A29" s="13"/>
      <c r="B29" s="41" t="s">
        <v>106</v>
      </c>
      <c r="C29" s="42">
        <v>10</v>
      </c>
      <c r="D29" s="44">
        <v>541</v>
      </c>
      <c r="E29" s="42">
        <v>585</v>
      </c>
      <c r="F29" s="44">
        <v>102</v>
      </c>
      <c r="G29" s="42">
        <v>111</v>
      </c>
      <c r="H29" s="44">
        <v>9</v>
      </c>
      <c r="I29" s="42">
        <v>170</v>
      </c>
      <c r="J29" s="44">
        <v>0</v>
      </c>
      <c r="K29" s="42">
        <v>660</v>
      </c>
      <c r="L29" s="44">
        <v>15</v>
      </c>
      <c r="M29" s="42">
        <v>222</v>
      </c>
      <c r="N29" s="44">
        <v>136</v>
      </c>
      <c r="O29" s="42">
        <v>231</v>
      </c>
      <c r="P29" s="44">
        <v>187</v>
      </c>
      <c r="Q29" s="42">
        <v>100</v>
      </c>
      <c r="R29" s="44">
        <v>614</v>
      </c>
      <c r="S29" s="42">
        <v>34</v>
      </c>
      <c r="T29" s="44">
        <v>29</v>
      </c>
      <c r="U29" s="42">
        <v>0</v>
      </c>
      <c r="V29" s="44">
        <v>240</v>
      </c>
      <c r="W29" s="42">
        <v>134</v>
      </c>
      <c r="X29" s="44">
        <v>17</v>
      </c>
      <c r="Y29" s="42">
        <v>514</v>
      </c>
      <c r="Z29" s="44">
        <v>2392</v>
      </c>
      <c r="AA29" s="42">
        <v>238</v>
      </c>
      <c r="AB29" s="44">
        <v>761</v>
      </c>
      <c r="AC29" s="42">
        <v>0</v>
      </c>
      <c r="AD29" s="44">
        <v>287</v>
      </c>
      <c r="AE29" s="42">
        <v>9</v>
      </c>
      <c r="AF29" s="44">
        <v>0</v>
      </c>
      <c r="AG29" s="42">
        <v>1251</v>
      </c>
      <c r="AH29" s="44">
        <v>8952</v>
      </c>
      <c r="AI29" s="42"/>
    </row>
    <row r="30" spans="1:35" ht="17.850000000000001" customHeight="1">
      <c r="A30" s="13"/>
      <c r="B30" s="41" t="s">
        <v>107</v>
      </c>
      <c r="C30" s="42">
        <v>47</v>
      </c>
      <c r="D30" s="44">
        <v>3844</v>
      </c>
      <c r="E30" s="42">
        <v>2440</v>
      </c>
      <c r="F30" s="44">
        <v>524</v>
      </c>
      <c r="G30" s="42">
        <v>547</v>
      </c>
      <c r="H30" s="44">
        <v>83</v>
      </c>
      <c r="I30" s="42">
        <v>457</v>
      </c>
      <c r="J30" s="44">
        <v>6</v>
      </c>
      <c r="K30" s="42">
        <v>3380</v>
      </c>
      <c r="L30" s="44">
        <v>118</v>
      </c>
      <c r="M30" s="42">
        <v>958</v>
      </c>
      <c r="N30" s="44">
        <v>579</v>
      </c>
      <c r="O30" s="42">
        <v>1412</v>
      </c>
      <c r="P30" s="44">
        <v>601</v>
      </c>
      <c r="Q30" s="42">
        <v>309</v>
      </c>
      <c r="R30" s="44">
        <v>2979</v>
      </c>
      <c r="S30" s="42">
        <v>182</v>
      </c>
      <c r="T30" s="44">
        <v>106</v>
      </c>
      <c r="U30" s="42">
        <v>5</v>
      </c>
      <c r="V30" s="44">
        <v>1664</v>
      </c>
      <c r="W30" s="42">
        <v>606</v>
      </c>
      <c r="X30" s="44">
        <v>49</v>
      </c>
      <c r="Y30" s="42">
        <v>1734</v>
      </c>
      <c r="Z30" s="44">
        <v>9561</v>
      </c>
      <c r="AA30" s="42">
        <v>1068</v>
      </c>
      <c r="AB30" s="44">
        <v>2747</v>
      </c>
      <c r="AC30" s="42">
        <v>5</v>
      </c>
      <c r="AD30" s="44">
        <v>1264</v>
      </c>
      <c r="AE30" s="42">
        <v>37</v>
      </c>
      <c r="AF30" s="44">
        <v>0</v>
      </c>
      <c r="AG30" s="42">
        <v>6176</v>
      </c>
      <c r="AH30" s="44">
        <v>25922</v>
      </c>
      <c r="AI30" s="42"/>
    </row>
    <row r="31" spans="1:35" ht="17.850000000000001" customHeight="1">
      <c r="A31" s="13"/>
      <c r="B31" s="41" t="s">
        <v>108</v>
      </c>
      <c r="C31" s="42">
        <v>40</v>
      </c>
      <c r="D31" s="44">
        <v>3832</v>
      </c>
      <c r="E31" s="42">
        <v>1736</v>
      </c>
      <c r="F31" s="44">
        <v>329</v>
      </c>
      <c r="G31" s="42">
        <v>573</v>
      </c>
      <c r="H31" s="44">
        <v>32</v>
      </c>
      <c r="I31" s="42">
        <v>198</v>
      </c>
      <c r="J31" s="44">
        <v>6</v>
      </c>
      <c r="K31" s="42">
        <v>3213</v>
      </c>
      <c r="L31" s="44">
        <v>97</v>
      </c>
      <c r="M31" s="42">
        <v>800</v>
      </c>
      <c r="N31" s="44">
        <v>421</v>
      </c>
      <c r="O31" s="42">
        <v>1789</v>
      </c>
      <c r="P31" s="44">
        <v>422</v>
      </c>
      <c r="Q31" s="42">
        <v>291</v>
      </c>
      <c r="R31" s="44">
        <v>2963</v>
      </c>
      <c r="S31" s="42">
        <v>189</v>
      </c>
      <c r="T31" s="44">
        <v>81</v>
      </c>
      <c r="U31" s="42">
        <v>4</v>
      </c>
      <c r="V31" s="44">
        <v>1745</v>
      </c>
      <c r="W31" s="42">
        <v>665</v>
      </c>
      <c r="X31" s="44">
        <v>53</v>
      </c>
      <c r="Y31" s="42">
        <v>1275</v>
      </c>
      <c r="Z31" s="44">
        <v>5890</v>
      </c>
      <c r="AA31" s="42">
        <v>1005</v>
      </c>
      <c r="AB31" s="44">
        <v>1839</v>
      </c>
      <c r="AC31" s="42">
        <v>9</v>
      </c>
      <c r="AD31" s="44">
        <v>787</v>
      </c>
      <c r="AE31" s="42">
        <v>42</v>
      </c>
      <c r="AF31" s="44">
        <v>0</v>
      </c>
      <c r="AG31" s="42">
        <v>6120</v>
      </c>
      <c r="AH31" s="44">
        <v>18698</v>
      </c>
      <c r="AI31" s="42"/>
    </row>
    <row r="32" spans="1:35" ht="17.850000000000001" customHeight="1">
      <c r="A32" s="13"/>
      <c r="B32" s="41" t="s">
        <v>112</v>
      </c>
      <c r="C32" s="42">
        <v>32</v>
      </c>
      <c r="D32" s="44">
        <v>4436</v>
      </c>
      <c r="E32" s="42">
        <v>2165</v>
      </c>
      <c r="F32" s="44">
        <v>329</v>
      </c>
      <c r="G32" s="42">
        <v>913</v>
      </c>
      <c r="H32" s="44">
        <v>40</v>
      </c>
      <c r="I32" s="42">
        <v>105</v>
      </c>
      <c r="J32" s="44">
        <v>3</v>
      </c>
      <c r="K32" s="42">
        <v>3444</v>
      </c>
      <c r="L32" s="44">
        <v>98</v>
      </c>
      <c r="M32" s="42">
        <v>524</v>
      </c>
      <c r="N32" s="44">
        <v>369</v>
      </c>
      <c r="O32" s="42">
        <v>1439</v>
      </c>
      <c r="P32" s="44">
        <v>184</v>
      </c>
      <c r="Q32" s="42">
        <v>187</v>
      </c>
      <c r="R32" s="44">
        <v>3093</v>
      </c>
      <c r="S32" s="42">
        <v>200</v>
      </c>
      <c r="T32" s="44">
        <v>104</v>
      </c>
      <c r="U32" s="42">
        <v>7</v>
      </c>
      <c r="V32" s="44">
        <v>1200</v>
      </c>
      <c r="W32" s="42">
        <v>732</v>
      </c>
      <c r="X32" s="44">
        <v>67</v>
      </c>
      <c r="Y32" s="42">
        <v>1140</v>
      </c>
      <c r="Z32" s="44">
        <v>5753</v>
      </c>
      <c r="AA32" s="42">
        <v>1197</v>
      </c>
      <c r="AB32" s="44">
        <v>2194</v>
      </c>
      <c r="AC32" s="42">
        <v>6</v>
      </c>
      <c r="AD32" s="44">
        <v>889</v>
      </c>
      <c r="AE32" s="42">
        <v>78</v>
      </c>
      <c r="AF32" s="44">
        <v>0</v>
      </c>
      <c r="AG32" s="42">
        <v>6347</v>
      </c>
      <c r="AH32" s="44">
        <v>19093</v>
      </c>
      <c r="AI32" s="42"/>
    </row>
    <row r="33" spans="1:35" ht="17.850000000000001" customHeight="1">
      <c r="A33" s="13"/>
      <c r="B33" s="41" t="s">
        <v>109</v>
      </c>
      <c r="C33" s="42">
        <v>0</v>
      </c>
      <c r="D33" s="44">
        <v>8</v>
      </c>
      <c r="E33" s="42">
        <v>19</v>
      </c>
      <c r="F33" s="44">
        <v>1</v>
      </c>
      <c r="G33" s="42">
        <v>2</v>
      </c>
      <c r="H33" s="44">
        <v>0</v>
      </c>
      <c r="I33" s="42">
        <v>2</v>
      </c>
      <c r="J33" s="44">
        <v>0</v>
      </c>
      <c r="K33" s="42">
        <v>8</v>
      </c>
      <c r="L33" s="44">
        <v>0</v>
      </c>
      <c r="M33" s="42">
        <v>10</v>
      </c>
      <c r="N33" s="44">
        <v>3</v>
      </c>
      <c r="O33" s="42">
        <v>1</v>
      </c>
      <c r="P33" s="44">
        <v>2</v>
      </c>
      <c r="Q33" s="42">
        <v>0</v>
      </c>
      <c r="R33" s="44">
        <v>20</v>
      </c>
      <c r="S33" s="42">
        <v>1</v>
      </c>
      <c r="T33" s="44">
        <v>0</v>
      </c>
      <c r="U33" s="42">
        <v>0</v>
      </c>
      <c r="V33" s="44">
        <v>1</v>
      </c>
      <c r="W33" s="42">
        <v>3</v>
      </c>
      <c r="X33" s="44">
        <v>1</v>
      </c>
      <c r="Y33" s="42">
        <v>10</v>
      </c>
      <c r="Z33" s="44">
        <v>12</v>
      </c>
      <c r="AA33" s="42">
        <v>4</v>
      </c>
      <c r="AB33" s="44">
        <v>12</v>
      </c>
      <c r="AC33" s="42">
        <v>0</v>
      </c>
      <c r="AD33" s="44">
        <v>54</v>
      </c>
      <c r="AE33" s="42">
        <v>0</v>
      </c>
      <c r="AF33" s="44">
        <v>0</v>
      </c>
      <c r="AG33" s="42">
        <v>16</v>
      </c>
      <c r="AH33" s="44">
        <v>88</v>
      </c>
      <c r="AI33" s="42"/>
    </row>
    <row r="34" spans="1:35" ht="17.850000000000001" customHeight="1">
      <c r="A34" s="65"/>
      <c r="B34" s="57" t="s">
        <v>104</v>
      </c>
      <c r="C34" s="29">
        <v>136</v>
      </c>
      <c r="D34" s="31">
        <v>13566</v>
      </c>
      <c r="E34" s="29">
        <v>9032</v>
      </c>
      <c r="F34" s="31">
        <v>1433</v>
      </c>
      <c r="G34" s="29">
        <v>2437</v>
      </c>
      <c r="H34" s="31">
        <v>181</v>
      </c>
      <c r="I34" s="29">
        <v>1525</v>
      </c>
      <c r="J34" s="31">
        <v>15</v>
      </c>
      <c r="K34" s="29">
        <v>12020</v>
      </c>
      <c r="L34" s="31">
        <v>375</v>
      </c>
      <c r="M34" s="29">
        <v>3226</v>
      </c>
      <c r="N34" s="31">
        <v>2134</v>
      </c>
      <c r="O34" s="29">
        <v>5369</v>
      </c>
      <c r="P34" s="31">
        <v>1918</v>
      </c>
      <c r="Q34" s="29">
        <v>1225</v>
      </c>
      <c r="R34" s="31">
        <v>12031</v>
      </c>
      <c r="S34" s="29">
        <v>786</v>
      </c>
      <c r="T34" s="31">
        <v>446</v>
      </c>
      <c r="U34" s="29">
        <v>16</v>
      </c>
      <c r="V34" s="31">
        <v>5246</v>
      </c>
      <c r="W34" s="29">
        <v>2602</v>
      </c>
      <c r="X34" s="31">
        <v>330</v>
      </c>
      <c r="Y34" s="29">
        <v>6332</v>
      </c>
      <c r="Z34" s="31">
        <v>25468</v>
      </c>
      <c r="AA34" s="29">
        <v>4007</v>
      </c>
      <c r="AB34" s="31">
        <v>9592</v>
      </c>
      <c r="AC34" s="29">
        <v>21</v>
      </c>
      <c r="AD34" s="31">
        <v>3600</v>
      </c>
      <c r="AE34" s="29">
        <v>220</v>
      </c>
      <c r="AF34" s="31">
        <v>0</v>
      </c>
      <c r="AG34" s="29">
        <v>22385</v>
      </c>
      <c r="AH34" s="31">
        <v>97758</v>
      </c>
      <c r="AI34" s="29"/>
    </row>
    <row r="35" spans="1:35" ht="6.75" customHeight="1">
      <c r="A35" s="13"/>
      <c r="B35" s="61"/>
      <c r="C35" s="64"/>
      <c r="D35" s="64"/>
      <c r="E35" s="64"/>
      <c r="F35" s="64"/>
      <c r="G35" s="64"/>
      <c r="H35" s="64"/>
      <c r="I35" s="64"/>
      <c r="J35" s="64"/>
      <c r="K35" s="64"/>
      <c r="L35" s="64"/>
    </row>
    <row r="36" spans="1:35" ht="14.25" customHeight="1">
      <c r="A36" s="13" t="s">
        <v>176</v>
      </c>
      <c r="B36" s="61"/>
      <c r="C36" s="64"/>
      <c r="D36" s="64"/>
      <c r="E36" s="64"/>
      <c r="F36" s="64"/>
      <c r="G36" s="64"/>
      <c r="H36" s="64"/>
      <c r="I36" s="64"/>
      <c r="J36" s="64"/>
      <c r="K36" s="64"/>
      <c r="L36" s="64"/>
    </row>
    <row r="37" spans="1:35" ht="6.75" customHeight="1">
      <c r="A37" s="13"/>
      <c r="B37" s="61"/>
      <c r="C37" s="64"/>
      <c r="D37" s="64"/>
      <c r="E37" s="64"/>
      <c r="F37" s="64"/>
      <c r="G37" s="64"/>
      <c r="H37" s="64"/>
      <c r="I37" s="64"/>
      <c r="J37" s="64"/>
      <c r="K37" s="64"/>
      <c r="L37" s="64"/>
    </row>
    <row r="38" spans="1:35" ht="50.25" customHeight="1">
      <c r="A38" s="158" t="s">
        <v>181</v>
      </c>
      <c r="B38" s="158"/>
      <c r="C38" s="158"/>
      <c r="D38" s="158"/>
      <c r="E38" s="158"/>
      <c r="F38" s="158"/>
      <c r="G38" s="158"/>
      <c r="H38" s="158"/>
      <c r="I38" s="158"/>
      <c r="J38" s="158"/>
      <c r="K38" s="158"/>
      <c r="L38" s="158"/>
      <c r="M38" s="158"/>
      <c r="N38" s="158"/>
      <c r="O38" s="158"/>
    </row>
    <row r="39" spans="1:35" ht="28.5" customHeight="1">
      <c r="A39" s="158" t="s">
        <v>173</v>
      </c>
      <c r="B39" s="158"/>
      <c r="C39" s="158"/>
      <c r="D39" s="158"/>
      <c r="E39" s="158"/>
      <c r="F39" s="158"/>
      <c r="G39" s="158"/>
      <c r="H39" s="158"/>
      <c r="I39" s="158"/>
      <c r="J39" s="158"/>
      <c r="K39" s="158"/>
      <c r="L39" s="158"/>
      <c r="M39" s="158"/>
      <c r="N39" s="158"/>
      <c r="O39" s="158"/>
    </row>
    <row r="40" spans="1:35">
      <c r="A40" s="105" t="s">
        <v>175</v>
      </c>
    </row>
    <row r="41" spans="1:35" ht="14.25">
      <c r="A41" s="105" t="s">
        <v>162</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H30"/>
  <sheetViews>
    <sheetView workbookViewId="0">
      <selection activeCell="A2" sqref="A2"/>
    </sheetView>
  </sheetViews>
  <sheetFormatPr defaultColWidth="9.140625" defaultRowHeight="15"/>
  <cols>
    <col min="1" max="1" width="13.7109375" style="110" customWidth="1"/>
    <col min="2" max="12" width="12.28515625" style="110" customWidth="1"/>
    <col min="13" max="29" width="11.140625" style="110" customWidth="1"/>
    <col min="30" max="30" width="11.85546875" style="110" customWidth="1"/>
    <col min="31" max="34" width="11.140625" style="110" customWidth="1"/>
    <col min="35" max="16384" width="9.140625" style="110"/>
  </cols>
  <sheetData>
    <row r="1" spans="1:34" ht="20.25">
      <c r="A1" s="10" t="str">
        <f>"NSW Recorded Crime Statistics " &amp;'Summary of offences'!$C1</f>
        <v>NSW Recorded Crime Statistics 2019</v>
      </c>
      <c r="B1" s="109"/>
      <c r="C1" s="109"/>
      <c r="D1" s="109"/>
      <c r="E1" s="109"/>
      <c r="F1" s="109"/>
      <c r="G1" s="148" t="s">
        <v>174</v>
      </c>
      <c r="H1" s="109"/>
      <c r="I1" s="109"/>
      <c r="J1" s="109"/>
      <c r="K1" s="109"/>
    </row>
    <row r="2" spans="1:34">
      <c r="A2" s="109"/>
      <c r="B2" s="109"/>
      <c r="C2" s="109"/>
      <c r="D2" s="109"/>
      <c r="E2" s="109"/>
      <c r="F2" s="109"/>
      <c r="G2" s="109"/>
      <c r="H2" s="109"/>
      <c r="I2" s="109"/>
      <c r="J2" s="109"/>
      <c r="K2" s="109"/>
    </row>
    <row r="3" spans="1:34" ht="18">
      <c r="A3" s="111" t="s">
        <v>182</v>
      </c>
      <c r="B3" s="112"/>
      <c r="C3" s="112"/>
      <c r="D3" s="112"/>
      <c r="E3" s="112"/>
      <c r="F3" s="112"/>
      <c r="G3" s="112"/>
      <c r="H3" s="112"/>
      <c r="I3" s="112"/>
      <c r="J3" s="112"/>
      <c r="K3" s="112"/>
    </row>
    <row r="4" spans="1:34" ht="18">
      <c r="A4" s="113" t="s">
        <v>192</v>
      </c>
      <c r="B4" s="112"/>
      <c r="C4" s="112"/>
      <c r="D4" s="112"/>
      <c r="E4" s="112"/>
      <c r="F4" s="112"/>
      <c r="G4" s="112"/>
      <c r="H4" s="112"/>
      <c r="I4" s="112"/>
      <c r="J4" s="112"/>
      <c r="K4" s="112"/>
    </row>
    <row r="5" spans="1:34">
      <c r="B5" s="114"/>
      <c r="C5" s="114"/>
      <c r="D5" s="114"/>
      <c r="E5" s="114"/>
      <c r="F5" s="114"/>
      <c r="G5" s="114"/>
      <c r="H5" s="114"/>
      <c r="I5" s="114"/>
      <c r="J5" s="114"/>
      <c r="K5" s="114"/>
    </row>
    <row r="6" spans="1:34" ht="64.5">
      <c r="A6" s="115" t="s">
        <v>166</v>
      </c>
      <c r="B6" s="116" t="s">
        <v>185</v>
      </c>
      <c r="C6" s="117" t="s">
        <v>179</v>
      </c>
      <c r="D6" s="116" t="s">
        <v>180</v>
      </c>
      <c r="E6" s="118" t="s">
        <v>22</v>
      </c>
      <c r="F6" s="116" t="s">
        <v>83</v>
      </c>
      <c r="G6" s="118" t="s">
        <v>23</v>
      </c>
      <c r="H6" s="116" t="s">
        <v>84</v>
      </c>
      <c r="I6" s="118" t="s">
        <v>24</v>
      </c>
      <c r="J6" s="116" t="s">
        <v>186</v>
      </c>
      <c r="K6" s="118" t="s">
        <v>26</v>
      </c>
      <c r="L6" s="116" t="s">
        <v>11</v>
      </c>
      <c r="M6" s="118" t="s">
        <v>12</v>
      </c>
      <c r="N6" s="116" t="s">
        <v>27</v>
      </c>
      <c r="O6" s="117" t="s">
        <v>13</v>
      </c>
      <c r="P6" s="116" t="s">
        <v>14</v>
      </c>
      <c r="Q6" s="117" t="s">
        <v>15</v>
      </c>
      <c r="R6" s="116" t="s">
        <v>16</v>
      </c>
      <c r="S6" s="117" t="s">
        <v>17</v>
      </c>
      <c r="T6" s="116" t="s">
        <v>28</v>
      </c>
      <c r="U6" s="117" t="s">
        <v>18</v>
      </c>
      <c r="V6" s="116" t="s">
        <v>29</v>
      </c>
      <c r="W6" s="117" t="s">
        <v>30</v>
      </c>
      <c r="X6" s="116" t="s">
        <v>19</v>
      </c>
      <c r="Y6" s="117" t="s">
        <v>31</v>
      </c>
      <c r="Z6" s="116" t="s">
        <v>48</v>
      </c>
      <c r="AA6" s="117" t="s">
        <v>49</v>
      </c>
      <c r="AB6" s="116" t="s">
        <v>54</v>
      </c>
      <c r="AC6" s="117" t="s">
        <v>55</v>
      </c>
      <c r="AD6" s="116" t="s">
        <v>56</v>
      </c>
      <c r="AE6" s="117" t="s">
        <v>57</v>
      </c>
      <c r="AF6" s="116" t="s">
        <v>58</v>
      </c>
      <c r="AG6" s="117" t="s">
        <v>65</v>
      </c>
      <c r="AH6" s="116" t="s">
        <v>66</v>
      </c>
    </row>
    <row r="7" spans="1:34">
      <c r="A7" s="119" t="s">
        <v>167</v>
      </c>
      <c r="B7" s="120">
        <v>30</v>
      </c>
      <c r="C7" s="121">
        <v>2542</v>
      </c>
      <c r="D7" s="120">
        <v>1493</v>
      </c>
      <c r="E7" s="121">
        <v>317</v>
      </c>
      <c r="F7" s="120">
        <v>283</v>
      </c>
      <c r="G7" s="121">
        <v>45</v>
      </c>
      <c r="H7" s="120">
        <v>494</v>
      </c>
      <c r="I7" s="121">
        <v>0</v>
      </c>
      <c r="J7" s="120">
        <v>2487</v>
      </c>
      <c r="K7" s="121">
        <v>68</v>
      </c>
      <c r="L7" s="120">
        <v>1155</v>
      </c>
      <c r="M7" s="121">
        <v>720</v>
      </c>
      <c r="N7" s="120">
        <v>948</v>
      </c>
      <c r="O7" s="121">
        <v>634</v>
      </c>
      <c r="P7" s="120">
        <v>392</v>
      </c>
      <c r="Q7" s="121">
        <v>1686</v>
      </c>
      <c r="R7" s="120">
        <v>195</v>
      </c>
      <c r="S7" s="121">
        <v>131</v>
      </c>
      <c r="T7" s="120">
        <v>2</v>
      </c>
      <c r="U7" s="121">
        <v>822</v>
      </c>
      <c r="V7" s="120">
        <v>466</v>
      </c>
      <c r="W7" s="121">
        <v>62</v>
      </c>
      <c r="X7" s="120">
        <v>1237</v>
      </c>
      <c r="Y7" s="121">
        <v>1939</v>
      </c>
      <c r="Z7" s="120">
        <v>497</v>
      </c>
      <c r="AA7" s="121">
        <v>1636</v>
      </c>
      <c r="AB7" s="120">
        <v>2</v>
      </c>
      <c r="AC7" s="121">
        <v>129</v>
      </c>
      <c r="AD7" s="120">
        <v>13</v>
      </c>
      <c r="AE7" s="121">
        <v>0</v>
      </c>
      <c r="AF7" s="120">
        <v>5677</v>
      </c>
      <c r="AG7" s="121">
        <v>1578</v>
      </c>
      <c r="AH7" s="120"/>
    </row>
    <row r="8" spans="1:34" ht="15" customHeight="1">
      <c r="A8" s="119" t="s">
        <v>168</v>
      </c>
      <c r="B8" s="120">
        <v>98</v>
      </c>
      <c r="C8" s="121">
        <v>10147</v>
      </c>
      <c r="D8" s="120">
        <v>6080</v>
      </c>
      <c r="E8" s="121">
        <v>989</v>
      </c>
      <c r="F8" s="120">
        <v>2000</v>
      </c>
      <c r="G8" s="121">
        <v>131</v>
      </c>
      <c r="H8" s="120">
        <v>1001</v>
      </c>
      <c r="I8" s="121">
        <v>15</v>
      </c>
      <c r="J8" s="120">
        <v>8400</v>
      </c>
      <c r="K8" s="121">
        <v>282</v>
      </c>
      <c r="L8" s="120">
        <v>1851</v>
      </c>
      <c r="M8" s="121">
        <v>1256</v>
      </c>
      <c r="N8" s="120">
        <v>3756</v>
      </c>
      <c r="O8" s="121">
        <v>1115</v>
      </c>
      <c r="P8" s="120">
        <v>710</v>
      </c>
      <c r="Q8" s="121">
        <v>7997</v>
      </c>
      <c r="R8" s="120">
        <v>491</v>
      </c>
      <c r="S8" s="121">
        <v>261</v>
      </c>
      <c r="T8" s="120">
        <v>13</v>
      </c>
      <c r="U8" s="121">
        <v>3603</v>
      </c>
      <c r="V8" s="120">
        <v>1661</v>
      </c>
      <c r="W8" s="121">
        <v>217</v>
      </c>
      <c r="X8" s="120">
        <v>4136</v>
      </c>
      <c r="Y8" s="121">
        <v>19160</v>
      </c>
      <c r="Z8" s="120">
        <v>2792</v>
      </c>
      <c r="AA8" s="121">
        <v>6242</v>
      </c>
      <c r="AB8" s="120">
        <v>17</v>
      </c>
      <c r="AC8" s="121">
        <v>2845</v>
      </c>
      <c r="AD8" s="120">
        <v>195</v>
      </c>
      <c r="AE8" s="121">
        <v>0</v>
      </c>
      <c r="AF8" s="120">
        <v>14959</v>
      </c>
      <c r="AG8" s="121">
        <v>22070</v>
      </c>
      <c r="AH8" s="120"/>
    </row>
    <row r="9" spans="1:34">
      <c r="A9" s="119" t="s">
        <v>103</v>
      </c>
      <c r="B9" s="120">
        <v>8</v>
      </c>
      <c r="C9" s="121">
        <v>877</v>
      </c>
      <c r="D9" s="120">
        <v>1459</v>
      </c>
      <c r="E9" s="121">
        <v>127</v>
      </c>
      <c r="F9" s="120">
        <v>154</v>
      </c>
      <c r="G9" s="121">
        <v>5</v>
      </c>
      <c r="H9" s="120">
        <v>30</v>
      </c>
      <c r="I9" s="121">
        <v>0</v>
      </c>
      <c r="J9" s="120">
        <v>1133</v>
      </c>
      <c r="K9" s="121">
        <v>25</v>
      </c>
      <c r="L9" s="120">
        <v>220</v>
      </c>
      <c r="M9" s="121">
        <v>158</v>
      </c>
      <c r="N9" s="120">
        <v>665</v>
      </c>
      <c r="O9" s="121">
        <v>169</v>
      </c>
      <c r="P9" s="120">
        <v>123</v>
      </c>
      <c r="Q9" s="121">
        <v>2348</v>
      </c>
      <c r="R9" s="120">
        <v>100</v>
      </c>
      <c r="S9" s="121">
        <v>54</v>
      </c>
      <c r="T9" s="120">
        <v>1</v>
      </c>
      <c r="U9" s="121">
        <v>821</v>
      </c>
      <c r="V9" s="120">
        <v>475</v>
      </c>
      <c r="W9" s="121">
        <v>51</v>
      </c>
      <c r="X9" s="120">
        <v>959</v>
      </c>
      <c r="Y9" s="121">
        <v>4369</v>
      </c>
      <c r="Z9" s="120">
        <v>718</v>
      </c>
      <c r="AA9" s="121">
        <v>1714</v>
      </c>
      <c r="AB9" s="120">
        <v>2</v>
      </c>
      <c r="AC9" s="121">
        <v>626</v>
      </c>
      <c r="AD9" s="120">
        <v>12</v>
      </c>
      <c r="AE9" s="121">
        <v>0</v>
      </c>
      <c r="AF9" s="120">
        <v>1749</v>
      </c>
      <c r="AG9" s="121">
        <v>74110</v>
      </c>
      <c r="AH9" s="120"/>
    </row>
    <row r="10" spans="1:34" ht="15.75" thickBot="1">
      <c r="A10" s="122" t="s">
        <v>104</v>
      </c>
      <c r="B10" s="123">
        <v>136</v>
      </c>
      <c r="C10" s="124">
        <v>13566</v>
      </c>
      <c r="D10" s="123">
        <v>9032</v>
      </c>
      <c r="E10" s="124">
        <v>1433</v>
      </c>
      <c r="F10" s="123">
        <v>2437</v>
      </c>
      <c r="G10" s="124">
        <v>181</v>
      </c>
      <c r="H10" s="123">
        <v>1525</v>
      </c>
      <c r="I10" s="124">
        <v>15</v>
      </c>
      <c r="J10" s="123">
        <v>12020</v>
      </c>
      <c r="K10" s="124">
        <v>375</v>
      </c>
      <c r="L10" s="123">
        <v>3226</v>
      </c>
      <c r="M10" s="124">
        <v>2134</v>
      </c>
      <c r="N10" s="123">
        <v>5369</v>
      </c>
      <c r="O10" s="124">
        <v>1918</v>
      </c>
      <c r="P10" s="123">
        <v>1225</v>
      </c>
      <c r="Q10" s="124">
        <v>12031</v>
      </c>
      <c r="R10" s="123">
        <v>786</v>
      </c>
      <c r="S10" s="124">
        <v>446</v>
      </c>
      <c r="T10" s="123">
        <v>16</v>
      </c>
      <c r="U10" s="124">
        <v>5246</v>
      </c>
      <c r="V10" s="123">
        <v>2602</v>
      </c>
      <c r="W10" s="124">
        <v>330</v>
      </c>
      <c r="X10" s="123">
        <v>6332</v>
      </c>
      <c r="Y10" s="124">
        <v>25468</v>
      </c>
      <c r="Z10" s="123">
        <v>4007</v>
      </c>
      <c r="AA10" s="124">
        <v>9592</v>
      </c>
      <c r="AB10" s="123">
        <v>21</v>
      </c>
      <c r="AC10" s="124">
        <v>3600</v>
      </c>
      <c r="AD10" s="123">
        <v>220</v>
      </c>
      <c r="AE10" s="124">
        <v>0</v>
      </c>
      <c r="AF10" s="123">
        <v>22385</v>
      </c>
      <c r="AG10" s="124">
        <v>97758</v>
      </c>
      <c r="AH10" s="123"/>
    </row>
    <row r="12" spans="1:34" ht="15" customHeight="1">
      <c r="A12" s="159" t="s">
        <v>183</v>
      </c>
      <c r="B12" s="159"/>
      <c r="C12" s="159"/>
      <c r="D12" s="159"/>
      <c r="E12" s="159"/>
      <c r="F12" s="159"/>
      <c r="G12" s="159"/>
      <c r="H12" s="159"/>
      <c r="I12" s="159"/>
      <c r="J12" s="159"/>
      <c r="K12" s="159"/>
      <c r="L12" s="159"/>
      <c r="M12" s="159"/>
      <c r="N12" s="155"/>
    </row>
    <row r="13" spans="1:34" ht="15" customHeight="1">
      <c r="A13" s="159" t="s">
        <v>184</v>
      </c>
      <c r="B13" s="159"/>
      <c r="C13" s="159"/>
      <c r="D13" s="159"/>
      <c r="E13" s="159"/>
      <c r="F13" s="159"/>
      <c r="G13" s="159"/>
      <c r="H13" s="159"/>
      <c r="I13" s="159"/>
      <c r="J13" s="159"/>
      <c r="K13" s="159"/>
      <c r="L13" s="159"/>
      <c r="M13" s="159"/>
      <c r="N13" s="155"/>
    </row>
    <row r="14" spans="1:34">
      <c r="A14" s="13" t="s">
        <v>178</v>
      </c>
    </row>
    <row r="15" spans="1:34" s="126" customFormat="1" ht="12">
      <c r="A15" s="125" t="s">
        <v>175</v>
      </c>
    </row>
    <row r="16" spans="1:34" s="126" customFormat="1" ht="13.5">
      <c r="A16" s="125" t="s">
        <v>169</v>
      </c>
    </row>
    <row r="18" spans="1:12" ht="18">
      <c r="A18" s="127" t="s">
        <v>170</v>
      </c>
      <c r="B18" s="128"/>
      <c r="C18" s="128"/>
      <c r="D18" s="128"/>
      <c r="E18" s="128"/>
      <c r="F18" s="128"/>
    </row>
    <row r="19" spans="1:12" ht="18">
      <c r="A19" s="127" t="str">
        <f>A4</f>
        <v>New South Wales</v>
      </c>
      <c r="B19" s="128"/>
      <c r="C19" s="128"/>
      <c r="D19" s="128"/>
      <c r="E19" s="128"/>
      <c r="F19" s="128"/>
    </row>
    <row r="20" spans="1:12">
      <c r="B20" s="129"/>
      <c r="C20" s="129"/>
      <c r="D20" s="129"/>
      <c r="E20" s="129"/>
    </row>
    <row r="21" spans="1:12" ht="64.5">
      <c r="A21" s="115" t="s">
        <v>171</v>
      </c>
      <c r="B21" s="130" t="s">
        <v>185</v>
      </c>
      <c r="C21" s="131" t="s">
        <v>179</v>
      </c>
      <c r="D21" s="132" t="s">
        <v>180</v>
      </c>
      <c r="E21" s="133" t="s">
        <v>83</v>
      </c>
      <c r="F21" s="130" t="s">
        <v>23</v>
      </c>
      <c r="G21" s="131" t="s">
        <v>84</v>
      </c>
      <c r="H21" s="130" t="s">
        <v>24</v>
      </c>
      <c r="I21" s="131" t="s">
        <v>186</v>
      </c>
      <c r="J21" s="130" t="s">
        <v>26</v>
      </c>
      <c r="K21" s="131" t="s">
        <v>30</v>
      </c>
      <c r="L21" s="130" t="s">
        <v>60</v>
      </c>
    </row>
    <row r="22" spans="1:12">
      <c r="A22" s="119" t="s">
        <v>167</v>
      </c>
      <c r="B22" s="134">
        <v>8</v>
      </c>
      <c r="C22" s="135">
        <v>3116</v>
      </c>
      <c r="D22" s="134">
        <v>1567</v>
      </c>
      <c r="E22" s="135">
        <v>1190</v>
      </c>
      <c r="F22" s="134">
        <v>13</v>
      </c>
      <c r="G22" s="135">
        <v>51</v>
      </c>
      <c r="H22" s="134" t="s">
        <v>196</v>
      </c>
      <c r="I22" s="135">
        <v>2046</v>
      </c>
      <c r="J22" s="134">
        <v>64</v>
      </c>
      <c r="K22" s="135">
        <v>74</v>
      </c>
      <c r="L22" s="134">
        <v>1086</v>
      </c>
    </row>
    <row r="23" spans="1:12">
      <c r="A23" s="119" t="s">
        <v>168</v>
      </c>
      <c r="B23" s="136">
        <v>84</v>
      </c>
      <c r="C23" s="137">
        <v>22852</v>
      </c>
      <c r="D23" s="136">
        <v>25827</v>
      </c>
      <c r="E23" s="137">
        <v>11342</v>
      </c>
      <c r="F23" s="136">
        <v>190</v>
      </c>
      <c r="G23" s="137">
        <v>2480</v>
      </c>
      <c r="H23" s="136">
        <v>80</v>
      </c>
      <c r="I23" s="137">
        <v>25855</v>
      </c>
      <c r="J23" s="136">
        <v>991</v>
      </c>
      <c r="K23" s="137">
        <v>1533</v>
      </c>
      <c r="L23" s="136">
        <v>4693</v>
      </c>
    </row>
    <row r="24" spans="1:12">
      <c r="A24" s="119" t="s">
        <v>103</v>
      </c>
      <c r="B24" s="136">
        <v>22</v>
      </c>
      <c r="C24" s="137">
        <v>7381</v>
      </c>
      <c r="D24" s="136">
        <v>8129</v>
      </c>
      <c r="E24" s="137">
        <v>2475</v>
      </c>
      <c r="F24" s="136">
        <v>32</v>
      </c>
      <c r="G24" s="137">
        <v>692</v>
      </c>
      <c r="H24" s="136">
        <v>18</v>
      </c>
      <c r="I24" s="137">
        <v>9378</v>
      </c>
      <c r="J24" s="136">
        <v>317</v>
      </c>
      <c r="K24" s="137">
        <v>2903</v>
      </c>
      <c r="L24" s="136">
        <v>11644</v>
      </c>
    </row>
    <row r="25" spans="1:12" ht="15.75" thickBot="1">
      <c r="A25" s="122" t="s">
        <v>104</v>
      </c>
      <c r="B25" s="138">
        <v>114</v>
      </c>
      <c r="C25" s="139">
        <v>33349</v>
      </c>
      <c r="D25" s="138">
        <v>35523</v>
      </c>
      <c r="E25" s="139">
        <v>15007</v>
      </c>
      <c r="F25" s="138">
        <v>235</v>
      </c>
      <c r="G25" s="139">
        <v>3223</v>
      </c>
      <c r="H25" s="138" t="s">
        <v>197</v>
      </c>
      <c r="I25" s="139">
        <v>37279</v>
      </c>
      <c r="J25" s="138">
        <v>1372</v>
      </c>
      <c r="K25" s="139">
        <v>4510</v>
      </c>
      <c r="L25" s="138">
        <v>17423</v>
      </c>
    </row>
    <row r="26" spans="1:12">
      <c r="A26" s="140"/>
      <c r="B26" s="141"/>
      <c r="C26" s="142"/>
      <c r="D26" s="142"/>
      <c r="E26" s="142"/>
    </row>
    <row r="27" spans="1:12">
      <c r="A27" s="143" t="s">
        <v>177</v>
      </c>
      <c r="B27" s="144"/>
      <c r="C27" s="144"/>
      <c r="D27" s="144"/>
      <c r="E27" s="144"/>
    </row>
    <row r="28" spans="1:12">
      <c r="A28" s="145"/>
    </row>
    <row r="29" spans="1:12">
      <c r="A29" s="146" t="s">
        <v>160</v>
      </c>
    </row>
    <row r="30" spans="1:12">
      <c r="A30" s="146" t="s">
        <v>157</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7"/>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2019</v>
      </c>
      <c r="E1" s="148" t="s">
        <v>174</v>
      </c>
    </row>
    <row r="3" spans="1:7" ht="17.649999999999999" customHeight="1">
      <c r="A3" s="86" t="s">
        <v>144</v>
      </c>
    </row>
    <row r="4" spans="1:7">
      <c r="B4" s="62"/>
      <c r="C4" s="62"/>
      <c r="D4" s="62"/>
      <c r="E4" s="62"/>
      <c r="F4" s="67"/>
      <c r="G4" s="67"/>
    </row>
    <row r="5" spans="1:7" ht="17.649999999999999" customHeight="1">
      <c r="A5" s="86" t="s">
        <v>192</v>
      </c>
      <c r="B5" s="62"/>
      <c r="C5" s="62"/>
      <c r="D5" s="62"/>
      <c r="E5" s="62"/>
      <c r="F5" s="67"/>
      <c r="G5" s="67"/>
    </row>
    <row r="6" spans="1:7" ht="17.850000000000001" customHeight="1">
      <c r="A6" s="73" t="s">
        <v>113</v>
      </c>
      <c r="B6" s="147" t="s">
        <v>172</v>
      </c>
      <c r="C6" s="96" t="s">
        <v>114</v>
      </c>
      <c r="D6" s="74" t="s">
        <v>115</v>
      </c>
      <c r="E6" s="97" t="s">
        <v>104</v>
      </c>
      <c r="F6" s="67"/>
      <c r="G6" s="67"/>
    </row>
    <row r="7" spans="1:7" ht="17.850000000000001" customHeight="1">
      <c r="A7" s="34" t="s">
        <v>185</v>
      </c>
      <c r="B7" s="34" t="s">
        <v>116</v>
      </c>
      <c r="C7" s="35">
        <v>27</v>
      </c>
      <c r="D7" s="37">
        <v>83</v>
      </c>
      <c r="E7" s="35">
        <v>110</v>
      </c>
      <c r="F7" s="67"/>
      <c r="G7" s="67"/>
    </row>
    <row r="8" spans="1:7" ht="17.850000000000001" customHeight="1">
      <c r="A8" s="11"/>
      <c r="B8" s="11" t="s">
        <v>117</v>
      </c>
      <c r="C8" s="23">
        <v>24.545500000000001</v>
      </c>
      <c r="D8" s="25">
        <v>75.454499999999996</v>
      </c>
      <c r="E8" s="23">
        <v>100</v>
      </c>
      <c r="F8" s="67"/>
      <c r="G8" s="67"/>
    </row>
    <row r="9" spans="1:7" ht="17.850000000000001" customHeight="1">
      <c r="A9" s="41" t="s">
        <v>179</v>
      </c>
      <c r="B9" s="41" t="s">
        <v>116</v>
      </c>
      <c r="C9" s="35">
        <v>9282</v>
      </c>
      <c r="D9" s="37">
        <v>21905</v>
      </c>
      <c r="E9" s="35">
        <v>31187</v>
      </c>
      <c r="F9" s="67"/>
      <c r="G9" s="67"/>
    </row>
    <row r="10" spans="1:7" ht="17.850000000000001" customHeight="1">
      <c r="A10" s="41"/>
      <c r="B10" s="41" t="s">
        <v>117</v>
      </c>
      <c r="C10" s="43">
        <v>29.7624</v>
      </c>
      <c r="D10" s="45">
        <v>70.2376</v>
      </c>
      <c r="E10" s="43">
        <v>100</v>
      </c>
      <c r="F10" s="67"/>
      <c r="G10" s="67"/>
    </row>
    <row r="11" spans="1:7" ht="17.850000000000001" customHeight="1">
      <c r="A11" s="34" t="s">
        <v>180</v>
      </c>
      <c r="B11" s="34" t="s">
        <v>116</v>
      </c>
      <c r="C11" s="35">
        <v>9211</v>
      </c>
      <c r="D11" s="37">
        <v>22999</v>
      </c>
      <c r="E11" s="35">
        <v>32210</v>
      </c>
      <c r="F11" s="67"/>
      <c r="G11" s="67"/>
    </row>
    <row r="12" spans="1:7" ht="17.850000000000001" customHeight="1">
      <c r="A12" s="11"/>
      <c r="B12" s="11" t="s">
        <v>117</v>
      </c>
      <c r="C12" s="23">
        <v>28.596699999999998</v>
      </c>
      <c r="D12" s="25">
        <v>71.403300000000002</v>
      </c>
      <c r="E12" s="23">
        <v>100</v>
      </c>
      <c r="F12" s="67"/>
      <c r="G12" s="67"/>
    </row>
    <row r="13" spans="1:7" ht="17.850000000000001" customHeight="1">
      <c r="A13" s="41" t="s">
        <v>22</v>
      </c>
      <c r="B13" s="41" t="s">
        <v>116</v>
      </c>
      <c r="C13" s="35">
        <v>1181</v>
      </c>
      <c r="D13" s="37">
        <v>1289</v>
      </c>
      <c r="E13" s="35">
        <v>2470</v>
      </c>
      <c r="F13" s="67"/>
      <c r="G13" s="67"/>
    </row>
    <row r="14" spans="1:7" ht="17.850000000000001" customHeight="1">
      <c r="A14" s="41"/>
      <c r="B14" s="41" t="s">
        <v>117</v>
      </c>
      <c r="C14" s="43">
        <v>47.813800000000001</v>
      </c>
      <c r="D14" s="45">
        <v>52.186199999999999</v>
      </c>
      <c r="E14" s="43">
        <v>100</v>
      </c>
      <c r="F14" s="67"/>
      <c r="G14" s="67"/>
    </row>
    <row r="15" spans="1:7" ht="17.850000000000001" customHeight="1">
      <c r="A15" s="34" t="s">
        <v>83</v>
      </c>
      <c r="B15" s="34" t="s">
        <v>116</v>
      </c>
      <c r="C15" s="35">
        <v>1755</v>
      </c>
      <c r="D15" s="37">
        <v>12782</v>
      </c>
      <c r="E15" s="35">
        <v>14537</v>
      </c>
      <c r="F15" s="67"/>
      <c r="G15" s="67"/>
    </row>
    <row r="16" spans="1:7" ht="17.850000000000001" customHeight="1">
      <c r="A16" s="11"/>
      <c r="B16" s="11" t="s">
        <v>117</v>
      </c>
      <c r="C16" s="23">
        <v>12.0726</v>
      </c>
      <c r="D16" s="25">
        <v>87.927400000000006</v>
      </c>
      <c r="E16" s="23">
        <v>100</v>
      </c>
      <c r="F16" s="67"/>
      <c r="G16" s="67"/>
    </row>
    <row r="17" spans="1:7" ht="17.850000000000001" customHeight="1">
      <c r="A17" s="41" t="s">
        <v>23</v>
      </c>
      <c r="B17" s="41" t="s">
        <v>116</v>
      </c>
      <c r="C17" s="35">
        <v>33</v>
      </c>
      <c r="D17" s="37">
        <v>175</v>
      </c>
      <c r="E17" s="35">
        <v>208</v>
      </c>
      <c r="F17" s="67"/>
      <c r="G17" s="67"/>
    </row>
    <row r="18" spans="1:7" ht="17.850000000000001" customHeight="1">
      <c r="A18" s="41"/>
      <c r="B18" s="41" t="s">
        <v>117</v>
      </c>
      <c r="C18" s="43">
        <v>15.865399999999999</v>
      </c>
      <c r="D18" s="45">
        <v>84.134600000000006</v>
      </c>
      <c r="E18" s="43">
        <v>100</v>
      </c>
      <c r="F18" s="67"/>
      <c r="G18" s="67"/>
    </row>
    <row r="19" spans="1:7" ht="17.850000000000001" customHeight="1">
      <c r="A19" s="34" t="s">
        <v>186</v>
      </c>
      <c r="B19" s="34" t="s">
        <v>116</v>
      </c>
      <c r="C19" s="35">
        <v>5146</v>
      </c>
      <c r="D19" s="37">
        <v>30069</v>
      </c>
      <c r="E19" s="35">
        <v>35215</v>
      </c>
      <c r="F19" s="67"/>
      <c r="G19" s="67"/>
    </row>
    <row r="20" spans="1:7" ht="17.850000000000001" customHeight="1">
      <c r="A20" s="11"/>
      <c r="B20" s="11" t="s">
        <v>117</v>
      </c>
      <c r="C20" s="23">
        <v>14.613099999999999</v>
      </c>
      <c r="D20" s="25">
        <v>85.386899999999997</v>
      </c>
      <c r="E20" s="23">
        <v>100</v>
      </c>
      <c r="F20" s="67"/>
      <c r="G20" s="67"/>
    </row>
    <row r="21" spans="1:7" ht="17.850000000000001" customHeight="1">
      <c r="A21" s="41" t="s">
        <v>51</v>
      </c>
      <c r="B21" s="41" t="s">
        <v>116</v>
      </c>
      <c r="C21" s="35">
        <v>2735</v>
      </c>
      <c r="D21" s="37">
        <v>1710</v>
      </c>
      <c r="E21" s="35">
        <v>4445</v>
      </c>
      <c r="F21" s="67"/>
      <c r="G21" s="67"/>
    </row>
    <row r="22" spans="1:7" ht="17.850000000000001" customHeight="1">
      <c r="A22" s="41"/>
      <c r="B22" s="41" t="s">
        <v>117</v>
      </c>
      <c r="C22" s="43">
        <v>61.529800000000002</v>
      </c>
      <c r="D22" s="45">
        <v>38.470199999999998</v>
      </c>
      <c r="E22" s="43">
        <v>100</v>
      </c>
      <c r="F22" s="67"/>
      <c r="G22" s="67"/>
    </row>
    <row r="23" spans="1:7" ht="17.850000000000001" customHeight="1">
      <c r="A23" s="34" t="s">
        <v>52</v>
      </c>
      <c r="B23" s="34" t="s">
        <v>116</v>
      </c>
      <c r="C23" s="35">
        <v>1132</v>
      </c>
      <c r="D23" s="37">
        <v>1190</v>
      </c>
      <c r="E23" s="35">
        <v>2322</v>
      </c>
      <c r="F23" s="67"/>
      <c r="G23" s="67"/>
    </row>
    <row r="24" spans="1:7" ht="17.850000000000001" customHeight="1">
      <c r="A24" s="11"/>
      <c r="B24" s="11" t="s">
        <v>117</v>
      </c>
      <c r="C24" s="23">
        <v>48.751100000000001</v>
      </c>
      <c r="D24" s="25">
        <v>51.248899999999999</v>
      </c>
      <c r="E24" s="23">
        <v>100</v>
      </c>
      <c r="F24" s="67"/>
      <c r="G24" s="67"/>
    </row>
    <row r="25" spans="1:7">
      <c r="A25" s="41"/>
      <c r="B25" s="41"/>
      <c r="C25" s="72"/>
      <c r="D25" s="72"/>
      <c r="E25" s="72"/>
      <c r="F25" s="67"/>
      <c r="G25" s="67"/>
    </row>
    <row r="26" spans="1:7">
      <c r="A26" s="106" t="s">
        <v>158</v>
      </c>
      <c r="B26" s="100"/>
      <c r="C26" s="100"/>
      <c r="D26" s="100"/>
      <c r="E26" s="100"/>
      <c r="F26" s="67"/>
      <c r="G26" s="67"/>
    </row>
    <row r="27" spans="1:7">
      <c r="A27" s="106" t="s">
        <v>159</v>
      </c>
      <c r="B27" s="51"/>
      <c r="C27" s="51"/>
      <c r="D27" s="51"/>
      <c r="E27" s="51"/>
      <c r="F27" s="67"/>
      <c r="G27"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42"/>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6.140625" customWidth="1"/>
    <col min="2" max="13" width="8.42578125" customWidth="1"/>
  </cols>
  <sheetData>
    <row r="1" spans="1:13" ht="20.25">
      <c r="A1" s="10" t="str">
        <f>"NSW Recorded Crime Statistics " &amp;'Summary of offences'!$C1</f>
        <v>NSW Recorded Crime Statistics 2019</v>
      </c>
      <c r="G1" s="148" t="s">
        <v>174</v>
      </c>
    </row>
    <row r="3" spans="1:13" ht="18">
      <c r="A3" s="9" t="s">
        <v>187</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192</v>
      </c>
      <c r="B5" s="68"/>
      <c r="C5" s="68"/>
      <c r="D5" s="68"/>
      <c r="E5" s="68"/>
      <c r="F5" s="68"/>
      <c r="G5" s="68"/>
      <c r="H5" s="68"/>
      <c r="I5" s="68"/>
      <c r="J5" s="68"/>
      <c r="K5" s="68"/>
      <c r="L5" s="68"/>
      <c r="M5" s="68"/>
    </row>
    <row r="6" spans="1:13" ht="65.849999999999994" customHeight="1">
      <c r="A6" s="70" t="s">
        <v>113</v>
      </c>
      <c r="B6" s="87" t="s">
        <v>153</v>
      </c>
      <c r="C6" s="71" t="s">
        <v>118</v>
      </c>
      <c r="D6" s="87" t="s">
        <v>119</v>
      </c>
      <c r="E6" s="71" t="s">
        <v>120</v>
      </c>
      <c r="F6" s="87" t="s">
        <v>121</v>
      </c>
      <c r="G6" s="71" t="s">
        <v>122</v>
      </c>
      <c r="H6" s="87" t="s">
        <v>123</v>
      </c>
      <c r="I6" s="71" t="s">
        <v>124</v>
      </c>
      <c r="J6" s="87" t="s">
        <v>125</v>
      </c>
      <c r="K6" s="71" t="s">
        <v>126</v>
      </c>
      <c r="L6" s="87" t="s">
        <v>127</v>
      </c>
      <c r="M6" s="71" t="s">
        <v>128</v>
      </c>
    </row>
    <row r="7" spans="1:13" ht="21" customHeight="1">
      <c r="A7" s="28" t="s">
        <v>185</v>
      </c>
      <c r="B7" s="29">
        <v>9</v>
      </c>
      <c r="C7" s="31">
        <v>9</v>
      </c>
      <c r="D7" s="29">
        <v>5</v>
      </c>
      <c r="E7" s="31">
        <v>6</v>
      </c>
      <c r="F7" s="29">
        <v>8</v>
      </c>
      <c r="G7" s="31">
        <v>4</v>
      </c>
      <c r="H7" s="29">
        <v>6</v>
      </c>
      <c r="I7" s="31">
        <v>7</v>
      </c>
      <c r="J7" s="29">
        <v>6</v>
      </c>
      <c r="K7" s="31">
        <v>3</v>
      </c>
      <c r="L7" s="29">
        <v>10</v>
      </c>
      <c r="M7" s="31">
        <v>11</v>
      </c>
    </row>
    <row r="8" spans="1:13" ht="21" customHeight="1">
      <c r="A8" s="28" t="s">
        <v>179</v>
      </c>
      <c r="B8" s="29">
        <v>2740</v>
      </c>
      <c r="C8" s="31">
        <v>2288</v>
      </c>
      <c r="D8" s="29">
        <v>2391</v>
      </c>
      <c r="E8" s="31">
        <v>2251</v>
      </c>
      <c r="F8" s="29">
        <v>2092</v>
      </c>
      <c r="G8" s="31">
        <v>2144</v>
      </c>
      <c r="H8" s="29">
        <v>2134</v>
      </c>
      <c r="I8" s="31">
        <v>2245</v>
      </c>
      <c r="J8" s="29">
        <v>2231</v>
      </c>
      <c r="K8" s="31">
        <v>2411</v>
      </c>
      <c r="L8" s="29">
        <v>2476</v>
      </c>
      <c r="M8" s="31">
        <v>2728</v>
      </c>
    </row>
    <row r="9" spans="1:13" ht="21" customHeight="1">
      <c r="A9" s="28" t="s">
        <v>180</v>
      </c>
      <c r="B9" s="29">
        <v>2635</v>
      </c>
      <c r="C9" s="31">
        <v>2455</v>
      </c>
      <c r="D9" s="29">
        <v>2890</v>
      </c>
      <c r="E9" s="31">
        <v>2502</v>
      </c>
      <c r="F9" s="29">
        <v>2513</v>
      </c>
      <c r="G9" s="31">
        <v>2305</v>
      </c>
      <c r="H9" s="29">
        <v>2279</v>
      </c>
      <c r="I9" s="31">
        <v>2493</v>
      </c>
      <c r="J9" s="29">
        <v>2501</v>
      </c>
      <c r="K9" s="31">
        <v>2661</v>
      </c>
      <c r="L9" s="29">
        <v>2759</v>
      </c>
      <c r="M9" s="31">
        <v>2611</v>
      </c>
    </row>
    <row r="10" spans="1:13" ht="21" customHeight="1">
      <c r="A10" s="28" t="s">
        <v>22</v>
      </c>
      <c r="B10" s="29">
        <v>249</v>
      </c>
      <c r="C10" s="31">
        <v>154</v>
      </c>
      <c r="D10" s="29">
        <v>229</v>
      </c>
      <c r="E10" s="31">
        <v>199</v>
      </c>
      <c r="F10" s="29">
        <v>188</v>
      </c>
      <c r="G10" s="31">
        <v>190</v>
      </c>
      <c r="H10" s="29">
        <v>195</v>
      </c>
      <c r="I10" s="31">
        <v>179</v>
      </c>
      <c r="J10" s="29">
        <v>195</v>
      </c>
      <c r="K10" s="31">
        <v>198</v>
      </c>
      <c r="L10" s="29">
        <v>202</v>
      </c>
      <c r="M10" s="31">
        <v>252</v>
      </c>
    </row>
    <row r="11" spans="1:13" ht="21" customHeight="1">
      <c r="A11" s="28" t="s">
        <v>83</v>
      </c>
      <c r="B11" s="29">
        <v>560</v>
      </c>
      <c r="C11" s="31">
        <v>550</v>
      </c>
      <c r="D11" s="29">
        <v>665</v>
      </c>
      <c r="E11" s="31">
        <v>538</v>
      </c>
      <c r="F11" s="29">
        <v>587</v>
      </c>
      <c r="G11" s="31">
        <v>473</v>
      </c>
      <c r="H11" s="29">
        <v>486</v>
      </c>
      <c r="I11" s="31">
        <v>513</v>
      </c>
      <c r="J11" s="29">
        <v>645</v>
      </c>
      <c r="K11" s="31">
        <v>566</v>
      </c>
      <c r="L11" s="29">
        <v>605</v>
      </c>
      <c r="M11" s="31">
        <v>393</v>
      </c>
    </row>
    <row r="12" spans="1:13" ht="21" customHeight="1">
      <c r="A12" s="28" t="s">
        <v>23</v>
      </c>
      <c r="B12" s="29">
        <v>10</v>
      </c>
      <c r="C12" s="31">
        <v>10</v>
      </c>
      <c r="D12" s="29">
        <v>17</v>
      </c>
      <c r="E12" s="31">
        <v>14</v>
      </c>
      <c r="F12" s="29">
        <v>16</v>
      </c>
      <c r="G12" s="31">
        <v>13</v>
      </c>
      <c r="H12" s="29">
        <v>6</v>
      </c>
      <c r="I12" s="31">
        <v>11</v>
      </c>
      <c r="J12" s="29">
        <v>7</v>
      </c>
      <c r="K12" s="31">
        <v>14</v>
      </c>
      <c r="L12" s="29">
        <v>16</v>
      </c>
      <c r="M12" s="31">
        <v>10</v>
      </c>
    </row>
    <row r="13" spans="1:13" ht="21" customHeight="1">
      <c r="A13" s="28" t="s">
        <v>84</v>
      </c>
      <c r="B13" s="29">
        <v>220</v>
      </c>
      <c r="C13" s="31">
        <v>210</v>
      </c>
      <c r="D13" s="29">
        <v>255</v>
      </c>
      <c r="E13" s="31">
        <v>188</v>
      </c>
      <c r="F13" s="29">
        <v>207</v>
      </c>
      <c r="G13" s="31">
        <v>168</v>
      </c>
      <c r="H13" s="29">
        <v>176</v>
      </c>
      <c r="I13" s="31">
        <v>203</v>
      </c>
      <c r="J13" s="29">
        <v>213</v>
      </c>
      <c r="K13" s="31">
        <v>190</v>
      </c>
      <c r="L13" s="29">
        <v>208</v>
      </c>
      <c r="M13" s="31">
        <v>211</v>
      </c>
    </row>
    <row r="14" spans="1:13" ht="21" customHeight="1">
      <c r="A14" s="28" t="s">
        <v>24</v>
      </c>
      <c r="B14" s="29">
        <v>3</v>
      </c>
      <c r="C14" s="31">
        <v>7</v>
      </c>
      <c r="D14" s="29">
        <v>1</v>
      </c>
      <c r="E14" s="31">
        <v>0</v>
      </c>
      <c r="F14" s="29">
        <v>3</v>
      </c>
      <c r="G14" s="31">
        <v>5</v>
      </c>
      <c r="H14" s="29">
        <v>0</v>
      </c>
      <c r="I14" s="31">
        <v>2</v>
      </c>
      <c r="J14" s="29">
        <v>3</v>
      </c>
      <c r="K14" s="31">
        <v>5</v>
      </c>
      <c r="L14" s="29">
        <v>6</v>
      </c>
      <c r="M14" s="31">
        <v>3</v>
      </c>
    </row>
    <row r="15" spans="1:13" ht="21" customHeight="1">
      <c r="A15" s="28" t="s">
        <v>186</v>
      </c>
      <c r="B15" s="29">
        <v>2498</v>
      </c>
      <c r="C15" s="31">
        <v>2335</v>
      </c>
      <c r="D15" s="29">
        <v>2505</v>
      </c>
      <c r="E15" s="31">
        <v>2183</v>
      </c>
      <c r="F15" s="29">
        <v>2408</v>
      </c>
      <c r="G15" s="31">
        <v>2187</v>
      </c>
      <c r="H15" s="29">
        <v>2213</v>
      </c>
      <c r="I15" s="31">
        <v>2482</v>
      </c>
      <c r="J15" s="29">
        <v>2472</v>
      </c>
      <c r="K15" s="31">
        <v>2655</v>
      </c>
      <c r="L15" s="29">
        <v>2683</v>
      </c>
      <c r="M15" s="31">
        <v>2510</v>
      </c>
    </row>
    <row r="16" spans="1:13" ht="21" customHeight="1">
      <c r="A16" s="28" t="s">
        <v>26</v>
      </c>
      <c r="B16" s="29">
        <v>97</v>
      </c>
      <c r="C16" s="31">
        <v>78</v>
      </c>
      <c r="D16" s="29">
        <v>99</v>
      </c>
      <c r="E16" s="31">
        <v>72</v>
      </c>
      <c r="F16" s="29">
        <v>89</v>
      </c>
      <c r="G16" s="31">
        <v>81</v>
      </c>
      <c r="H16" s="29">
        <v>76</v>
      </c>
      <c r="I16" s="31">
        <v>85</v>
      </c>
      <c r="J16" s="29">
        <v>79</v>
      </c>
      <c r="K16" s="31">
        <v>78</v>
      </c>
      <c r="L16" s="29">
        <v>93</v>
      </c>
      <c r="M16" s="31">
        <v>82</v>
      </c>
    </row>
    <row r="17" spans="1:13" ht="21" customHeight="1">
      <c r="A17" s="28" t="s">
        <v>11</v>
      </c>
      <c r="B17" s="29">
        <v>1135</v>
      </c>
      <c r="C17" s="31">
        <v>1043</v>
      </c>
      <c r="D17" s="29">
        <v>1101</v>
      </c>
      <c r="E17" s="31">
        <v>1021</v>
      </c>
      <c r="F17" s="29">
        <v>1052</v>
      </c>
      <c r="G17" s="31">
        <v>973</v>
      </c>
      <c r="H17" s="29">
        <v>944</v>
      </c>
      <c r="I17" s="31">
        <v>1020</v>
      </c>
      <c r="J17" s="29">
        <v>1148</v>
      </c>
      <c r="K17" s="31">
        <v>1114</v>
      </c>
      <c r="L17" s="29">
        <v>1152</v>
      </c>
      <c r="M17" s="31">
        <v>967</v>
      </c>
    </row>
    <row r="18" spans="1:13" ht="21" customHeight="1">
      <c r="A18" s="28" t="s">
        <v>12</v>
      </c>
      <c r="B18" s="29">
        <v>350</v>
      </c>
      <c r="C18" s="31">
        <v>266</v>
      </c>
      <c r="D18" s="29">
        <v>364</v>
      </c>
      <c r="E18" s="31">
        <v>305</v>
      </c>
      <c r="F18" s="29">
        <v>339</v>
      </c>
      <c r="G18" s="31">
        <v>277</v>
      </c>
      <c r="H18" s="29">
        <v>279</v>
      </c>
      <c r="I18" s="31">
        <v>350</v>
      </c>
      <c r="J18" s="29">
        <v>284</v>
      </c>
      <c r="K18" s="31">
        <v>319</v>
      </c>
      <c r="L18" s="29">
        <v>344</v>
      </c>
      <c r="M18" s="31">
        <v>277</v>
      </c>
    </row>
    <row r="19" spans="1:13" ht="21" customHeight="1">
      <c r="A19" s="28" t="s">
        <v>27</v>
      </c>
      <c r="B19" s="29">
        <v>638</v>
      </c>
      <c r="C19" s="31">
        <v>637</v>
      </c>
      <c r="D19" s="29">
        <v>602</v>
      </c>
      <c r="E19" s="31">
        <v>678</v>
      </c>
      <c r="F19" s="29">
        <v>740</v>
      </c>
      <c r="G19" s="31">
        <v>699</v>
      </c>
      <c r="H19" s="29">
        <v>713</v>
      </c>
      <c r="I19" s="31">
        <v>677</v>
      </c>
      <c r="J19" s="29">
        <v>716</v>
      </c>
      <c r="K19" s="31">
        <v>667</v>
      </c>
      <c r="L19" s="29">
        <v>787</v>
      </c>
      <c r="M19" s="31">
        <v>740</v>
      </c>
    </row>
    <row r="20" spans="1:13" ht="21" customHeight="1">
      <c r="A20" s="28" t="s">
        <v>13</v>
      </c>
      <c r="B20" s="29">
        <v>450</v>
      </c>
      <c r="C20" s="31">
        <v>425</v>
      </c>
      <c r="D20" s="29">
        <v>487</v>
      </c>
      <c r="E20" s="31">
        <v>410</v>
      </c>
      <c r="F20" s="29">
        <v>430</v>
      </c>
      <c r="G20" s="31">
        <v>394</v>
      </c>
      <c r="H20" s="29">
        <v>372</v>
      </c>
      <c r="I20" s="31">
        <v>424</v>
      </c>
      <c r="J20" s="29">
        <v>410</v>
      </c>
      <c r="K20" s="31">
        <v>436</v>
      </c>
      <c r="L20" s="29">
        <v>420</v>
      </c>
      <c r="M20" s="31">
        <v>415</v>
      </c>
    </row>
    <row r="21" spans="1:13" ht="21" customHeight="1">
      <c r="A21" s="28" t="s">
        <v>14</v>
      </c>
      <c r="B21" s="29">
        <v>1008</v>
      </c>
      <c r="C21" s="31">
        <v>982</v>
      </c>
      <c r="D21" s="29">
        <v>1053</v>
      </c>
      <c r="E21" s="31">
        <v>1047</v>
      </c>
      <c r="F21" s="29">
        <v>1077</v>
      </c>
      <c r="G21" s="31">
        <v>1001</v>
      </c>
      <c r="H21" s="29">
        <v>935</v>
      </c>
      <c r="I21" s="31">
        <v>1043</v>
      </c>
      <c r="J21" s="29">
        <v>984</v>
      </c>
      <c r="K21" s="31">
        <v>1043</v>
      </c>
      <c r="L21" s="29">
        <v>956</v>
      </c>
      <c r="M21" s="31">
        <v>935</v>
      </c>
    </row>
    <row r="22" spans="1:13" ht="21" customHeight="1">
      <c r="A22" s="28" t="s">
        <v>15</v>
      </c>
      <c r="B22" s="29">
        <v>2176</v>
      </c>
      <c r="C22" s="31">
        <v>1913</v>
      </c>
      <c r="D22" s="29">
        <v>2309</v>
      </c>
      <c r="E22" s="31">
        <v>2142</v>
      </c>
      <c r="F22" s="29">
        <v>2321</v>
      </c>
      <c r="G22" s="31">
        <v>2281</v>
      </c>
      <c r="H22" s="29">
        <v>2357</v>
      </c>
      <c r="I22" s="31">
        <v>2269</v>
      </c>
      <c r="J22" s="29">
        <v>2191</v>
      </c>
      <c r="K22" s="31">
        <v>2142</v>
      </c>
      <c r="L22" s="29">
        <v>1985</v>
      </c>
      <c r="M22" s="31">
        <v>2081</v>
      </c>
    </row>
    <row r="23" spans="1:13" ht="21" customHeight="1">
      <c r="A23" s="28" t="s">
        <v>16</v>
      </c>
      <c r="B23" s="29">
        <v>755</v>
      </c>
      <c r="C23" s="31">
        <v>643</v>
      </c>
      <c r="D23" s="29">
        <v>627</v>
      </c>
      <c r="E23" s="31">
        <v>676</v>
      </c>
      <c r="F23" s="29">
        <v>700</v>
      </c>
      <c r="G23" s="31">
        <v>603</v>
      </c>
      <c r="H23" s="29">
        <v>608</v>
      </c>
      <c r="I23" s="31">
        <v>666</v>
      </c>
      <c r="J23" s="29">
        <v>672</v>
      </c>
      <c r="K23" s="31">
        <v>696</v>
      </c>
      <c r="L23" s="29">
        <v>662</v>
      </c>
      <c r="M23" s="31">
        <v>714</v>
      </c>
    </row>
    <row r="24" spans="1:13" ht="21" customHeight="1">
      <c r="A24" s="28" t="s">
        <v>17</v>
      </c>
      <c r="B24" s="29">
        <v>338</v>
      </c>
      <c r="C24" s="31">
        <v>283</v>
      </c>
      <c r="D24" s="29">
        <v>345</v>
      </c>
      <c r="E24" s="31">
        <v>306</v>
      </c>
      <c r="F24" s="29">
        <v>315</v>
      </c>
      <c r="G24" s="31">
        <v>301</v>
      </c>
      <c r="H24" s="29">
        <v>298</v>
      </c>
      <c r="I24" s="31">
        <v>280</v>
      </c>
      <c r="J24" s="29">
        <v>249</v>
      </c>
      <c r="K24" s="31">
        <v>265</v>
      </c>
      <c r="L24" s="29">
        <v>275</v>
      </c>
      <c r="M24" s="31">
        <v>291</v>
      </c>
    </row>
    <row r="25" spans="1:13" ht="21" customHeight="1">
      <c r="A25" s="28" t="s">
        <v>28</v>
      </c>
      <c r="B25" s="29">
        <v>11</v>
      </c>
      <c r="C25" s="31">
        <v>6</v>
      </c>
      <c r="D25" s="29">
        <v>9</v>
      </c>
      <c r="E25" s="31">
        <v>6</v>
      </c>
      <c r="F25" s="29">
        <v>5</v>
      </c>
      <c r="G25" s="31">
        <v>5</v>
      </c>
      <c r="H25" s="29">
        <v>5</v>
      </c>
      <c r="I25" s="31">
        <v>4</v>
      </c>
      <c r="J25" s="29">
        <v>4</v>
      </c>
      <c r="K25" s="31">
        <v>12</v>
      </c>
      <c r="L25" s="29">
        <v>7</v>
      </c>
      <c r="M25" s="31">
        <v>5</v>
      </c>
    </row>
    <row r="26" spans="1:13" ht="21" customHeight="1">
      <c r="A26" s="28" t="s">
        <v>18</v>
      </c>
      <c r="B26" s="29">
        <v>3048</v>
      </c>
      <c r="C26" s="31">
        <v>3044</v>
      </c>
      <c r="D26" s="29">
        <v>3330</v>
      </c>
      <c r="E26" s="31">
        <v>3045</v>
      </c>
      <c r="F26" s="29">
        <v>3497</v>
      </c>
      <c r="G26" s="31">
        <v>2982</v>
      </c>
      <c r="H26" s="29">
        <v>3426</v>
      </c>
      <c r="I26" s="31">
        <v>3594</v>
      </c>
      <c r="J26" s="29">
        <v>3185</v>
      </c>
      <c r="K26" s="31">
        <v>3212</v>
      </c>
      <c r="L26" s="29">
        <v>3047</v>
      </c>
      <c r="M26" s="31">
        <v>2590</v>
      </c>
    </row>
    <row r="27" spans="1:13" ht="21" customHeight="1">
      <c r="A27" s="28" t="s">
        <v>29</v>
      </c>
      <c r="B27" s="29">
        <v>1620</v>
      </c>
      <c r="C27" s="31">
        <v>1471</v>
      </c>
      <c r="D27" s="29">
        <v>1644</v>
      </c>
      <c r="E27" s="31">
        <v>1540</v>
      </c>
      <c r="F27" s="29">
        <v>1538</v>
      </c>
      <c r="G27" s="31">
        <v>1322</v>
      </c>
      <c r="H27" s="29">
        <v>1439</v>
      </c>
      <c r="I27" s="31">
        <v>1465</v>
      </c>
      <c r="J27" s="29">
        <v>1520</v>
      </c>
      <c r="K27" s="31">
        <v>1583</v>
      </c>
      <c r="L27" s="29">
        <v>1621</v>
      </c>
      <c r="M27" s="31">
        <v>1496</v>
      </c>
    </row>
    <row r="28" spans="1:13" ht="21" customHeight="1">
      <c r="A28" s="28" t="s">
        <v>30</v>
      </c>
      <c r="B28" s="29">
        <v>366</v>
      </c>
      <c r="C28" s="31">
        <v>328</v>
      </c>
      <c r="D28" s="29">
        <v>344</v>
      </c>
      <c r="E28" s="31">
        <v>371</v>
      </c>
      <c r="F28" s="29">
        <v>343</v>
      </c>
      <c r="G28" s="31">
        <v>338</v>
      </c>
      <c r="H28" s="29">
        <v>385</v>
      </c>
      <c r="I28" s="31">
        <v>457</v>
      </c>
      <c r="J28" s="29">
        <v>440</v>
      </c>
      <c r="K28" s="31">
        <v>372</v>
      </c>
      <c r="L28" s="29">
        <v>464</v>
      </c>
      <c r="M28" s="31">
        <v>421</v>
      </c>
    </row>
    <row r="29" spans="1:13" ht="21" customHeight="1">
      <c r="A29" s="28" t="s">
        <v>19</v>
      </c>
      <c r="B29" s="29">
        <v>3585</v>
      </c>
      <c r="C29" s="31">
        <v>2882</v>
      </c>
      <c r="D29" s="29">
        <v>3376</v>
      </c>
      <c r="E29" s="31">
        <v>2963</v>
      </c>
      <c r="F29" s="29">
        <v>2887</v>
      </c>
      <c r="G29" s="31">
        <v>2925</v>
      </c>
      <c r="H29" s="29">
        <v>2861</v>
      </c>
      <c r="I29" s="31">
        <v>3035</v>
      </c>
      <c r="J29" s="29">
        <v>3032</v>
      </c>
      <c r="K29" s="31">
        <v>3196</v>
      </c>
      <c r="L29" s="29">
        <v>3286</v>
      </c>
      <c r="M29" s="31">
        <v>3326</v>
      </c>
    </row>
    <row r="30" spans="1:13" ht="21" customHeight="1">
      <c r="A30" s="28" t="s">
        <v>31</v>
      </c>
      <c r="B30" s="29">
        <v>4258</v>
      </c>
      <c r="C30" s="31">
        <v>4057</v>
      </c>
      <c r="D30" s="29">
        <v>4294</v>
      </c>
      <c r="E30" s="31">
        <v>4285</v>
      </c>
      <c r="F30" s="29">
        <v>4419</v>
      </c>
      <c r="G30" s="31">
        <v>4058</v>
      </c>
      <c r="H30" s="29">
        <v>4172</v>
      </c>
      <c r="I30" s="31">
        <v>4195</v>
      </c>
      <c r="J30" s="29">
        <v>3981</v>
      </c>
      <c r="K30" s="31">
        <v>4135</v>
      </c>
      <c r="L30" s="29">
        <v>4044</v>
      </c>
      <c r="M30" s="31">
        <v>4165</v>
      </c>
    </row>
    <row r="31" spans="1:13" ht="21" customHeight="1">
      <c r="A31" s="28" t="s">
        <v>48</v>
      </c>
      <c r="B31" s="29">
        <v>1240</v>
      </c>
      <c r="C31" s="31">
        <v>1230</v>
      </c>
      <c r="D31" s="29">
        <v>1243</v>
      </c>
      <c r="E31" s="31">
        <v>1116</v>
      </c>
      <c r="F31" s="29">
        <v>1432</v>
      </c>
      <c r="G31" s="31">
        <v>1197</v>
      </c>
      <c r="H31" s="29">
        <v>1340</v>
      </c>
      <c r="I31" s="31">
        <v>1567</v>
      </c>
      <c r="J31" s="29">
        <v>1335</v>
      </c>
      <c r="K31" s="31">
        <v>1334</v>
      </c>
      <c r="L31" s="29">
        <v>1295</v>
      </c>
      <c r="M31" s="31">
        <v>1194</v>
      </c>
    </row>
    <row r="32" spans="1:13" ht="21" customHeight="1">
      <c r="A32" s="28" t="s">
        <v>49</v>
      </c>
      <c r="B32" s="29">
        <v>1739</v>
      </c>
      <c r="C32" s="31">
        <v>1497</v>
      </c>
      <c r="D32" s="29">
        <v>1621</v>
      </c>
      <c r="E32" s="31">
        <v>1475</v>
      </c>
      <c r="F32" s="29">
        <v>1487</v>
      </c>
      <c r="G32" s="31">
        <v>1502</v>
      </c>
      <c r="H32" s="29">
        <v>1450</v>
      </c>
      <c r="I32" s="31">
        <v>1514</v>
      </c>
      <c r="J32" s="29">
        <v>1554</v>
      </c>
      <c r="K32" s="31">
        <v>1588</v>
      </c>
      <c r="L32" s="29">
        <v>1615</v>
      </c>
      <c r="M32" s="31">
        <v>1685</v>
      </c>
    </row>
    <row r="33" spans="1:13" ht="21" customHeight="1">
      <c r="A33" s="28" t="s">
        <v>54</v>
      </c>
      <c r="B33" s="29">
        <v>43</v>
      </c>
      <c r="C33" s="31">
        <v>10</v>
      </c>
      <c r="D33" s="29">
        <v>26</v>
      </c>
      <c r="E33" s="31">
        <v>6</v>
      </c>
      <c r="F33" s="29">
        <v>4</v>
      </c>
      <c r="G33" s="31">
        <v>13</v>
      </c>
      <c r="H33" s="29">
        <v>9</v>
      </c>
      <c r="I33" s="31">
        <v>2</v>
      </c>
      <c r="J33" s="29">
        <v>5</v>
      </c>
      <c r="K33" s="31">
        <v>2</v>
      </c>
      <c r="L33" s="29">
        <v>6</v>
      </c>
      <c r="M33" s="31">
        <v>8</v>
      </c>
    </row>
    <row r="34" spans="1:13" ht="21" customHeight="1">
      <c r="A34" s="28" t="s">
        <v>55</v>
      </c>
      <c r="B34" s="29">
        <v>890</v>
      </c>
      <c r="C34" s="31">
        <v>837</v>
      </c>
      <c r="D34" s="29">
        <v>1108</v>
      </c>
      <c r="E34" s="31">
        <v>1033</v>
      </c>
      <c r="F34" s="29">
        <v>1017</v>
      </c>
      <c r="G34" s="31">
        <v>1016</v>
      </c>
      <c r="H34" s="29">
        <v>904</v>
      </c>
      <c r="I34" s="31">
        <v>862</v>
      </c>
      <c r="J34" s="29">
        <v>722</v>
      </c>
      <c r="K34" s="31">
        <v>743</v>
      </c>
      <c r="L34" s="29">
        <v>953</v>
      </c>
      <c r="M34" s="31">
        <v>980</v>
      </c>
    </row>
    <row r="35" spans="1:13" ht="21" customHeight="1">
      <c r="A35" s="28" t="s">
        <v>56</v>
      </c>
      <c r="B35" s="29">
        <v>21</v>
      </c>
      <c r="C35" s="31">
        <v>31</v>
      </c>
      <c r="D35" s="29">
        <v>24</v>
      </c>
      <c r="E35" s="31">
        <v>21</v>
      </c>
      <c r="F35" s="29">
        <v>42</v>
      </c>
      <c r="G35" s="31">
        <v>33</v>
      </c>
      <c r="H35" s="29">
        <v>33</v>
      </c>
      <c r="I35" s="31">
        <v>40</v>
      </c>
      <c r="J35" s="29">
        <v>37</v>
      </c>
      <c r="K35" s="31">
        <v>27</v>
      </c>
      <c r="L35" s="29">
        <v>41</v>
      </c>
      <c r="M35" s="31">
        <v>21</v>
      </c>
    </row>
    <row r="36" spans="1:13" ht="21" customHeight="1">
      <c r="A36" s="28" t="s">
        <v>57</v>
      </c>
      <c r="B36" s="29">
        <v>0</v>
      </c>
      <c r="C36" s="31">
        <v>1</v>
      </c>
      <c r="D36" s="29">
        <v>3</v>
      </c>
      <c r="E36" s="31">
        <v>0</v>
      </c>
      <c r="F36" s="29">
        <v>3</v>
      </c>
      <c r="G36" s="31">
        <v>4</v>
      </c>
      <c r="H36" s="29">
        <v>2</v>
      </c>
      <c r="I36" s="31">
        <v>1</v>
      </c>
      <c r="J36" s="29">
        <v>1</v>
      </c>
      <c r="K36" s="31">
        <v>1</v>
      </c>
      <c r="L36" s="29">
        <v>1</v>
      </c>
      <c r="M36" s="31">
        <v>0</v>
      </c>
    </row>
    <row r="37" spans="1:13" ht="21" customHeight="1">
      <c r="A37" s="28" t="s">
        <v>58</v>
      </c>
      <c r="B37" s="29">
        <v>5416</v>
      </c>
      <c r="C37" s="31">
        <v>5028</v>
      </c>
      <c r="D37" s="29">
        <v>5366</v>
      </c>
      <c r="E37" s="31">
        <v>5124</v>
      </c>
      <c r="F37" s="29">
        <v>5361</v>
      </c>
      <c r="G37" s="31">
        <v>5228</v>
      </c>
      <c r="H37" s="29">
        <v>5262</v>
      </c>
      <c r="I37" s="31">
        <v>5309</v>
      </c>
      <c r="J37" s="29">
        <v>5280</v>
      </c>
      <c r="K37" s="31">
        <v>5578</v>
      </c>
      <c r="L37" s="29">
        <v>5474</v>
      </c>
      <c r="M37" s="31">
        <v>5837</v>
      </c>
    </row>
    <row r="38" spans="1:13" ht="21" customHeight="1">
      <c r="A38" s="28" t="s">
        <v>65</v>
      </c>
      <c r="B38" s="29">
        <v>8999</v>
      </c>
      <c r="C38" s="31">
        <v>8482</v>
      </c>
      <c r="D38" s="29">
        <v>9920</v>
      </c>
      <c r="E38" s="31">
        <v>9106</v>
      </c>
      <c r="F38" s="29">
        <v>9508</v>
      </c>
      <c r="G38" s="31">
        <v>9582</v>
      </c>
      <c r="H38" s="29">
        <v>9540</v>
      </c>
      <c r="I38" s="31">
        <v>9410</v>
      </c>
      <c r="J38" s="29">
        <v>9580</v>
      </c>
      <c r="K38" s="31">
        <v>9646</v>
      </c>
      <c r="L38" s="29">
        <v>9917</v>
      </c>
      <c r="M38" s="31">
        <v>9526</v>
      </c>
    </row>
    <row r="39" spans="1:13" ht="21" customHeight="1">
      <c r="A39" s="28" t="s">
        <v>66</v>
      </c>
      <c r="B39" s="29">
        <v>1531</v>
      </c>
      <c r="C39" s="31">
        <v>1062</v>
      </c>
      <c r="D39" s="29">
        <v>1154</v>
      </c>
      <c r="E39" s="31">
        <v>1169</v>
      </c>
      <c r="F39" s="29">
        <v>1060</v>
      </c>
      <c r="G39" s="31">
        <v>938</v>
      </c>
      <c r="H39" s="29">
        <v>970</v>
      </c>
      <c r="I39" s="31">
        <v>948</v>
      </c>
      <c r="J39" s="29">
        <v>994</v>
      </c>
      <c r="K39" s="31">
        <v>1126</v>
      </c>
      <c r="L39" s="29">
        <v>1133</v>
      </c>
      <c r="M39" s="31">
        <v>1220</v>
      </c>
    </row>
    <row r="40" spans="1:13">
      <c r="A40" s="41"/>
      <c r="B40" s="69"/>
      <c r="C40" s="69"/>
      <c r="D40" s="69"/>
      <c r="E40" s="69"/>
      <c r="F40" s="69"/>
      <c r="G40" s="69"/>
      <c r="H40" s="69"/>
      <c r="I40" s="69"/>
      <c r="J40" s="69"/>
      <c r="K40" s="69"/>
      <c r="L40" s="69"/>
      <c r="M40" s="69"/>
    </row>
    <row r="41" spans="1:13">
      <c r="A41" s="104" t="s">
        <v>161</v>
      </c>
      <c r="B41" s="12"/>
      <c r="C41" s="12"/>
      <c r="D41" s="12"/>
      <c r="E41" s="12"/>
      <c r="F41" s="12"/>
      <c r="G41" s="12"/>
      <c r="H41" s="12"/>
      <c r="I41" s="12"/>
      <c r="J41" s="12"/>
      <c r="K41" s="12"/>
      <c r="L41" s="12"/>
      <c r="M41" s="12"/>
    </row>
    <row r="42" spans="1:13">
      <c r="A42" s="12"/>
      <c r="B42" s="12"/>
      <c r="C42" s="12"/>
      <c r="D42" s="12"/>
      <c r="E42" s="12"/>
      <c r="F42" s="12"/>
      <c r="G42" s="12"/>
      <c r="H42" s="12"/>
      <c r="I42" s="12"/>
      <c r="J42" s="12"/>
      <c r="K42" s="12"/>
      <c r="L42" s="12"/>
      <c r="M42"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42"/>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8.7109375" customWidth="1"/>
    <col min="2" max="29" width="5.7109375" customWidth="1"/>
  </cols>
  <sheetData>
    <row r="1" spans="1:29" ht="20.25">
      <c r="A1" s="10" t="str">
        <f>"NSW Recorded Crime Statistics " &amp;'Summary of offences'!$C1</f>
        <v>NSW Recorded Crime Statistics 2019</v>
      </c>
      <c r="G1" s="148" t="s">
        <v>174</v>
      </c>
    </row>
    <row r="3" spans="1:29" s="12" customFormat="1" ht="18">
      <c r="A3" s="88" t="s">
        <v>188</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192</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0" t="s">
        <v>154</v>
      </c>
      <c r="C6" s="160"/>
      <c r="D6" s="160"/>
      <c r="E6" s="160"/>
      <c r="F6" s="161" t="s">
        <v>129</v>
      </c>
      <c r="G6" s="161"/>
      <c r="H6" s="161"/>
      <c r="I6" s="161"/>
      <c r="J6" s="160" t="s">
        <v>130</v>
      </c>
      <c r="K6" s="160"/>
      <c r="L6" s="160"/>
      <c r="M6" s="160"/>
      <c r="N6" s="161" t="s">
        <v>131</v>
      </c>
      <c r="O6" s="161"/>
      <c r="P6" s="161"/>
      <c r="Q6" s="161"/>
      <c r="R6" s="160" t="s">
        <v>132</v>
      </c>
      <c r="S6" s="160"/>
      <c r="T6" s="160"/>
      <c r="U6" s="160"/>
      <c r="V6" s="161" t="s">
        <v>133</v>
      </c>
      <c r="W6" s="161"/>
      <c r="X6" s="161"/>
      <c r="Y6" s="161"/>
      <c r="Z6" s="160" t="s">
        <v>134</v>
      </c>
      <c r="AA6" s="160"/>
      <c r="AB6" s="160"/>
      <c r="AC6" s="160"/>
    </row>
    <row r="7" spans="1:29" s="12" customFormat="1" ht="30.6" customHeight="1">
      <c r="A7" s="91" t="s">
        <v>113</v>
      </c>
      <c r="B7" s="93" t="s">
        <v>135</v>
      </c>
      <c r="C7" s="93" t="s">
        <v>136</v>
      </c>
      <c r="D7" s="93" t="s">
        <v>137</v>
      </c>
      <c r="E7" s="93" t="s">
        <v>138</v>
      </c>
      <c r="F7" s="92" t="s">
        <v>135</v>
      </c>
      <c r="G7" s="92" t="s">
        <v>139</v>
      </c>
      <c r="H7" s="92" t="s">
        <v>140</v>
      </c>
      <c r="I7" s="92" t="s">
        <v>141</v>
      </c>
      <c r="J7" s="93" t="s">
        <v>142</v>
      </c>
      <c r="K7" s="93" t="s">
        <v>139</v>
      </c>
      <c r="L7" s="93" t="s">
        <v>140</v>
      </c>
      <c r="M7" s="93" t="s">
        <v>141</v>
      </c>
      <c r="N7" s="92" t="s">
        <v>142</v>
      </c>
      <c r="O7" s="92" t="s">
        <v>139</v>
      </c>
      <c r="P7" s="92" t="s">
        <v>140</v>
      </c>
      <c r="Q7" s="92" t="s">
        <v>141</v>
      </c>
      <c r="R7" s="93" t="s">
        <v>142</v>
      </c>
      <c r="S7" s="93" t="s">
        <v>139</v>
      </c>
      <c r="T7" s="93" t="s">
        <v>140</v>
      </c>
      <c r="U7" s="93" t="s">
        <v>141</v>
      </c>
      <c r="V7" s="92" t="s">
        <v>142</v>
      </c>
      <c r="W7" s="92" t="s">
        <v>139</v>
      </c>
      <c r="X7" s="92" t="s">
        <v>140</v>
      </c>
      <c r="Y7" s="92" t="s">
        <v>141</v>
      </c>
      <c r="Z7" s="93" t="s">
        <v>142</v>
      </c>
      <c r="AA7" s="93" t="s">
        <v>139</v>
      </c>
      <c r="AB7" s="93" t="s">
        <v>140</v>
      </c>
      <c r="AC7" s="93" t="s">
        <v>141</v>
      </c>
    </row>
    <row r="8" spans="1:29" s="12" customFormat="1" ht="21" customHeight="1">
      <c r="A8" s="28" t="s">
        <v>185</v>
      </c>
      <c r="B8" s="156">
        <v>2</v>
      </c>
      <c r="C8" s="156">
        <v>6</v>
      </c>
      <c r="D8" s="156">
        <v>2</v>
      </c>
      <c r="E8" s="156">
        <v>3</v>
      </c>
      <c r="F8" s="157">
        <v>1</v>
      </c>
      <c r="G8" s="157">
        <v>5</v>
      </c>
      <c r="H8" s="157">
        <v>5</v>
      </c>
      <c r="I8" s="157">
        <v>5</v>
      </c>
      <c r="J8" s="156">
        <v>1</v>
      </c>
      <c r="K8" s="156">
        <v>2</v>
      </c>
      <c r="L8" s="156">
        <v>4</v>
      </c>
      <c r="M8" s="156">
        <v>0</v>
      </c>
      <c r="N8" s="157">
        <v>1</v>
      </c>
      <c r="O8" s="157">
        <v>3</v>
      </c>
      <c r="P8" s="157">
        <v>3</v>
      </c>
      <c r="Q8" s="157">
        <v>1</v>
      </c>
      <c r="R8" s="156">
        <v>4</v>
      </c>
      <c r="S8" s="156">
        <v>5</v>
      </c>
      <c r="T8" s="156">
        <v>5</v>
      </c>
      <c r="U8" s="156">
        <v>3</v>
      </c>
      <c r="V8" s="157">
        <v>3</v>
      </c>
      <c r="W8" s="157">
        <v>0</v>
      </c>
      <c r="X8" s="157">
        <v>1</v>
      </c>
      <c r="Y8" s="157">
        <v>5</v>
      </c>
      <c r="Z8" s="156">
        <v>7</v>
      </c>
      <c r="AA8" s="156">
        <v>1</v>
      </c>
      <c r="AB8" s="156">
        <v>1</v>
      </c>
      <c r="AC8" s="156">
        <v>5</v>
      </c>
    </row>
    <row r="9" spans="1:29" s="12" customFormat="1" ht="21" customHeight="1">
      <c r="A9" s="28" t="s">
        <v>179</v>
      </c>
      <c r="B9" s="156">
        <v>968</v>
      </c>
      <c r="C9" s="156">
        <v>985</v>
      </c>
      <c r="D9" s="156">
        <v>1613</v>
      </c>
      <c r="E9" s="156">
        <v>1598</v>
      </c>
      <c r="F9" s="157">
        <v>383</v>
      </c>
      <c r="G9" s="157">
        <v>902</v>
      </c>
      <c r="H9" s="157">
        <v>1188</v>
      </c>
      <c r="I9" s="157">
        <v>1314</v>
      </c>
      <c r="J9" s="156">
        <v>397</v>
      </c>
      <c r="K9" s="156">
        <v>804</v>
      </c>
      <c r="L9" s="156">
        <v>1190</v>
      </c>
      <c r="M9" s="156">
        <v>1337</v>
      </c>
      <c r="N9" s="157">
        <v>340</v>
      </c>
      <c r="O9" s="157">
        <v>753</v>
      </c>
      <c r="P9" s="157">
        <v>1070</v>
      </c>
      <c r="Q9" s="157">
        <v>1327</v>
      </c>
      <c r="R9" s="156">
        <v>382</v>
      </c>
      <c r="S9" s="156">
        <v>668</v>
      </c>
      <c r="T9" s="156">
        <v>1077</v>
      </c>
      <c r="U9" s="156">
        <v>1342</v>
      </c>
      <c r="V9" s="157">
        <v>379</v>
      </c>
      <c r="W9" s="157">
        <v>752</v>
      </c>
      <c r="X9" s="157">
        <v>1176</v>
      </c>
      <c r="Y9" s="157">
        <v>1544</v>
      </c>
      <c r="Z9" s="156">
        <v>774</v>
      </c>
      <c r="AA9" s="156">
        <v>924</v>
      </c>
      <c r="AB9" s="156">
        <v>1283</v>
      </c>
      <c r="AC9" s="156">
        <v>1661</v>
      </c>
    </row>
    <row r="10" spans="1:29" s="12" customFormat="1" ht="21" customHeight="1">
      <c r="A10" s="28" t="s">
        <v>180</v>
      </c>
      <c r="B10" s="156">
        <v>1669</v>
      </c>
      <c r="C10" s="156">
        <v>629</v>
      </c>
      <c r="D10" s="156">
        <v>1399</v>
      </c>
      <c r="E10" s="156">
        <v>1181</v>
      </c>
      <c r="F10" s="157">
        <v>281</v>
      </c>
      <c r="G10" s="157">
        <v>784</v>
      </c>
      <c r="H10" s="157">
        <v>1636</v>
      </c>
      <c r="I10" s="157">
        <v>852</v>
      </c>
      <c r="J10" s="156">
        <v>353</v>
      </c>
      <c r="K10" s="156">
        <v>878</v>
      </c>
      <c r="L10" s="156">
        <v>1640</v>
      </c>
      <c r="M10" s="156">
        <v>968</v>
      </c>
      <c r="N10" s="157">
        <v>261</v>
      </c>
      <c r="O10" s="157">
        <v>877</v>
      </c>
      <c r="P10" s="157">
        <v>1715</v>
      </c>
      <c r="Q10" s="157">
        <v>1084</v>
      </c>
      <c r="R10" s="156">
        <v>341</v>
      </c>
      <c r="S10" s="156">
        <v>848</v>
      </c>
      <c r="T10" s="156">
        <v>1665</v>
      </c>
      <c r="U10" s="156">
        <v>1201</v>
      </c>
      <c r="V10" s="157">
        <v>375</v>
      </c>
      <c r="W10" s="157">
        <v>869</v>
      </c>
      <c r="X10" s="157">
        <v>1638</v>
      </c>
      <c r="Y10" s="157">
        <v>1801</v>
      </c>
      <c r="Z10" s="156">
        <v>1184</v>
      </c>
      <c r="AA10" s="156">
        <v>696</v>
      </c>
      <c r="AB10" s="156">
        <v>1527</v>
      </c>
      <c r="AC10" s="156">
        <v>2252</v>
      </c>
    </row>
    <row r="11" spans="1:29" s="12" customFormat="1" ht="21" customHeight="1">
      <c r="A11" s="28" t="s">
        <v>22</v>
      </c>
      <c r="B11" s="156">
        <v>173</v>
      </c>
      <c r="C11" s="156">
        <v>31</v>
      </c>
      <c r="D11" s="156">
        <v>77</v>
      </c>
      <c r="E11" s="156">
        <v>116</v>
      </c>
      <c r="F11" s="157">
        <v>32</v>
      </c>
      <c r="G11" s="157">
        <v>37</v>
      </c>
      <c r="H11" s="157">
        <v>94</v>
      </c>
      <c r="I11" s="157">
        <v>86</v>
      </c>
      <c r="J11" s="156">
        <v>61</v>
      </c>
      <c r="K11" s="156">
        <v>49</v>
      </c>
      <c r="L11" s="156">
        <v>83</v>
      </c>
      <c r="M11" s="156">
        <v>98</v>
      </c>
      <c r="N11" s="157">
        <v>29</v>
      </c>
      <c r="O11" s="157">
        <v>63</v>
      </c>
      <c r="P11" s="157">
        <v>96</v>
      </c>
      <c r="Q11" s="157">
        <v>91</v>
      </c>
      <c r="R11" s="156">
        <v>54</v>
      </c>
      <c r="S11" s="156">
        <v>59</v>
      </c>
      <c r="T11" s="156">
        <v>128</v>
      </c>
      <c r="U11" s="156">
        <v>104</v>
      </c>
      <c r="V11" s="157">
        <v>40</v>
      </c>
      <c r="W11" s="157">
        <v>50</v>
      </c>
      <c r="X11" s="157">
        <v>105</v>
      </c>
      <c r="Y11" s="157">
        <v>157</v>
      </c>
      <c r="Z11" s="156">
        <v>140</v>
      </c>
      <c r="AA11" s="156">
        <v>43</v>
      </c>
      <c r="AB11" s="156">
        <v>91</v>
      </c>
      <c r="AC11" s="156">
        <v>243</v>
      </c>
    </row>
    <row r="12" spans="1:29" s="12" customFormat="1" ht="21" customHeight="1">
      <c r="A12" s="28" t="s">
        <v>83</v>
      </c>
      <c r="B12" s="156">
        <v>261</v>
      </c>
      <c r="C12" s="156">
        <v>131</v>
      </c>
      <c r="D12" s="156">
        <v>214</v>
      </c>
      <c r="E12" s="156">
        <v>193</v>
      </c>
      <c r="F12" s="157">
        <v>114</v>
      </c>
      <c r="G12" s="157">
        <v>244</v>
      </c>
      <c r="H12" s="157">
        <v>398</v>
      </c>
      <c r="I12" s="157">
        <v>198</v>
      </c>
      <c r="J12" s="156">
        <v>152</v>
      </c>
      <c r="K12" s="156">
        <v>274</v>
      </c>
      <c r="L12" s="156">
        <v>403</v>
      </c>
      <c r="M12" s="156">
        <v>177</v>
      </c>
      <c r="N12" s="157">
        <v>102</v>
      </c>
      <c r="O12" s="157">
        <v>273</v>
      </c>
      <c r="P12" s="157">
        <v>451</v>
      </c>
      <c r="Q12" s="157">
        <v>192</v>
      </c>
      <c r="R12" s="156">
        <v>124</v>
      </c>
      <c r="S12" s="156">
        <v>253</v>
      </c>
      <c r="T12" s="156">
        <v>400</v>
      </c>
      <c r="U12" s="156">
        <v>210</v>
      </c>
      <c r="V12" s="157">
        <v>121</v>
      </c>
      <c r="W12" s="157">
        <v>237</v>
      </c>
      <c r="X12" s="157">
        <v>363</v>
      </c>
      <c r="Y12" s="157">
        <v>265</v>
      </c>
      <c r="Z12" s="156">
        <v>217</v>
      </c>
      <c r="AA12" s="156">
        <v>129</v>
      </c>
      <c r="AB12" s="156">
        <v>237</v>
      </c>
      <c r="AC12" s="156">
        <v>248</v>
      </c>
    </row>
    <row r="13" spans="1:29" s="12" customFormat="1" ht="21" customHeight="1">
      <c r="A13" s="28" t="s">
        <v>23</v>
      </c>
      <c r="B13" s="156">
        <v>8</v>
      </c>
      <c r="C13" s="156">
        <v>1</v>
      </c>
      <c r="D13" s="156">
        <v>0</v>
      </c>
      <c r="E13" s="156">
        <v>6</v>
      </c>
      <c r="F13" s="157">
        <v>4</v>
      </c>
      <c r="G13" s="157">
        <v>5</v>
      </c>
      <c r="H13" s="157">
        <v>9</v>
      </c>
      <c r="I13" s="157">
        <v>6</v>
      </c>
      <c r="J13" s="156">
        <v>4</v>
      </c>
      <c r="K13" s="156">
        <v>3</v>
      </c>
      <c r="L13" s="156">
        <v>6</v>
      </c>
      <c r="M13" s="156">
        <v>8</v>
      </c>
      <c r="N13" s="157">
        <v>3</v>
      </c>
      <c r="O13" s="157">
        <v>5</v>
      </c>
      <c r="P13" s="157">
        <v>6</v>
      </c>
      <c r="Q13" s="157">
        <v>6</v>
      </c>
      <c r="R13" s="156">
        <v>6</v>
      </c>
      <c r="S13" s="156">
        <v>5</v>
      </c>
      <c r="T13" s="156">
        <v>5</v>
      </c>
      <c r="U13" s="156">
        <v>5</v>
      </c>
      <c r="V13" s="157">
        <v>2</v>
      </c>
      <c r="W13" s="157">
        <v>4</v>
      </c>
      <c r="X13" s="157">
        <v>12</v>
      </c>
      <c r="Y13" s="157">
        <v>7</v>
      </c>
      <c r="Z13" s="156">
        <v>9</v>
      </c>
      <c r="AA13" s="156">
        <v>2</v>
      </c>
      <c r="AB13" s="156">
        <v>3</v>
      </c>
      <c r="AC13" s="156">
        <v>4</v>
      </c>
    </row>
    <row r="14" spans="1:29" s="12" customFormat="1" ht="21" customHeight="1">
      <c r="A14" s="28" t="s">
        <v>84</v>
      </c>
      <c r="B14" s="156">
        <v>145</v>
      </c>
      <c r="C14" s="156">
        <v>35</v>
      </c>
      <c r="D14" s="156">
        <v>91</v>
      </c>
      <c r="E14" s="156">
        <v>142</v>
      </c>
      <c r="F14" s="157">
        <v>68</v>
      </c>
      <c r="G14" s="157">
        <v>34</v>
      </c>
      <c r="H14" s="157">
        <v>93</v>
      </c>
      <c r="I14" s="157">
        <v>145</v>
      </c>
      <c r="J14" s="156">
        <v>61</v>
      </c>
      <c r="K14" s="156">
        <v>36</v>
      </c>
      <c r="L14" s="156">
        <v>87</v>
      </c>
      <c r="M14" s="156">
        <v>126</v>
      </c>
      <c r="N14" s="157">
        <v>66</v>
      </c>
      <c r="O14" s="157">
        <v>37</v>
      </c>
      <c r="P14" s="157">
        <v>98</v>
      </c>
      <c r="Q14" s="157">
        <v>118</v>
      </c>
      <c r="R14" s="156">
        <v>62</v>
      </c>
      <c r="S14" s="156">
        <v>36</v>
      </c>
      <c r="T14" s="156">
        <v>78</v>
      </c>
      <c r="U14" s="156">
        <v>125</v>
      </c>
      <c r="V14" s="157">
        <v>62</v>
      </c>
      <c r="W14" s="157">
        <v>37</v>
      </c>
      <c r="X14" s="157">
        <v>78</v>
      </c>
      <c r="Y14" s="157">
        <v>142</v>
      </c>
      <c r="Z14" s="156">
        <v>126</v>
      </c>
      <c r="AA14" s="156">
        <v>43</v>
      </c>
      <c r="AB14" s="156">
        <v>88</v>
      </c>
      <c r="AC14" s="156">
        <v>190</v>
      </c>
    </row>
    <row r="15" spans="1:29" s="12" customFormat="1" ht="21" customHeight="1">
      <c r="A15" s="28" t="s">
        <v>24</v>
      </c>
      <c r="B15" s="156">
        <v>2</v>
      </c>
      <c r="C15" s="156">
        <v>0</v>
      </c>
      <c r="D15" s="156">
        <v>2</v>
      </c>
      <c r="E15" s="156">
        <v>2</v>
      </c>
      <c r="F15" s="157">
        <v>0</v>
      </c>
      <c r="G15" s="157">
        <v>1</v>
      </c>
      <c r="H15" s="157">
        <v>2</v>
      </c>
      <c r="I15" s="157">
        <v>1</v>
      </c>
      <c r="J15" s="156">
        <v>0</v>
      </c>
      <c r="K15" s="156">
        <v>2</v>
      </c>
      <c r="L15" s="156">
        <v>1</v>
      </c>
      <c r="M15" s="156">
        <v>5</v>
      </c>
      <c r="N15" s="157">
        <v>0</v>
      </c>
      <c r="O15" s="157">
        <v>0</v>
      </c>
      <c r="P15" s="157">
        <v>0</v>
      </c>
      <c r="Q15" s="157">
        <v>1</v>
      </c>
      <c r="R15" s="156">
        <v>0</v>
      </c>
      <c r="S15" s="156">
        <v>2</v>
      </c>
      <c r="T15" s="156">
        <v>3</v>
      </c>
      <c r="U15" s="156">
        <v>2</v>
      </c>
      <c r="V15" s="157">
        <v>2</v>
      </c>
      <c r="W15" s="157">
        <v>1</v>
      </c>
      <c r="X15" s="157">
        <v>2</v>
      </c>
      <c r="Y15" s="157">
        <v>1</v>
      </c>
      <c r="Z15" s="156">
        <v>2</v>
      </c>
      <c r="AA15" s="156">
        <v>1</v>
      </c>
      <c r="AB15" s="156">
        <v>2</v>
      </c>
      <c r="AC15" s="156">
        <v>1</v>
      </c>
    </row>
    <row r="16" spans="1:29" s="12" customFormat="1" ht="21" customHeight="1">
      <c r="A16" s="28" t="s">
        <v>186</v>
      </c>
      <c r="B16" s="156">
        <v>665</v>
      </c>
      <c r="C16" s="156">
        <v>853</v>
      </c>
      <c r="D16" s="156">
        <v>1446</v>
      </c>
      <c r="E16" s="156">
        <v>1144</v>
      </c>
      <c r="F16" s="157">
        <v>319</v>
      </c>
      <c r="G16" s="157">
        <v>1106</v>
      </c>
      <c r="H16" s="157">
        <v>1727</v>
      </c>
      <c r="I16" s="157">
        <v>1041</v>
      </c>
      <c r="J16" s="156">
        <v>332</v>
      </c>
      <c r="K16" s="156">
        <v>1131</v>
      </c>
      <c r="L16" s="156">
        <v>1725</v>
      </c>
      <c r="M16" s="156">
        <v>1099</v>
      </c>
      <c r="N16" s="157">
        <v>287</v>
      </c>
      <c r="O16" s="157">
        <v>1103</v>
      </c>
      <c r="P16" s="157">
        <v>1575</v>
      </c>
      <c r="Q16" s="157">
        <v>1058</v>
      </c>
      <c r="R16" s="156">
        <v>330</v>
      </c>
      <c r="S16" s="156">
        <v>1039</v>
      </c>
      <c r="T16" s="156">
        <v>1593</v>
      </c>
      <c r="U16" s="156">
        <v>1112</v>
      </c>
      <c r="V16" s="157">
        <v>342</v>
      </c>
      <c r="W16" s="157">
        <v>1078</v>
      </c>
      <c r="X16" s="157">
        <v>1628</v>
      </c>
      <c r="Y16" s="157">
        <v>1303</v>
      </c>
      <c r="Z16" s="156">
        <v>585</v>
      </c>
      <c r="AA16" s="156">
        <v>860</v>
      </c>
      <c r="AB16" s="156">
        <v>1292</v>
      </c>
      <c r="AC16" s="156">
        <v>1358</v>
      </c>
    </row>
    <row r="17" spans="1:29" s="12" customFormat="1" ht="21" customHeight="1">
      <c r="A17" s="28" t="s">
        <v>26</v>
      </c>
      <c r="B17" s="156">
        <v>34</v>
      </c>
      <c r="C17" s="156">
        <v>36</v>
      </c>
      <c r="D17" s="156">
        <v>44</v>
      </c>
      <c r="E17" s="156">
        <v>37</v>
      </c>
      <c r="F17" s="157">
        <v>7</v>
      </c>
      <c r="G17" s="157">
        <v>42</v>
      </c>
      <c r="H17" s="157">
        <v>51</v>
      </c>
      <c r="I17" s="157">
        <v>49</v>
      </c>
      <c r="J17" s="156">
        <v>6</v>
      </c>
      <c r="K17" s="156">
        <v>35</v>
      </c>
      <c r="L17" s="156">
        <v>67</v>
      </c>
      <c r="M17" s="156">
        <v>33</v>
      </c>
      <c r="N17" s="157">
        <v>8</v>
      </c>
      <c r="O17" s="157">
        <v>43</v>
      </c>
      <c r="P17" s="157">
        <v>61</v>
      </c>
      <c r="Q17" s="157">
        <v>32</v>
      </c>
      <c r="R17" s="156">
        <v>11</v>
      </c>
      <c r="S17" s="156">
        <v>33</v>
      </c>
      <c r="T17" s="156">
        <v>46</v>
      </c>
      <c r="U17" s="156">
        <v>34</v>
      </c>
      <c r="V17" s="157">
        <v>13</v>
      </c>
      <c r="W17" s="157">
        <v>42</v>
      </c>
      <c r="X17" s="157">
        <v>64</v>
      </c>
      <c r="Y17" s="157">
        <v>41</v>
      </c>
      <c r="Z17" s="156">
        <v>17</v>
      </c>
      <c r="AA17" s="156">
        <v>41</v>
      </c>
      <c r="AB17" s="156">
        <v>39</v>
      </c>
      <c r="AC17" s="156">
        <v>43</v>
      </c>
    </row>
    <row r="18" spans="1:29" s="12" customFormat="1" ht="21" customHeight="1">
      <c r="A18" s="28" t="s">
        <v>11</v>
      </c>
      <c r="B18" s="156">
        <v>503</v>
      </c>
      <c r="C18" s="156">
        <v>346</v>
      </c>
      <c r="D18" s="156">
        <v>410</v>
      </c>
      <c r="E18" s="156">
        <v>299</v>
      </c>
      <c r="F18" s="157">
        <v>435</v>
      </c>
      <c r="G18" s="157">
        <v>724</v>
      </c>
      <c r="H18" s="157">
        <v>446</v>
      </c>
      <c r="I18" s="157">
        <v>279</v>
      </c>
      <c r="J18" s="156">
        <v>419</v>
      </c>
      <c r="K18" s="156">
        <v>707</v>
      </c>
      <c r="L18" s="156">
        <v>434</v>
      </c>
      <c r="M18" s="156">
        <v>256</v>
      </c>
      <c r="N18" s="157">
        <v>449</v>
      </c>
      <c r="O18" s="157">
        <v>775</v>
      </c>
      <c r="P18" s="157">
        <v>433</v>
      </c>
      <c r="Q18" s="157">
        <v>259</v>
      </c>
      <c r="R18" s="156">
        <v>425</v>
      </c>
      <c r="S18" s="156">
        <v>708</v>
      </c>
      <c r="T18" s="156">
        <v>445</v>
      </c>
      <c r="U18" s="156">
        <v>260</v>
      </c>
      <c r="V18" s="157">
        <v>455</v>
      </c>
      <c r="W18" s="157">
        <v>659</v>
      </c>
      <c r="X18" s="157">
        <v>443</v>
      </c>
      <c r="Y18" s="157">
        <v>373</v>
      </c>
      <c r="Z18" s="156">
        <v>497</v>
      </c>
      <c r="AA18" s="156">
        <v>372</v>
      </c>
      <c r="AB18" s="156">
        <v>447</v>
      </c>
      <c r="AC18" s="156">
        <v>412</v>
      </c>
    </row>
    <row r="19" spans="1:29" s="12" customFormat="1" ht="21" customHeight="1">
      <c r="A19" s="28" t="s">
        <v>12</v>
      </c>
      <c r="B19" s="156">
        <v>333</v>
      </c>
      <c r="C19" s="156">
        <v>75</v>
      </c>
      <c r="D19" s="156">
        <v>77</v>
      </c>
      <c r="E19" s="156">
        <v>132</v>
      </c>
      <c r="F19" s="157">
        <v>378</v>
      </c>
      <c r="G19" s="157">
        <v>60</v>
      </c>
      <c r="H19" s="157">
        <v>63</v>
      </c>
      <c r="I19" s="157">
        <v>95</v>
      </c>
      <c r="J19" s="156">
        <v>331</v>
      </c>
      <c r="K19" s="156">
        <v>54</v>
      </c>
      <c r="L19" s="156">
        <v>40</v>
      </c>
      <c r="M19" s="156">
        <v>86</v>
      </c>
      <c r="N19" s="157">
        <v>287</v>
      </c>
      <c r="O19" s="157">
        <v>60</v>
      </c>
      <c r="P19" s="157">
        <v>33</v>
      </c>
      <c r="Q19" s="157">
        <v>82</v>
      </c>
      <c r="R19" s="156">
        <v>319</v>
      </c>
      <c r="S19" s="156">
        <v>37</v>
      </c>
      <c r="T19" s="156">
        <v>43</v>
      </c>
      <c r="U19" s="156">
        <v>97</v>
      </c>
      <c r="V19" s="157">
        <v>276</v>
      </c>
      <c r="W19" s="157">
        <v>43</v>
      </c>
      <c r="X19" s="157">
        <v>54</v>
      </c>
      <c r="Y19" s="157">
        <v>79</v>
      </c>
      <c r="Z19" s="156">
        <v>359</v>
      </c>
      <c r="AA19" s="156">
        <v>82</v>
      </c>
      <c r="AB19" s="156">
        <v>63</v>
      </c>
      <c r="AC19" s="156">
        <v>116</v>
      </c>
    </row>
    <row r="20" spans="1:29" s="12" customFormat="1" ht="21" customHeight="1">
      <c r="A20" s="28" t="s">
        <v>27</v>
      </c>
      <c r="B20" s="156">
        <v>178</v>
      </c>
      <c r="C20" s="156">
        <v>115</v>
      </c>
      <c r="D20" s="156">
        <v>214</v>
      </c>
      <c r="E20" s="156">
        <v>182</v>
      </c>
      <c r="F20" s="157">
        <v>139</v>
      </c>
      <c r="G20" s="157">
        <v>216</v>
      </c>
      <c r="H20" s="157">
        <v>366</v>
      </c>
      <c r="I20" s="157">
        <v>165</v>
      </c>
      <c r="J20" s="156">
        <v>163</v>
      </c>
      <c r="K20" s="156">
        <v>400</v>
      </c>
      <c r="L20" s="156">
        <v>473</v>
      </c>
      <c r="M20" s="156">
        <v>186</v>
      </c>
      <c r="N20" s="157">
        <v>134</v>
      </c>
      <c r="O20" s="157">
        <v>467</v>
      </c>
      <c r="P20" s="157">
        <v>577</v>
      </c>
      <c r="Q20" s="157">
        <v>220</v>
      </c>
      <c r="R20" s="156">
        <v>136</v>
      </c>
      <c r="S20" s="156">
        <v>481</v>
      </c>
      <c r="T20" s="156">
        <v>643</v>
      </c>
      <c r="U20" s="156">
        <v>306</v>
      </c>
      <c r="V20" s="157">
        <v>151</v>
      </c>
      <c r="W20" s="157">
        <v>293</v>
      </c>
      <c r="X20" s="157">
        <v>496</v>
      </c>
      <c r="Y20" s="157">
        <v>444</v>
      </c>
      <c r="Z20" s="156">
        <v>193</v>
      </c>
      <c r="AA20" s="156">
        <v>146</v>
      </c>
      <c r="AB20" s="156">
        <v>331</v>
      </c>
      <c r="AC20" s="156">
        <v>479</v>
      </c>
    </row>
    <row r="21" spans="1:29" s="12" customFormat="1" ht="21" customHeight="1">
      <c r="A21" s="28" t="s">
        <v>13</v>
      </c>
      <c r="B21" s="156">
        <v>277</v>
      </c>
      <c r="C21" s="156">
        <v>134</v>
      </c>
      <c r="D21" s="156">
        <v>169</v>
      </c>
      <c r="E21" s="156">
        <v>154</v>
      </c>
      <c r="F21" s="157">
        <v>253</v>
      </c>
      <c r="G21" s="157">
        <v>204</v>
      </c>
      <c r="H21" s="157">
        <v>172</v>
      </c>
      <c r="I21" s="157">
        <v>160</v>
      </c>
      <c r="J21" s="156">
        <v>226</v>
      </c>
      <c r="K21" s="156">
        <v>192</v>
      </c>
      <c r="L21" s="156">
        <v>168</v>
      </c>
      <c r="M21" s="156">
        <v>124</v>
      </c>
      <c r="N21" s="157">
        <v>197</v>
      </c>
      <c r="O21" s="157">
        <v>174</v>
      </c>
      <c r="P21" s="157">
        <v>156</v>
      </c>
      <c r="Q21" s="157">
        <v>131</v>
      </c>
      <c r="R21" s="156">
        <v>231</v>
      </c>
      <c r="S21" s="156">
        <v>189</v>
      </c>
      <c r="T21" s="156">
        <v>162</v>
      </c>
      <c r="U21" s="156">
        <v>109</v>
      </c>
      <c r="V21" s="157">
        <v>228</v>
      </c>
      <c r="W21" s="157">
        <v>170</v>
      </c>
      <c r="X21" s="157">
        <v>161</v>
      </c>
      <c r="Y21" s="157">
        <v>157</v>
      </c>
      <c r="Z21" s="156">
        <v>262</v>
      </c>
      <c r="AA21" s="156">
        <v>142</v>
      </c>
      <c r="AB21" s="156">
        <v>195</v>
      </c>
      <c r="AC21" s="156">
        <v>176</v>
      </c>
    </row>
    <row r="22" spans="1:29" s="12" customFormat="1" ht="21" customHeight="1">
      <c r="A22" s="28" t="s">
        <v>14</v>
      </c>
      <c r="B22" s="156">
        <v>623</v>
      </c>
      <c r="C22" s="156">
        <v>362</v>
      </c>
      <c r="D22" s="156">
        <v>460</v>
      </c>
      <c r="E22" s="156">
        <v>323</v>
      </c>
      <c r="F22" s="157">
        <v>525</v>
      </c>
      <c r="G22" s="157">
        <v>532</v>
      </c>
      <c r="H22" s="157">
        <v>459</v>
      </c>
      <c r="I22" s="157">
        <v>296</v>
      </c>
      <c r="J22" s="156">
        <v>545</v>
      </c>
      <c r="K22" s="156">
        <v>536</v>
      </c>
      <c r="L22" s="156">
        <v>403</v>
      </c>
      <c r="M22" s="156">
        <v>255</v>
      </c>
      <c r="N22" s="157">
        <v>490</v>
      </c>
      <c r="O22" s="157">
        <v>489</v>
      </c>
      <c r="P22" s="157">
        <v>410</v>
      </c>
      <c r="Q22" s="157">
        <v>285</v>
      </c>
      <c r="R22" s="156">
        <v>454</v>
      </c>
      <c r="S22" s="156">
        <v>495</v>
      </c>
      <c r="T22" s="156">
        <v>404</v>
      </c>
      <c r="U22" s="156">
        <v>283</v>
      </c>
      <c r="V22" s="157">
        <v>452</v>
      </c>
      <c r="W22" s="157">
        <v>448</v>
      </c>
      <c r="X22" s="157">
        <v>424</v>
      </c>
      <c r="Y22" s="157">
        <v>355</v>
      </c>
      <c r="Z22" s="156">
        <v>572</v>
      </c>
      <c r="AA22" s="156">
        <v>399</v>
      </c>
      <c r="AB22" s="156">
        <v>439</v>
      </c>
      <c r="AC22" s="156">
        <v>346</v>
      </c>
    </row>
    <row r="23" spans="1:29" s="12" customFormat="1" ht="21" customHeight="1">
      <c r="A23" s="28" t="s">
        <v>15</v>
      </c>
      <c r="B23" s="156">
        <v>72</v>
      </c>
      <c r="C23" s="156">
        <v>583</v>
      </c>
      <c r="D23" s="156">
        <v>1884</v>
      </c>
      <c r="E23" s="156">
        <v>436</v>
      </c>
      <c r="F23" s="157">
        <v>64</v>
      </c>
      <c r="G23" s="157">
        <v>722</v>
      </c>
      <c r="H23" s="157">
        <v>2143</v>
      </c>
      <c r="I23" s="157">
        <v>529</v>
      </c>
      <c r="J23" s="156">
        <v>69</v>
      </c>
      <c r="K23" s="156">
        <v>804</v>
      </c>
      <c r="L23" s="156">
        <v>2342</v>
      </c>
      <c r="M23" s="156">
        <v>557</v>
      </c>
      <c r="N23" s="157">
        <v>66</v>
      </c>
      <c r="O23" s="157">
        <v>854</v>
      </c>
      <c r="P23" s="157">
        <v>2346</v>
      </c>
      <c r="Q23" s="157">
        <v>495</v>
      </c>
      <c r="R23" s="156">
        <v>78</v>
      </c>
      <c r="S23" s="156">
        <v>880</v>
      </c>
      <c r="T23" s="156">
        <v>3132</v>
      </c>
      <c r="U23" s="156">
        <v>968</v>
      </c>
      <c r="V23" s="157">
        <v>52</v>
      </c>
      <c r="W23" s="157">
        <v>799</v>
      </c>
      <c r="X23" s="157">
        <v>2208</v>
      </c>
      <c r="Y23" s="157">
        <v>657</v>
      </c>
      <c r="Z23" s="156">
        <v>82</v>
      </c>
      <c r="AA23" s="156">
        <v>651</v>
      </c>
      <c r="AB23" s="156">
        <v>2061</v>
      </c>
      <c r="AC23" s="156">
        <v>633</v>
      </c>
    </row>
    <row r="24" spans="1:29" s="12" customFormat="1" ht="21" customHeight="1">
      <c r="A24" s="28" t="s">
        <v>16</v>
      </c>
      <c r="B24" s="156">
        <v>281</v>
      </c>
      <c r="C24" s="156">
        <v>254</v>
      </c>
      <c r="D24" s="156">
        <v>354</v>
      </c>
      <c r="E24" s="156">
        <v>191</v>
      </c>
      <c r="F24" s="157">
        <v>202</v>
      </c>
      <c r="G24" s="157">
        <v>392</v>
      </c>
      <c r="H24" s="157">
        <v>379</v>
      </c>
      <c r="I24" s="157">
        <v>193</v>
      </c>
      <c r="J24" s="156">
        <v>190</v>
      </c>
      <c r="K24" s="156">
        <v>374</v>
      </c>
      <c r="L24" s="156">
        <v>400</v>
      </c>
      <c r="M24" s="156">
        <v>182</v>
      </c>
      <c r="N24" s="157">
        <v>186</v>
      </c>
      <c r="O24" s="157">
        <v>412</v>
      </c>
      <c r="P24" s="157">
        <v>374</v>
      </c>
      <c r="Q24" s="157">
        <v>199</v>
      </c>
      <c r="R24" s="156">
        <v>188</v>
      </c>
      <c r="S24" s="156">
        <v>385</v>
      </c>
      <c r="T24" s="156">
        <v>361</v>
      </c>
      <c r="U24" s="156">
        <v>192</v>
      </c>
      <c r="V24" s="157">
        <v>189</v>
      </c>
      <c r="W24" s="157">
        <v>367</v>
      </c>
      <c r="X24" s="157">
        <v>410</v>
      </c>
      <c r="Y24" s="157">
        <v>219</v>
      </c>
      <c r="Z24" s="156">
        <v>260</v>
      </c>
      <c r="AA24" s="156">
        <v>317</v>
      </c>
      <c r="AB24" s="156">
        <v>334</v>
      </c>
      <c r="AC24" s="156">
        <v>237</v>
      </c>
    </row>
    <row r="25" spans="1:29" s="12" customFormat="1" ht="21" customHeight="1">
      <c r="A25" s="28" t="s">
        <v>17</v>
      </c>
      <c r="B25" s="156">
        <v>150</v>
      </c>
      <c r="C25" s="156">
        <v>71</v>
      </c>
      <c r="D25" s="156">
        <v>194</v>
      </c>
      <c r="E25" s="156">
        <v>133</v>
      </c>
      <c r="F25" s="157">
        <v>42</v>
      </c>
      <c r="G25" s="157">
        <v>82</v>
      </c>
      <c r="H25" s="157">
        <v>185</v>
      </c>
      <c r="I25" s="157">
        <v>128</v>
      </c>
      <c r="J25" s="156">
        <v>44</v>
      </c>
      <c r="K25" s="156">
        <v>80</v>
      </c>
      <c r="L25" s="156">
        <v>213</v>
      </c>
      <c r="M25" s="156">
        <v>120</v>
      </c>
      <c r="N25" s="157">
        <v>25</v>
      </c>
      <c r="O25" s="157">
        <v>105</v>
      </c>
      <c r="P25" s="157">
        <v>202</v>
      </c>
      <c r="Q25" s="157">
        <v>138</v>
      </c>
      <c r="R25" s="156">
        <v>39</v>
      </c>
      <c r="S25" s="156">
        <v>104</v>
      </c>
      <c r="T25" s="156">
        <v>209</v>
      </c>
      <c r="U25" s="156">
        <v>145</v>
      </c>
      <c r="V25" s="157">
        <v>66</v>
      </c>
      <c r="W25" s="157">
        <v>90</v>
      </c>
      <c r="X25" s="157">
        <v>176</v>
      </c>
      <c r="Y25" s="157">
        <v>166</v>
      </c>
      <c r="Z25" s="156">
        <v>117</v>
      </c>
      <c r="AA25" s="156">
        <v>77</v>
      </c>
      <c r="AB25" s="156">
        <v>214</v>
      </c>
      <c r="AC25" s="156">
        <v>231</v>
      </c>
    </row>
    <row r="26" spans="1:29" s="12" customFormat="1" ht="21" customHeight="1">
      <c r="A26" s="28" t="s">
        <v>28</v>
      </c>
      <c r="B26" s="156">
        <v>1</v>
      </c>
      <c r="C26" s="156">
        <v>4</v>
      </c>
      <c r="D26" s="156">
        <v>6</v>
      </c>
      <c r="E26" s="156">
        <v>0</v>
      </c>
      <c r="F26" s="157">
        <v>1</v>
      </c>
      <c r="G26" s="157">
        <v>6</v>
      </c>
      <c r="H26" s="157">
        <v>5</v>
      </c>
      <c r="I26" s="157">
        <v>1</v>
      </c>
      <c r="J26" s="156">
        <v>2</v>
      </c>
      <c r="K26" s="156">
        <v>7</v>
      </c>
      <c r="L26" s="156">
        <v>5</v>
      </c>
      <c r="M26" s="156">
        <v>1</v>
      </c>
      <c r="N26" s="157">
        <v>1</v>
      </c>
      <c r="O26" s="157">
        <v>3</v>
      </c>
      <c r="P26" s="157">
        <v>2</v>
      </c>
      <c r="Q26" s="157">
        <v>3</v>
      </c>
      <c r="R26" s="156">
        <v>3</v>
      </c>
      <c r="S26" s="156">
        <v>9</v>
      </c>
      <c r="T26" s="156">
        <v>4</v>
      </c>
      <c r="U26" s="156">
        <v>0</v>
      </c>
      <c r="V26" s="157">
        <v>2</v>
      </c>
      <c r="W26" s="157">
        <v>4</v>
      </c>
      <c r="X26" s="157">
        <v>2</v>
      </c>
      <c r="Y26" s="157">
        <v>1</v>
      </c>
      <c r="Z26" s="156">
        <v>1</v>
      </c>
      <c r="AA26" s="156">
        <v>3</v>
      </c>
      <c r="AB26" s="156">
        <v>1</v>
      </c>
      <c r="AC26" s="156">
        <v>1</v>
      </c>
    </row>
    <row r="27" spans="1:29" s="12" customFormat="1" ht="21" customHeight="1">
      <c r="A27" s="28" t="s">
        <v>18</v>
      </c>
      <c r="B27" s="156">
        <v>1038</v>
      </c>
      <c r="C27" s="156">
        <v>1116</v>
      </c>
      <c r="D27" s="156">
        <v>1431</v>
      </c>
      <c r="E27" s="156">
        <v>840</v>
      </c>
      <c r="F27" s="157">
        <v>1263</v>
      </c>
      <c r="G27" s="157">
        <v>1636</v>
      </c>
      <c r="H27" s="157">
        <v>2018</v>
      </c>
      <c r="I27" s="157">
        <v>879</v>
      </c>
      <c r="J27" s="156">
        <v>1245</v>
      </c>
      <c r="K27" s="156">
        <v>1641</v>
      </c>
      <c r="L27" s="156">
        <v>2013</v>
      </c>
      <c r="M27" s="156">
        <v>847</v>
      </c>
      <c r="N27" s="157">
        <v>1231</v>
      </c>
      <c r="O27" s="157">
        <v>1669</v>
      </c>
      <c r="P27" s="157">
        <v>2073</v>
      </c>
      <c r="Q27" s="157">
        <v>868</v>
      </c>
      <c r="R27" s="156">
        <v>1172</v>
      </c>
      <c r="S27" s="156">
        <v>1597</v>
      </c>
      <c r="T27" s="156">
        <v>2054</v>
      </c>
      <c r="U27" s="156">
        <v>851</v>
      </c>
      <c r="V27" s="157">
        <v>1203</v>
      </c>
      <c r="W27" s="157">
        <v>1644</v>
      </c>
      <c r="X27" s="157">
        <v>1968</v>
      </c>
      <c r="Y27" s="157">
        <v>973</v>
      </c>
      <c r="Z27" s="156">
        <v>966</v>
      </c>
      <c r="AA27" s="156">
        <v>1285</v>
      </c>
      <c r="AB27" s="156">
        <v>1623</v>
      </c>
      <c r="AC27" s="156">
        <v>856</v>
      </c>
    </row>
    <row r="28" spans="1:29" s="12" customFormat="1" ht="21" customHeight="1">
      <c r="A28" s="28" t="s">
        <v>29</v>
      </c>
      <c r="B28" s="156">
        <v>399</v>
      </c>
      <c r="C28" s="156">
        <v>551</v>
      </c>
      <c r="D28" s="156">
        <v>1019</v>
      </c>
      <c r="E28" s="156">
        <v>472</v>
      </c>
      <c r="F28" s="157">
        <v>246</v>
      </c>
      <c r="G28" s="157">
        <v>751</v>
      </c>
      <c r="H28" s="157">
        <v>1046</v>
      </c>
      <c r="I28" s="157">
        <v>449</v>
      </c>
      <c r="J28" s="156">
        <v>233</v>
      </c>
      <c r="K28" s="156">
        <v>757</v>
      </c>
      <c r="L28" s="156">
        <v>1087</v>
      </c>
      <c r="M28" s="156">
        <v>463</v>
      </c>
      <c r="N28" s="157">
        <v>213</v>
      </c>
      <c r="O28" s="157">
        <v>766</v>
      </c>
      <c r="P28" s="157">
        <v>1116</v>
      </c>
      <c r="Q28" s="157">
        <v>472</v>
      </c>
      <c r="R28" s="156">
        <v>243</v>
      </c>
      <c r="S28" s="156">
        <v>769</v>
      </c>
      <c r="T28" s="156">
        <v>1161</v>
      </c>
      <c r="U28" s="156">
        <v>562</v>
      </c>
      <c r="V28" s="157">
        <v>272</v>
      </c>
      <c r="W28" s="157">
        <v>743</v>
      </c>
      <c r="X28" s="157">
        <v>1116</v>
      </c>
      <c r="Y28" s="157">
        <v>636</v>
      </c>
      <c r="Z28" s="156">
        <v>364</v>
      </c>
      <c r="AA28" s="156">
        <v>624</v>
      </c>
      <c r="AB28" s="156">
        <v>1080</v>
      </c>
      <c r="AC28" s="156">
        <v>649</v>
      </c>
    </row>
    <row r="29" spans="1:29" s="12" customFormat="1" ht="21" customHeight="1">
      <c r="A29" s="28" t="s">
        <v>30</v>
      </c>
      <c r="B29" s="156">
        <v>255</v>
      </c>
      <c r="C29" s="156">
        <v>108</v>
      </c>
      <c r="D29" s="156">
        <v>181</v>
      </c>
      <c r="E29" s="156">
        <v>244</v>
      </c>
      <c r="F29" s="157">
        <v>182</v>
      </c>
      <c r="G29" s="157">
        <v>108</v>
      </c>
      <c r="H29" s="157">
        <v>128</v>
      </c>
      <c r="I29" s="157">
        <v>210</v>
      </c>
      <c r="J29" s="156">
        <v>189</v>
      </c>
      <c r="K29" s="156">
        <v>105</v>
      </c>
      <c r="L29" s="156">
        <v>156</v>
      </c>
      <c r="M29" s="156">
        <v>191</v>
      </c>
      <c r="N29" s="157">
        <v>160</v>
      </c>
      <c r="O29" s="157">
        <v>93</v>
      </c>
      <c r="P29" s="157">
        <v>126</v>
      </c>
      <c r="Q29" s="157">
        <v>197</v>
      </c>
      <c r="R29" s="156">
        <v>192</v>
      </c>
      <c r="S29" s="156">
        <v>102</v>
      </c>
      <c r="T29" s="156">
        <v>128</v>
      </c>
      <c r="U29" s="156">
        <v>187</v>
      </c>
      <c r="V29" s="157">
        <v>165</v>
      </c>
      <c r="W29" s="157">
        <v>100</v>
      </c>
      <c r="X29" s="157">
        <v>132</v>
      </c>
      <c r="Y29" s="157">
        <v>232</v>
      </c>
      <c r="Z29" s="156">
        <v>226</v>
      </c>
      <c r="AA29" s="156">
        <v>90</v>
      </c>
      <c r="AB29" s="156">
        <v>161</v>
      </c>
      <c r="AC29" s="156">
        <v>281</v>
      </c>
    </row>
    <row r="30" spans="1:29" s="12" customFormat="1" ht="21" customHeight="1">
      <c r="A30" s="28" t="s">
        <v>19</v>
      </c>
      <c r="B30" s="156">
        <v>1713</v>
      </c>
      <c r="C30" s="156">
        <v>1063</v>
      </c>
      <c r="D30" s="156">
        <v>1656</v>
      </c>
      <c r="E30" s="156">
        <v>1675</v>
      </c>
      <c r="F30" s="157">
        <v>750</v>
      </c>
      <c r="G30" s="157">
        <v>1286</v>
      </c>
      <c r="H30" s="157">
        <v>1592</v>
      </c>
      <c r="I30" s="157">
        <v>1390</v>
      </c>
      <c r="J30" s="156">
        <v>706</v>
      </c>
      <c r="K30" s="156">
        <v>1222</v>
      </c>
      <c r="L30" s="156">
        <v>1562</v>
      </c>
      <c r="M30" s="156">
        <v>1440</v>
      </c>
      <c r="N30" s="157">
        <v>678</v>
      </c>
      <c r="O30" s="157">
        <v>1194</v>
      </c>
      <c r="P30" s="157">
        <v>1466</v>
      </c>
      <c r="Q30" s="157">
        <v>1416</v>
      </c>
      <c r="R30" s="156">
        <v>706</v>
      </c>
      <c r="S30" s="156">
        <v>1090</v>
      </c>
      <c r="T30" s="156">
        <v>1419</v>
      </c>
      <c r="U30" s="156">
        <v>1606</v>
      </c>
      <c r="V30" s="157">
        <v>764</v>
      </c>
      <c r="W30" s="157">
        <v>1115</v>
      </c>
      <c r="X30" s="157">
        <v>1552</v>
      </c>
      <c r="Y30" s="157">
        <v>1925</v>
      </c>
      <c r="Z30" s="156">
        <v>1400</v>
      </c>
      <c r="AA30" s="156">
        <v>1116</v>
      </c>
      <c r="AB30" s="156">
        <v>1670</v>
      </c>
      <c r="AC30" s="156">
        <v>2182</v>
      </c>
    </row>
    <row r="31" spans="1:29" s="12" customFormat="1" ht="21" customHeight="1">
      <c r="A31" s="28" t="s">
        <v>31</v>
      </c>
      <c r="B31" s="156">
        <v>1485</v>
      </c>
      <c r="C31" s="156">
        <v>729</v>
      </c>
      <c r="D31" s="156">
        <v>1533</v>
      </c>
      <c r="E31" s="156">
        <v>1314</v>
      </c>
      <c r="F31" s="157">
        <v>677</v>
      </c>
      <c r="G31" s="157">
        <v>1172</v>
      </c>
      <c r="H31" s="157">
        <v>1658</v>
      </c>
      <c r="I31" s="157">
        <v>924</v>
      </c>
      <c r="J31" s="156">
        <v>666</v>
      </c>
      <c r="K31" s="156">
        <v>1958</v>
      </c>
      <c r="L31" s="156">
        <v>2688</v>
      </c>
      <c r="M31" s="156">
        <v>1233</v>
      </c>
      <c r="N31" s="157">
        <v>754</v>
      </c>
      <c r="O31" s="157">
        <v>2169</v>
      </c>
      <c r="P31" s="157">
        <v>2825</v>
      </c>
      <c r="Q31" s="157">
        <v>1473</v>
      </c>
      <c r="R31" s="156">
        <v>797</v>
      </c>
      <c r="S31" s="156">
        <v>2462</v>
      </c>
      <c r="T31" s="156">
        <v>3202</v>
      </c>
      <c r="U31" s="156">
        <v>2220</v>
      </c>
      <c r="V31" s="157">
        <v>915</v>
      </c>
      <c r="W31" s="157">
        <v>1720</v>
      </c>
      <c r="X31" s="157">
        <v>2895</v>
      </c>
      <c r="Y31" s="157">
        <v>3697</v>
      </c>
      <c r="Z31" s="156">
        <v>1431</v>
      </c>
      <c r="AA31" s="156">
        <v>943</v>
      </c>
      <c r="AB31" s="156">
        <v>2873</v>
      </c>
      <c r="AC31" s="156">
        <v>3650</v>
      </c>
    </row>
    <row r="32" spans="1:29" s="12" customFormat="1" ht="21" customHeight="1">
      <c r="A32" s="28" t="s">
        <v>48</v>
      </c>
      <c r="B32" s="156">
        <v>351</v>
      </c>
      <c r="C32" s="156">
        <v>164</v>
      </c>
      <c r="D32" s="156">
        <v>301</v>
      </c>
      <c r="E32" s="156">
        <v>365</v>
      </c>
      <c r="F32" s="157">
        <v>230</v>
      </c>
      <c r="G32" s="157">
        <v>530</v>
      </c>
      <c r="H32" s="157">
        <v>945</v>
      </c>
      <c r="I32" s="157">
        <v>276</v>
      </c>
      <c r="J32" s="156">
        <v>220</v>
      </c>
      <c r="K32" s="156">
        <v>919</v>
      </c>
      <c r="L32" s="156">
        <v>1071</v>
      </c>
      <c r="M32" s="156">
        <v>337</v>
      </c>
      <c r="N32" s="157">
        <v>212</v>
      </c>
      <c r="O32" s="157">
        <v>939</v>
      </c>
      <c r="P32" s="157">
        <v>1113</v>
      </c>
      <c r="Q32" s="157">
        <v>406</v>
      </c>
      <c r="R32" s="156">
        <v>232</v>
      </c>
      <c r="S32" s="156">
        <v>978</v>
      </c>
      <c r="T32" s="156">
        <v>1136</v>
      </c>
      <c r="U32" s="156">
        <v>501</v>
      </c>
      <c r="V32" s="157">
        <v>251</v>
      </c>
      <c r="W32" s="157">
        <v>622</v>
      </c>
      <c r="X32" s="157">
        <v>894</v>
      </c>
      <c r="Y32" s="157">
        <v>673</v>
      </c>
      <c r="Z32" s="156">
        <v>365</v>
      </c>
      <c r="AA32" s="156">
        <v>318</v>
      </c>
      <c r="AB32" s="156">
        <v>548</v>
      </c>
      <c r="AC32" s="156">
        <v>626</v>
      </c>
    </row>
    <row r="33" spans="1:29" s="12" customFormat="1" ht="21" customHeight="1">
      <c r="A33" s="28" t="s">
        <v>49</v>
      </c>
      <c r="B33" s="156">
        <v>964</v>
      </c>
      <c r="C33" s="156">
        <v>450</v>
      </c>
      <c r="D33" s="156">
        <v>812</v>
      </c>
      <c r="E33" s="156">
        <v>690</v>
      </c>
      <c r="F33" s="157">
        <v>333</v>
      </c>
      <c r="G33" s="157">
        <v>505</v>
      </c>
      <c r="H33" s="157">
        <v>773</v>
      </c>
      <c r="I33" s="157">
        <v>555</v>
      </c>
      <c r="J33" s="156">
        <v>357</v>
      </c>
      <c r="K33" s="156">
        <v>512</v>
      </c>
      <c r="L33" s="156">
        <v>896</v>
      </c>
      <c r="M33" s="156">
        <v>568</v>
      </c>
      <c r="N33" s="157">
        <v>332</v>
      </c>
      <c r="O33" s="157">
        <v>567</v>
      </c>
      <c r="P33" s="157">
        <v>871</v>
      </c>
      <c r="Q33" s="157">
        <v>666</v>
      </c>
      <c r="R33" s="156">
        <v>314</v>
      </c>
      <c r="S33" s="156">
        <v>603</v>
      </c>
      <c r="T33" s="156">
        <v>1022</v>
      </c>
      <c r="U33" s="156">
        <v>772</v>
      </c>
      <c r="V33" s="157">
        <v>333</v>
      </c>
      <c r="W33" s="157">
        <v>515</v>
      </c>
      <c r="X33" s="157">
        <v>824</v>
      </c>
      <c r="Y33" s="157">
        <v>1016</v>
      </c>
      <c r="Z33" s="156">
        <v>867</v>
      </c>
      <c r="AA33" s="156">
        <v>399</v>
      </c>
      <c r="AB33" s="156">
        <v>916</v>
      </c>
      <c r="AC33" s="156">
        <v>1295</v>
      </c>
    </row>
    <row r="34" spans="1:29" s="12" customFormat="1" ht="21" customHeight="1">
      <c r="A34" s="28" t="s">
        <v>54</v>
      </c>
      <c r="B34" s="156">
        <v>0</v>
      </c>
      <c r="C34" s="156">
        <v>1</v>
      </c>
      <c r="D34" s="156">
        <v>8</v>
      </c>
      <c r="E34" s="156">
        <v>1</v>
      </c>
      <c r="F34" s="157">
        <v>1</v>
      </c>
      <c r="G34" s="157">
        <v>0</v>
      </c>
      <c r="H34" s="157">
        <v>1</v>
      </c>
      <c r="I34" s="157">
        <v>0</v>
      </c>
      <c r="J34" s="156">
        <v>0</v>
      </c>
      <c r="K34" s="156">
        <v>0</v>
      </c>
      <c r="L34" s="156">
        <v>13</v>
      </c>
      <c r="M34" s="156">
        <v>1</v>
      </c>
      <c r="N34" s="157">
        <v>0</v>
      </c>
      <c r="O34" s="157">
        <v>1</v>
      </c>
      <c r="P34" s="157">
        <v>0</v>
      </c>
      <c r="Q34" s="157">
        <v>3</v>
      </c>
      <c r="R34" s="156">
        <v>1</v>
      </c>
      <c r="S34" s="156">
        <v>1</v>
      </c>
      <c r="T34" s="156">
        <v>3</v>
      </c>
      <c r="U34" s="156">
        <v>5</v>
      </c>
      <c r="V34" s="157">
        <v>0</v>
      </c>
      <c r="W34" s="157">
        <v>1</v>
      </c>
      <c r="X34" s="157">
        <v>2</v>
      </c>
      <c r="Y34" s="157">
        <v>40</v>
      </c>
      <c r="Z34" s="156">
        <v>2</v>
      </c>
      <c r="AA34" s="156">
        <v>0</v>
      </c>
      <c r="AB34" s="156">
        <v>17</v>
      </c>
      <c r="AC34" s="156">
        <v>32</v>
      </c>
    </row>
    <row r="35" spans="1:29" s="12" customFormat="1" ht="21" customHeight="1">
      <c r="A35" s="28" t="s">
        <v>55</v>
      </c>
      <c r="B35" s="156">
        <v>889</v>
      </c>
      <c r="C35" s="156">
        <v>53</v>
      </c>
      <c r="D35" s="156">
        <v>258</v>
      </c>
      <c r="E35" s="156">
        <v>349</v>
      </c>
      <c r="F35" s="157">
        <v>50</v>
      </c>
      <c r="G35" s="157">
        <v>73</v>
      </c>
      <c r="H35" s="157">
        <v>128</v>
      </c>
      <c r="I35" s="157">
        <v>105</v>
      </c>
      <c r="J35" s="156">
        <v>62</v>
      </c>
      <c r="K35" s="156">
        <v>151</v>
      </c>
      <c r="L35" s="156">
        <v>331</v>
      </c>
      <c r="M35" s="156">
        <v>232</v>
      </c>
      <c r="N35" s="157">
        <v>36</v>
      </c>
      <c r="O35" s="157">
        <v>103</v>
      </c>
      <c r="P35" s="157">
        <v>264</v>
      </c>
      <c r="Q35" s="157">
        <v>278</v>
      </c>
      <c r="R35" s="156">
        <v>68</v>
      </c>
      <c r="S35" s="156">
        <v>184</v>
      </c>
      <c r="T35" s="156">
        <v>473</v>
      </c>
      <c r="U35" s="156">
        <v>495</v>
      </c>
      <c r="V35" s="157">
        <v>77</v>
      </c>
      <c r="W35" s="157">
        <v>203</v>
      </c>
      <c r="X35" s="157">
        <v>490</v>
      </c>
      <c r="Y35" s="157">
        <v>1962</v>
      </c>
      <c r="Z35" s="156">
        <v>550</v>
      </c>
      <c r="AA35" s="156">
        <v>126</v>
      </c>
      <c r="AB35" s="156">
        <v>702</v>
      </c>
      <c r="AC35" s="156">
        <v>2373</v>
      </c>
    </row>
    <row r="36" spans="1:29" s="12" customFormat="1" ht="21" customHeight="1">
      <c r="A36" s="28" t="s">
        <v>56</v>
      </c>
      <c r="B36" s="156">
        <v>3</v>
      </c>
      <c r="C36" s="156">
        <v>4</v>
      </c>
      <c r="D36" s="156">
        <v>12</v>
      </c>
      <c r="E36" s="156">
        <v>6</v>
      </c>
      <c r="F36" s="157">
        <v>3</v>
      </c>
      <c r="G36" s="157">
        <v>13</v>
      </c>
      <c r="H36" s="157">
        <v>23</v>
      </c>
      <c r="I36" s="157">
        <v>8</v>
      </c>
      <c r="J36" s="156">
        <v>2</v>
      </c>
      <c r="K36" s="156">
        <v>26</v>
      </c>
      <c r="L36" s="156">
        <v>30</v>
      </c>
      <c r="M36" s="156">
        <v>7</v>
      </c>
      <c r="N36" s="157">
        <v>8</v>
      </c>
      <c r="O36" s="157">
        <v>30</v>
      </c>
      <c r="P36" s="157">
        <v>26</v>
      </c>
      <c r="Q36" s="157">
        <v>7</v>
      </c>
      <c r="R36" s="156">
        <v>5</v>
      </c>
      <c r="S36" s="156">
        <v>28</v>
      </c>
      <c r="T36" s="156">
        <v>30</v>
      </c>
      <c r="U36" s="156">
        <v>10</v>
      </c>
      <c r="V36" s="157">
        <v>7</v>
      </c>
      <c r="W36" s="157">
        <v>21</v>
      </c>
      <c r="X36" s="157">
        <v>23</v>
      </c>
      <c r="Y36" s="157">
        <v>10</v>
      </c>
      <c r="Z36" s="156">
        <v>6</v>
      </c>
      <c r="AA36" s="156">
        <v>8</v>
      </c>
      <c r="AB36" s="156">
        <v>6</v>
      </c>
      <c r="AC36" s="156">
        <v>9</v>
      </c>
    </row>
    <row r="37" spans="1:29" s="12" customFormat="1" ht="21" customHeight="1">
      <c r="A37" s="28" t="s">
        <v>57</v>
      </c>
      <c r="B37" s="156">
        <v>1</v>
      </c>
      <c r="C37" s="156">
        <v>0</v>
      </c>
      <c r="D37" s="156">
        <v>0</v>
      </c>
      <c r="E37" s="156">
        <v>0</v>
      </c>
      <c r="F37" s="157">
        <v>0</v>
      </c>
      <c r="G37" s="157">
        <v>0</v>
      </c>
      <c r="H37" s="157">
        <v>0</v>
      </c>
      <c r="I37" s="157">
        <v>2</v>
      </c>
      <c r="J37" s="156">
        <v>0</v>
      </c>
      <c r="K37" s="156">
        <v>0</v>
      </c>
      <c r="L37" s="156">
        <v>1</v>
      </c>
      <c r="M37" s="156">
        <v>0</v>
      </c>
      <c r="N37" s="157">
        <v>2</v>
      </c>
      <c r="O37" s="157">
        <v>2</v>
      </c>
      <c r="P37" s="157">
        <v>0</v>
      </c>
      <c r="Q37" s="157">
        <v>0</v>
      </c>
      <c r="R37" s="156">
        <v>2</v>
      </c>
      <c r="S37" s="156">
        <v>0</v>
      </c>
      <c r="T37" s="156">
        <v>0</v>
      </c>
      <c r="U37" s="156">
        <v>1</v>
      </c>
      <c r="V37" s="157">
        <v>1</v>
      </c>
      <c r="W37" s="157">
        <v>0</v>
      </c>
      <c r="X37" s="157">
        <v>0</v>
      </c>
      <c r="Y37" s="157">
        <v>1</v>
      </c>
      <c r="Z37" s="156">
        <v>2</v>
      </c>
      <c r="AA37" s="156">
        <v>1</v>
      </c>
      <c r="AB37" s="156">
        <v>0</v>
      </c>
      <c r="AC37" s="156">
        <v>1</v>
      </c>
    </row>
    <row r="38" spans="1:29" s="12" customFormat="1" ht="21" customHeight="1">
      <c r="A38" s="28" t="s">
        <v>58</v>
      </c>
      <c r="B38" s="156">
        <v>1351</v>
      </c>
      <c r="C38" s="156">
        <v>2645</v>
      </c>
      <c r="D38" s="156">
        <v>1456</v>
      </c>
      <c r="E38" s="156">
        <v>1721</v>
      </c>
      <c r="F38" s="157">
        <v>1009</v>
      </c>
      <c r="G38" s="157">
        <v>5577</v>
      </c>
      <c r="H38" s="157">
        <v>1677</v>
      </c>
      <c r="I38" s="157">
        <v>2246</v>
      </c>
      <c r="J38" s="156">
        <v>882</v>
      </c>
      <c r="K38" s="156">
        <v>3312</v>
      </c>
      <c r="L38" s="156">
        <v>1727</v>
      </c>
      <c r="M38" s="156">
        <v>1787</v>
      </c>
      <c r="N38" s="157">
        <v>998</v>
      </c>
      <c r="O38" s="157">
        <v>5310</v>
      </c>
      <c r="P38" s="157">
        <v>1768</v>
      </c>
      <c r="Q38" s="157">
        <v>2351</v>
      </c>
      <c r="R38" s="156">
        <v>952</v>
      </c>
      <c r="S38" s="156">
        <v>3343</v>
      </c>
      <c r="T38" s="156">
        <v>1860</v>
      </c>
      <c r="U38" s="156">
        <v>2156</v>
      </c>
      <c r="V38" s="157">
        <v>1082</v>
      </c>
      <c r="W38" s="157">
        <v>5618</v>
      </c>
      <c r="X38" s="157">
        <v>1674</v>
      </c>
      <c r="Y38" s="157">
        <v>3100</v>
      </c>
      <c r="Z38" s="156">
        <v>1414</v>
      </c>
      <c r="AA38" s="156">
        <v>3154</v>
      </c>
      <c r="AB38" s="156">
        <v>1439</v>
      </c>
      <c r="AC38" s="156">
        <v>2654</v>
      </c>
    </row>
    <row r="39" spans="1:29" s="12" customFormat="1" ht="21" customHeight="1">
      <c r="A39" s="28" t="s">
        <v>65</v>
      </c>
      <c r="B39" s="156">
        <v>632</v>
      </c>
      <c r="C39" s="156">
        <v>1247</v>
      </c>
      <c r="D39" s="156">
        <v>4205</v>
      </c>
      <c r="E39" s="156">
        <v>1592</v>
      </c>
      <c r="F39" s="157">
        <v>187</v>
      </c>
      <c r="G39" s="157">
        <v>4350</v>
      </c>
      <c r="H39" s="157">
        <v>7584</v>
      </c>
      <c r="I39" s="157">
        <v>1571</v>
      </c>
      <c r="J39" s="156">
        <v>163</v>
      </c>
      <c r="K39" s="156">
        <v>5694</v>
      </c>
      <c r="L39" s="156">
        <v>9051</v>
      </c>
      <c r="M39" s="156">
        <v>1953</v>
      </c>
      <c r="N39" s="157">
        <v>163</v>
      </c>
      <c r="O39" s="157">
        <v>6208</v>
      </c>
      <c r="P39" s="157">
        <v>11121</v>
      </c>
      <c r="Q39" s="157">
        <v>2301</v>
      </c>
      <c r="R39" s="156">
        <v>166</v>
      </c>
      <c r="S39" s="156">
        <v>5922</v>
      </c>
      <c r="T39" s="156">
        <v>11507</v>
      </c>
      <c r="U39" s="156">
        <v>3574</v>
      </c>
      <c r="V39" s="157">
        <v>180</v>
      </c>
      <c r="W39" s="157">
        <v>4097</v>
      </c>
      <c r="X39" s="157">
        <v>8406</v>
      </c>
      <c r="Y39" s="157">
        <v>5719</v>
      </c>
      <c r="Z39" s="156">
        <v>630</v>
      </c>
      <c r="AA39" s="156">
        <v>2118</v>
      </c>
      <c r="AB39" s="156">
        <v>6817</v>
      </c>
      <c r="AC39" s="156">
        <v>6058</v>
      </c>
    </row>
    <row r="40" spans="1:29" s="12" customFormat="1" ht="21" customHeight="1">
      <c r="A40" s="28" t="s">
        <v>66</v>
      </c>
      <c r="B40" s="156">
        <v>289</v>
      </c>
      <c r="C40" s="156">
        <v>638</v>
      </c>
      <c r="D40" s="156">
        <v>669</v>
      </c>
      <c r="E40" s="156">
        <v>350</v>
      </c>
      <c r="F40" s="157">
        <v>171</v>
      </c>
      <c r="G40" s="157">
        <v>499</v>
      </c>
      <c r="H40" s="157">
        <v>553</v>
      </c>
      <c r="I40" s="157">
        <v>265</v>
      </c>
      <c r="J40" s="156">
        <v>133</v>
      </c>
      <c r="K40" s="156">
        <v>612</v>
      </c>
      <c r="L40" s="156">
        <v>696</v>
      </c>
      <c r="M40" s="156">
        <v>317</v>
      </c>
      <c r="N40" s="157">
        <v>118</v>
      </c>
      <c r="O40" s="157">
        <v>586</v>
      </c>
      <c r="P40" s="157">
        <v>715</v>
      </c>
      <c r="Q40" s="157">
        <v>354</v>
      </c>
      <c r="R40" s="156">
        <v>170</v>
      </c>
      <c r="S40" s="156">
        <v>593</v>
      </c>
      <c r="T40" s="156">
        <v>763</v>
      </c>
      <c r="U40" s="156">
        <v>414</v>
      </c>
      <c r="V40" s="157">
        <v>145</v>
      </c>
      <c r="W40" s="157">
        <v>503</v>
      </c>
      <c r="X40" s="157">
        <v>663</v>
      </c>
      <c r="Y40" s="157">
        <v>737</v>
      </c>
      <c r="Z40" s="156">
        <v>271</v>
      </c>
      <c r="AA40" s="156">
        <v>656</v>
      </c>
      <c r="AB40" s="156">
        <v>729</v>
      </c>
      <c r="AC40" s="156">
        <v>696</v>
      </c>
    </row>
    <row r="41" spans="1:29" s="12" customFormat="1">
      <c r="A41" s="13"/>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row>
    <row r="42" spans="1:29">
      <c r="A42" s="53" t="s">
        <v>161</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4" ma:contentTypeDescription="" ma:contentTypeScope="" ma:versionID="3597622d7caedf01ab5d4fc13ae2322e">
  <xsd:schema xmlns:xsd="http://www.w3.org/2001/XMLSchema" xmlns:xs="http://www.w3.org/2001/XMLSchema" xmlns:p="http://schemas.microsoft.com/office/2006/metadata/properties" xmlns:ns1="http://schemas.microsoft.com/sharepoint/v3" xmlns:ns3="7682a661-0ade-4637-84c8-77ce31dee783" xmlns:ns4="e4ff26e6-61c9-4223-823f-818594960367" targetNamespace="http://schemas.microsoft.com/office/2006/metadata/properties" ma:root="true" ma:fieldsID="d70d5e8e92137474ddaa300aaee97877" ns1:_="" ns3:_="" ns4:_="">
    <xsd:import namespace="http://schemas.microsoft.com/sharepoint/v3"/>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14"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readOnly="false"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displayName="DC.Type.DocType (JSMS)_0" ma:hidden="true" ma:internalName="bc56bdda6a6a44c48d8cfdd96ad4c147">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Statisticfc2ef289-2bf2-47aa-bbf3-964e2e1e9fab</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PublishingStartDate xmlns="http://schemas.microsoft.com/sharepoint/v3" xsi:nil="true"/>
    <PublishingExpirationDate xmlns="http://schemas.microsoft.com/sharepoint/v3" xsi:nil="true"/>
  </documentManagement>
</p:properties>
</file>

<file path=customXml/itemProps1.xml><?xml version="1.0" encoding="utf-8"?>
<ds:datastoreItem xmlns:ds="http://schemas.openxmlformats.org/officeDocument/2006/customXml" ds:itemID="{DBADC23E-0CFF-4FE2-8419-259E8AA5A71E}"/>
</file>

<file path=customXml/itemProps2.xml><?xml version="1.0" encoding="utf-8"?>
<ds:datastoreItem xmlns:ds="http://schemas.openxmlformats.org/officeDocument/2006/customXml" ds:itemID="{4AED426E-97D7-43D8-AFD2-147C59C056EE}"/>
</file>

<file path=customXml/itemProps3.xml><?xml version="1.0" encoding="utf-8"?>
<ds:datastoreItem xmlns:ds="http://schemas.openxmlformats.org/officeDocument/2006/customXml" ds:itemID="{08779423-D785-4A37-965C-1AC020AFAC4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lpstr>Rank_rate_conditions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2015-2019</dc:title>
  <dc:subject>bocsar</dc:subject>
  <dc:creator>BOCSAR</dc:creator>
  <cp:keywords>bocsar</cp:keywords>
  <cp:lastModifiedBy>BOCSAR</cp:lastModifiedBy>
  <cp:lastPrinted>2018-08-13T00:16:08Z</cp:lastPrinted>
  <dcterms:created xsi:type="dcterms:W3CDTF">2010-09-17T02:54:15Z</dcterms:created>
  <dcterms:modified xsi:type="dcterms:W3CDTF">2020-02-12T05:11:45Z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