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roborodentia2017\documentation\"/>
    </mc:Choice>
  </mc:AlternateContent>
  <bookViews>
    <workbookView xWindow="0" yWindow="0" windowWidth="33705" windowHeight="16995" tabRatio="196" xr2:uid="{00000000-000D-0000-FFFF-FFFF00000000}"/>
  </bookViews>
  <sheets>
    <sheet name="Gantt Chart - Manual Duration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F29" i="3"/>
  <c r="G29" i="3"/>
  <c r="D31" i="3"/>
  <c r="F31" i="3"/>
  <c r="G31" i="3"/>
  <c r="D32" i="3"/>
  <c r="F32" i="3"/>
  <c r="G32" i="3"/>
  <c r="D28" i="3"/>
  <c r="F28" i="3"/>
  <c r="G28" i="3"/>
  <c r="D27" i="3"/>
  <c r="F27" i="3"/>
  <c r="G27" i="3"/>
  <c r="D25" i="3"/>
  <c r="F25" i="3"/>
  <c r="G25" i="3"/>
  <c r="D3" i="3"/>
  <c r="F3" i="3"/>
  <c r="G3" i="3"/>
  <c r="D18" i="3"/>
  <c r="F18" i="3"/>
  <c r="G18" i="3"/>
  <c r="D17" i="3"/>
  <c r="F17" i="3"/>
  <c r="G17" i="3"/>
  <c r="D26" i="3"/>
  <c r="F26" i="3"/>
  <c r="G26" i="3"/>
  <c r="D22" i="3"/>
  <c r="F22" i="3"/>
  <c r="G22" i="3"/>
  <c r="D5" i="3"/>
  <c r="F5" i="3"/>
  <c r="D6" i="3"/>
  <c r="F6" i="3"/>
  <c r="D7" i="3"/>
  <c r="F7" i="3"/>
  <c r="D10" i="3"/>
  <c r="F10" i="3"/>
  <c r="G10" i="3"/>
  <c r="D12" i="3"/>
  <c r="F12" i="3"/>
  <c r="G12" i="3"/>
  <c r="D11" i="3"/>
  <c r="F11" i="3"/>
  <c r="G11" i="3"/>
  <c r="D9" i="3"/>
  <c r="F9" i="3"/>
  <c r="G9" i="3"/>
  <c r="G6" i="3"/>
  <c r="D8" i="3"/>
  <c r="F8" i="3"/>
  <c r="G8" i="3"/>
  <c r="D4" i="3"/>
  <c r="F4" i="3"/>
  <c r="G4" i="3"/>
  <c r="G7" i="3"/>
  <c r="K1" i="3"/>
  <c r="D36" i="3"/>
  <c r="D2" i="3"/>
  <c r="D13" i="3"/>
  <c r="D14" i="3"/>
  <c r="D15" i="3"/>
  <c r="D16" i="3"/>
  <c r="D19" i="3"/>
  <c r="D20" i="3"/>
  <c r="D21" i="3"/>
  <c r="D23" i="3"/>
  <c r="D24" i="3"/>
  <c r="D30" i="3"/>
  <c r="D33" i="3"/>
  <c r="F2" i="3"/>
  <c r="G2" i="3"/>
  <c r="G5" i="3"/>
  <c r="F13" i="3"/>
  <c r="G13" i="3"/>
  <c r="F14" i="3"/>
  <c r="G14" i="3"/>
  <c r="F15" i="3"/>
  <c r="G15" i="3"/>
  <c r="F16" i="3"/>
  <c r="G16" i="3"/>
  <c r="F19" i="3"/>
  <c r="G19" i="3"/>
  <c r="F20" i="3"/>
  <c r="G20" i="3"/>
  <c r="F21" i="3"/>
  <c r="G21" i="3"/>
  <c r="F23" i="3"/>
  <c r="G23" i="3"/>
  <c r="F24" i="3"/>
  <c r="G24" i="3"/>
  <c r="F30" i="3"/>
  <c r="G30" i="3"/>
  <c r="F33" i="3"/>
  <c r="G33" i="3"/>
  <c r="D34" i="3"/>
  <c r="F34" i="3"/>
  <c r="G34" i="3"/>
  <c r="F36" i="3"/>
  <c r="G36" i="3"/>
  <c r="D35" i="3"/>
  <c r="F35" i="3"/>
  <c r="G35" i="3"/>
</calcChain>
</file>

<file path=xl/sharedStrings.xml><?xml version="1.0" encoding="utf-8"?>
<sst xmlns="http://schemas.openxmlformats.org/spreadsheetml/2006/main" count="49" uniqueCount="48">
  <si>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</si>
  <si>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</si>
  <si>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</si>
  <si>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</si>
  <si>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</si>
  <si>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</si>
  <si>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</si>
  <si>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</si>
  <si>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</si>
  <si>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</si>
  <si>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</si>
  <si>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</si>
  <si>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</si>
  <si>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</si>
  <si>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Thesis oral defense</t>
  </si>
  <si>
    <t>Roborodentia</t>
  </si>
  <si>
    <t>Robot generic concept and strategy</t>
  </si>
  <si>
    <t>Robot refined concept and strategy</t>
  </si>
  <si>
    <t>Neural network literature search</t>
  </si>
  <si>
    <t>Localization sensors functionality + Kalman</t>
  </si>
  <si>
    <t>Tensorflow/neural network experimentation</t>
  </si>
  <si>
    <t>Robot localization visualization</t>
  </si>
  <si>
    <t>Robot bring-up and functionality</t>
  </si>
  <si>
    <t>Setup git repo, LaTeK, firmware env.</t>
  </si>
  <si>
    <t>Platform PoC bring-up and functionality</t>
  </si>
  <si>
    <t>Platform PoC neural network integration</t>
  </si>
  <si>
    <t>Platform PoC test field setup</t>
  </si>
  <si>
    <t>Project proposal and PoC (hopefully)</t>
  </si>
  <si>
    <t>Platform design review</t>
  </si>
  <si>
    <t>Platform part fabrication and assembly</t>
  </si>
  <si>
    <t>Platform refined concept and strategy (need rules)</t>
  </si>
  <si>
    <t>Platform bring-up and functionality</t>
  </si>
  <si>
    <t>Platform design modeling and system block diagram draft</t>
  </si>
  <si>
    <t>Robot design modeling and system block diagram</t>
  </si>
  <si>
    <t>Finals</t>
  </si>
  <si>
    <t>Robot part fabrication and assembly</t>
  </si>
  <si>
    <t>Robot design review + order parts (pending review)</t>
  </si>
  <si>
    <t>Platform design revision + order parts (pending review)</t>
  </si>
  <si>
    <t>Thesis oral defense dry run</t>
  </si>
  <si>
    <t>Project expo</t>
  </si>
  <si>
    <t>Expo presentation work</t>
  </si>
  <si>
    <t>Thesis report</t>
  </si>
  <si>
    <t>Platform network training and refinement</t>
  </si>
  <si>
    <t>Platform PoC network training and refinement</t>
  </si>
  <si>
    <t>Robot network training and refinement</t>
  </si>
  <si>
    <t>Thesis oral defense prep</t>
  </si>
  <si>
    <t>Finals + Spring break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</si>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</sst>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49" fontId="1" fillId="0" borderId="2" xfId="0" applyNumberFormat="1" applyFont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1" fontId="0" fillId="0" borderId="2" xfId="0" applyNumberFormat="1" applyFill="1" applyBorder="1"/>
    <xf numFmtId="9" fontId="0" fillId="0" borderId="2" xfId="0" applyNumberFormat="1" applyFill="1" applyBorder="1"/>
    <xf numFmtId="49" fontId="1" fillId="0" borderId="2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14" fontId="0" fillId="0" borderId="0" xfId="0" applyNumberFormat="1" applyBorder="1"/>
    <xf numFmtId="9" fontId="0" fillId="0" borderId="0" xfId="0" applyNumberFormat="1" applyBorder="1"/>
    <xf numFmtId="14" fontId="2" fillId="3" borderId="0" xfId="1" applyNumberFormat="1" applyFill="1" applyBorder="1" applyAlignment="1">
      <alignment wrapText="1"/>
    </xf>
    <xf numFmtId="1" fontId="0" fillId="3" borderId="0" xfId="0" applyNumberFormat="1" applyFill="1" applyBorder="1"/>
    <xf numFmtId="2" fontId="2" fillId="3" borderId="0" xfId="1" applyNumberFormat="1" applyFill="1" applyBorder="1" applyAlignment="1">
      <alignment wrapText="1"/>
    </xf>
    <xf numFmtId="49" fontId="0" fillId="0" borderId="2" xfId="0" applyNumberFormat="1" applyFont="1" applyBorder="1" applyAlignment="1">
      <alignment horizontal="left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528E77"/>
      <color rgb="FF62BED6"/>
      <color rgb="FFC24B39"/>
      <color rgb="FFB86FD7"/>
      <color rgb="FF528E78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Thesis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56794554718902"/>
          <c:y val="0.12850188991000078"/>
          <c:w val="0.68710581606407062"/>
          <c:h val="0.85107099774088124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Duration'!$B$2:$B$36</c:f>
              <c:strCache>
                <c:ptCount val="35"/>
                <c:pt idx="0">
                  <c:v>Thesis report</c:v>
                </c:pt>
                <c:pt idx="1">
                  <c:v>Setup git repo, LaTeK, firmware env.</c:v>
                </c:pt>
                <c:pt idx="2">
                  <c:v>Robot generic concept and strategy</c:v>
                </c:pt>
                <c:pt idx="3">
                  <c:v>Neural network literature search</c:v>
                </c:pt>
                <c:pt idx="4">
                  <c:v>Robot localization visualization</c:v>
                </c:pt>
                <c:pt idx="5">
                  <c:v>Localization sensors functionality + Kalman</c:v>
                </c:pt>
                <c:pt idx="6">
                  <c:v>Tensorflow/neural network experimentation</c:v>
                </c:pt>
                <c:pt idx="7">
                  <c:v>Platform PoC bring-up and functionality</c:v>
                </c:pt>
                <c:pt idx="8">
                  <c:v>Platform PoC neural network integration</c:v>
                </c:pt>
                <c:pt idx="9">
                  <c:v>Platform PoC test field setup</c:v>
                </c:pt>
                <c:pt idx="10">
                  <c:v>Platform PoC network training and refinement</c:v>
                </c:pt>
                <c:pt idx="11">
                  <c:v>Project proposal and PoC (hopefully)</c:v>
                </c:pt>
                <c:pt idx="12">
                  <c:v>Platform refined concept and strategy (need rules)</c:v>
                </c:pt>
                <c:pt idx="13">
                  <c:v>Platform design modeling and system block diagram draft</c:v>
                </c:pt>
                <c:pt idx="14">
                  <c:v>Platform design review</c:v>
                </c:pt>
                <c:pt idx="15">
                  <c:v>Platform design revision + order parts (pending review)</c:v>
                </c:pt>
                <c:pt idx="16">
                  <c:v>Platform design review</c:v>
                </c:pt>
                <c:pt idx="17">
                  <c:v>Platform part fabrication and assembly</c:v>
                </c:pt>
                <c:pt idx="18">
                  <c:v>Platform bring-up and functionality</c:v>
                </c:pt>
                <c:pt idx="19">
                  <c:v>Platform network training and refinement</c:v>
                </c:pt>
                <c:pt idx="20">
                  <c:v>Finals</c:v>
                </c:pt>
                <c:pt idx="21">
                  <c:v>Robot refined concept and strategy</c:v>
                </c:pt>
                <c:pt idx="22">
                  <c:v>Robot design modeling and system block diagram</c:v>
                </c:pt>
                <c:pt idx="23">
                  <c:v>Robot design review + order parts (pending review)</c:v>
                </c:pt>
                <c:pt idx="24">
                  <c:v>Robot part fabrication and assembly</c:v>
                </c:pt>
                <c:pt idx="25">
                  <c:v>Robot bring-up and functionality</c:v>
                </c:pt>
                <c:pt idx="26">
                  <c:v>Robot network training and refinement</c:v>
                </c:pt>
                <c:pt idx="27">
                  <c:v>Finals + Spring break</c:v>
                </c:pt>
                <c:pt idx="28">
                  <c:v>Roborodentia</c:v>
                </c:pt>
                <c:pt idx="29">
                  <c:v>Improvements</c:v>
                </c:pt>
                <c:pt idx="30">
                  <c:v>Thesis oral defense prep</c:v>
                </c:pt>
                <c:pt idx="31">
                  <c:v>Expo presentation work</c:v>
                </c:pt>
                <c:pt idx="32">
                  <c:v>Thesis oral defense dry run</c:v>
                </c:pt>
                <c:pt idx="33">
                  <c:v>Thesis oral defense</c:v>
                </c:pt>
                <c:pt idx="34">
                  <c:v>Project expo</c:v>
                </c:pt>
              </c:strCache>
            </c:strRef>
          </c:cat>
          <c:val>
            <c:numRef>
              <c:f>'Gantt Chart - Manual Duration'!$C$2:$C$36</c:f>
              <c:numCache>
                <c:formatCode>m/d/yyyy</c:formatCode>
                <c:ptCount val="35"/>
                <c:pt idx="0">
                  <c:v>42996</c:v>
                </c:pt>
                <c:pt idx="1">
                  <c:v>42996</c:v>
                </c:pt>
                <c:pt idx="2">
                  <c:v>42996</c:v>
                </c:pt>
                <c:pt idx="3">
                  <c:v>42996</c:v>
                </c:pt>
                <c:pt idx="4">
                  <c:v>43000</c:v>
                </c:pt>
                <c:pt idx="5">
                  <c:v>43000</c:v>
                </c:pt>
                <c:pt idx="6">
                  <c:v>43012</c:v>
                </c:pt>
                <c:pt idx="7">
                  <c:v>43019</c:v>
                </c:pt>
                <c:pt idx="8">
                  <c:v>43021</c:v>
                </c:pt>
                <c:pt idx="9">
                  <c:v>43026</c:v>
                </c:pt>
                <c:pt idx="10">
                  <c:v>43028</c:v>
                </c:pt>
                <c:pt idx="11">
                  <c:v>43045</c:v>
                </c:pt>
                <c:pt idx="12">
                  <c:v>43046</c:v>
                </c:pt>
                <c:pt idx="13">
                  <c:v>43046</c:v>
                </c:pt>
                <c:pt idx="14">
                  <c:v>43049</c:v>
                </c:pt>
                <c:pt idx="15">
                  <c:v>43050</c:v>
                </c:pt>
                <c:pt idx="16">
                  <c:v>43054</c:v>
                </c:pt>
                <c:pt idx="17">
                  <c:v>43055</c:v>
                </c:pt>
                <c:pt idx="18">
                  <c:v>43062</c:v>
                </c:pt>
                <c:pt idx="19">
                  <c:v>43065</c:v>
                </c:pt>
                <c:pt idx="20">
                  <c:v>43071</c:v>
                </c:pt>
                <c:pt idx="21">
                  <c:v>43076</c:v>
                </c:pt>
                <c:pt idx="22">
                  <c:v>43076</c:v>
                </c:pt>
                <c:pt idx="23">
                  <c:v>43102</c:v>
                </c:pt>
                <c:pt idx="24">
                  <c:v>43108</c:v>
                </c:pt>
                <c:pt idx="25">
                  <c:v>43112</c:v>
                </c:pt>
                <c:pt idx="26">
                  <c:v>43126</c:v>
                </c:pt>
                <c:pt idx="27">
                  <c:v>43178</c:v>
                </c:pt>
                <c:pt idx="28">
                  <c:v>43203</c:v>
                </c:pt>
                <c:pt idx="29">
                  <c:v>43205</c:v>
                </c:pt>
                <c:pt idx="30">
                  <c:v>43221</c:v>
                </c:pt>
                <c:pt idx="31">
                  <c:v>43234</c:v>
                </c:pt>
                <c:pt idx="32">
                  <c:v>43234</c:v>
                </c:pt>
                <c:pt idx="33">
                  <c:v>43241</c:v>
                </c:pt>
                <c:pt idx="34">
                  <c:v>43248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452D-8329-B719142F1FBA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528E7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67-452D-8329-B719142F1FBA}"/>
              </c:ext>
            </c:extLst>
          </c:dPt>
          <c:dPt>
            <c:idx val="1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7-452D-8329-B719142F1FBA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67-452D-8329-B719142F1FBA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67-452D-8329-B719142F1FBA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67-452D-8329-B719142F1FBA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67-452D-8329-B719142F1FBA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A67-452D-8329-B719142F1FBA}"/>
              </c:ext>
            </c:extLst>
          </c:dPt>
          <c:dPt>
            <c:idx val="7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A67-452D-8329-B719142F1FBA}"/>
              </c:ext>
            </c:extLst>
          </c:dPt>
          <c:dPt>
            <c:idx val="8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A67-452D-8329-B719142F1FBA}"/>
              </c:ext>
            </c:extLst>
          </c:dPt>
          <c:dPt>
            <c:idx val="9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67-452D-8329-B719142F1FBA}"/>
              </c:ext>
            </c:extLst>
          </c:dPt>
          <c:dPt>
            <c:idx val="1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A67-452D-8329-B719142F1FBA}"/>
              </c:ext>
            </c:extLst>
          </c:dPt>
          <c:dPt>
            <c:idx val="11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A67-452D-8329-B719142F1FBA}"/>
              </c:ext>
            </c:extLst>
          </c:dPt>
          <c:dPt>
            <c:idx val="1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A67-452D-8329-B719142F1FBA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A67-452D-8329-B719142F1FBA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A67-452D-8329-B719142F1FBA}"/>
              </c:ext>
            </c:extLst>
          </c:dPt>
          <c:dPt>
            <c:idx val="15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A67-452D-8329-B719142F1FBA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A67-452D-8329-B719142F1FBA}"/>
              </c:ext>
            </c:extLst>
          </c:dPt>
          <c:cat>
            <c:strRef>
              <c:f>'Gantt Chart - Manual Duration'!$B$2:$B$36</c:f>
              <c:strCache>
                <c:ptCount val="35"/>
                <c:pt idx="0">
                  <c:v>Thesis report</c:v>
                </c:pt>
                <c:pt idx="1">
                  <c:v>Setup git repo, LaTeK, firmware env.</c:v>
                </c:pt>
                <c:pt idx="2">
                  <c:v>Robot generic concept and strategy</c:v>
                </c:pt>
                <c:pt idx="3">
                  <c:v>Neural network literature search</c:v>
                </c:pt>
                <c:pt idx="4">
                  <c:v>Robot localization visualization</c:v>
                </c:pt>
                <c:pt idx="5">
                  <c:v>Localization sensors functionality + Kalman</c:v>
                </c:pt>
                <c:pt idx="6">
                  <c:v>Tensorflow/neural network experimentation</c:v>
                </c:pt>
                <c:pt idx="7">
                  <c:v>Platform PoC bring-up and functionality</c:v>
                </c:pt>
                <c:pt idx="8">
                  <c:v>Platform PoC neural network integration</c:v>
                </c:pt>
                <c:pt idx="9">
                  <c:v>Platform PoC test field setup</c:v>
                </c:pt>
                <c:pt idx="10">
                  <c:v>Platform PoC network training and refinement</c:v>
                </c:pt>
                <c:pt idx="11">
                  <c:v>Project proposal and PoC (hopefully)</c:v>
                </c:pt>
                <c:pt idx="12">
                  <c:v>Platform refined concept and strategy (need rules)</c:v>
                </c:pt>
                <c:pt idx="13">
                  <c:v>Platform design modeling and system block diagram draft</c:v>
                </c:pt>
                <c:pt idx="14">
                  <c:v>Platform design review</c:v>
                </c:pt>
                <c:pt idx="15">
                  <c:v>Platform design revision + order parts (pending review)</c:v>
                </c:pt>
                <c:pt idx="16">
                  <c:v>Platform design review</c:v>
                </c:pt>
                <c:pt idx="17">
                  <c:v>Platform part fabrication and assembly</c:v>
                </c:pt>
                <c:pt idx="18">
                  <c:v>Platform bring-up and functionality</c:v>
                </c:pt>
                <c:pt idx="19">
                  <c:v>Platform network training and refinement</c:v>
                </c:pt>
                <c:pt idx="20">
                  <c:v>Finals</c:v>
                </c:pt>
                <c:pt idx="21">
                  <c:v>Robot refined concept and strategy</c:v>
                </c:pt>
                <c:pt idx="22">
                  <c:v>Robot design modeling and system block diagram</c:v>
                </c:pt>
                <c:pt idx="23">
                  <c:v>Robot design review + order parts (pending review)</c:v>
                </c:pt>
                <c:pt idx="24">
                  <c:v>Robot part fabrication and assembly</c:v>
                </c:pt>
                <c:pt idx="25">
                  <c:v>Robot bring-up and functionality</c:v>
                </c:pt>
                <c:pt idx="26">
                  <c:v>Robot network training and refinement</c:v>
                </c:pt>
                <c:pt idx="27">
                  <c:v>Finals + Spring break</c:v>
                </c:pt>
                <c:pt idx="28">
                  <c:v>Roborodentia</c:v>
                </c:pt>
                <c:pt idx="29">
                  <c:v>Improvements</c:v>
                </c:pt>
                <c:pt idx="30">
                  <c:v>Thesis oral defense prep</c:v>
                </c:pt>
                <c:pt idx="31">
                  <c:v>Expo presentation work</c:v>
                </c:pt>
                <c:pt idx="32">
                  <c:v>Thesis oral defense dry run</c:v>
                </c:pt>
                <c:pt idx="33">
                  <c:v>Thesis oral defense</c:v>
                </c:pt>
                <c:pt idx="34">
                  <c:v>Project expo</c:v>
                </c:pt>
              </c:strCache>
            </c:strRef>
          </c:cat>
          <c:val>
            <c:numRef>
              <c:f>'Gantt Chart - Manual Duration'!$F$2:$F$36</c:f>
              <c:numCache>
                <c:formatCode>0.00</c:formatCode>
                <c:ptCount val="35"/>
                <c:pt idx="0">
                  <c:v>11.9</c:v>
                </c:pt>
                <c:pt idx="1">
                  <c:v>9</c:v>
                </c:pt>
                <c:pt idx="2">
                  <c:v>4</c:v>
                </c:pt>
                <c:pt idx="3">
                  <c:v>8</c:v>
                </c:pt>
                <c:pt idx="4">
                  <c:v>12.6</c:v>
                </c:pt>
                <c:pt idx="5">
                  <c:v>10.5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A67-452D-8329-B719142F1FBA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67-452D-8329-B719142F1FB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A67-452D-8329-B719142F1FB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A67-452D-8329-B719142F1FB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A67-452D-8329-B719142F1FB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A67-452D-8329-B719142F1FB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A67-452D-8329-B719142F1FB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A67-452D-8329-B719142F1FB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A67-452D-8329-B719142F1FBA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A67-452D-8329-B719142F1FB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A67-452D-8329-B719142F1FBA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A67-452D-8329-B719142F1FBA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A67-452D-8329-B719142F1FBA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A67-452D-8329-B719142F1FBA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A67-452D-8329-B719142F1FBA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A67-452D-8329-B719142F1FBA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A67-452D-8329-B719142F1FBA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A67-452D-8329-B719142F1FBA}"/>
              </c:ext>
            </c:extLst>
          </c:dPt>
          <c:cat>
            <c:strRef>
              <c:f>'Gantt Chart - Manual Duration'!$B$2:$B$36</c:f>
              <c:strCache>
                <c:ptCount val="35"/>
                <c:pt idx="0">
                  <c:v>Thesis report</c:v>
                </c:pt>
                <c:pt idx="1">
                  <c:v>Setup git repo, LaTeK, firmware env.</c:v>
                </c:pt>
                <c:pt idx="2">
                  <c:v>Robot generic concept and strategy</c:v>
                </c:pt>
                <c:pt idx="3">
                  <c:v>Neural network literature search</c:v>
                </c:pt>
                <c:pt idx="4">
                  <c:v>Robot localization visualization</c:v>
                </c:pt>
                <c:pt idx="5">
                  <c:v>Localization sensors functionality + Kalman</c:v>
                </c:pt>
                <c:pt idx="6">
                  <c:v>Tensorflow/neural network experimentation</c:v>
                </c:pt>
                <c:pt idx="7">
                  <c:v>Platform PoC bring-up and functionality</c:v>
                </c:pt>
                <c:pt idx="8">
                  <c:v>Platform PoC neural network integration</c:v>
                </c:pt>
                <c:pt idx="9">
                  <c:v>Platform PoC test field setup</c:v>
                </c:pt>
                <c:pt idx="10">
                  <c:v>Platform PoC network training and refinement</c:v>
                </c:pt>
                <c:pt idx="11">
                  <c:v>Project proposal and PoC (hopefully)</c:v>
                </c:pt>
                <c:pt idx="12">
                  <c:v>Platform refined concept and strategy (need rules)</c:v>
                </c:pt>
                <c:pt idx="13">
                  <c:v>Platform design modeling and system block diagram draft</c:v>
                </c:pt>
                <c:pt idx="14">
                  <c:v>Platform design review</c:v>
                </c:pt>
                <c:pt idx="15">
                  <c:v>Platform design revision + order parts (pending review)</c:v>
                </c:pt>
                <c:pt idx="16">
                  <c:v>Platform design review</c:v>
                </c:pt>
                <c:pt idx="17">
                  <c:v>Platform part fabrication and assembly</c:v>
                </c:pt>
                <c:pt idx="18">
                  <c:v>Platform bring-up and functionality</c:v>
                </c:pt>
                <c:pt idx="19">
                  <c:v>Platform network training and refinement</c:v>
                </c:pt>
                <c:pt idx="20">
                  <c:v>Finals</c:v>
                </c:pt>
                <c:pt idx="21">
                  <c:v>Robot refined concept and strategy</c:v>
                </c:pt>
                <c:pt idx="22">
                  <c:v>Robot design modeling and system block diagram</c:v>
                </c:pt>
                <c:pt idx="23">
                  <c:v>Robot design review + order parts (pending review)</c:v>
                </c:pt>
                <c:pt idx="24">
                  <c:v>Robot part fabrication and assembly</c:v>
                </c:pt>
                <c:pt idx="25">
                  <c:v>Robot bring-up and functionality</c:v>
                </c:pt>
                <c:pt idx="26">
                  <c:v>Robot network training and refinement</c:v>
                </c:pt>
                <c:pt idx="27">
                  <c:v>Finals + Spring break</c:v>
                </c:pt>
                <c:pt idx="28">
                  <c:v>Roborodentia</c:v>
                </c:pt>
                <c:pt idx="29">
                  <c:v>Improvements</c:v>
                </c:pt>
                <c:pt idx="30">
                  <c:v>Thesis oral defense prep</c:v>
                </c:pt>
                <c:pt idx="31">
                  <c:v>Expo presentation work</c:v>
                </c:pt>
                <c:pt idx="32">
                  <c:v>Thesis oral defense dry run</c:v>
                </c:pt>
                <c:pt idx="33">
                  <c:v>Thesis oral defense</c:v>
                </c:pt>
                <c:pt idx="34">
                  <c:v>Project expo</c:v>
                </c:pt>
              </c:strCache>
            </c:strRef>
          </c:cat>
          <c:val>
            <c:numRef>
              <c:f>'Gantt Chart - Manual Duration'!$G$2:$G$36</c:f>
              <c:numCache>
                <c:formatCode>0.00</c:formatCode>
                <c:ptCount val="35"/>
                <c:pt idx="0">
                  <c:v>226.1</c:v>
                </c:pt>
                <c:pt idx="1">
                  <c:v>0</c:v>
                </c:pt>
                <c:pt idx="2">
                  <c:v>16</c:v>
                </c:pt>
                <c:pt idx="3">
                  <c:v>32</c:v>
                </c:pt>
                <c:pt idx="4">
                  <c:v>8.4</c:v>
                </c:pt>
                <c:pt idx="5">
                  <c:v>4.5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10</c:v>
                </c:pt>
                <c:pt idx="22">
                  <c:v>25</c:v>
                </c:pt>
                <c:pt idx="23">
                  <c:v>1</c:v>
                </c:pt>
                <c:pt idx="24">
                  <c:v>7</c:v>
                </c:pt>
                <c:pt idx="25">
                  <c:v>14</c:v>
                </c:pt>
                <c:pt idx="26">
                  <c:v>77</c:v>
                </c:pt>
                <c:pt idx="27">
                  <c:v>14</c:v>
                </c:pt>
                <c:pt idx="28">
                  <c:v>1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A67-452D-8329-B719142F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60"/>
          <c:min val="4299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1</xdr:row>
      <xdr:rowOff>152400</xdr:rowOff>
    </xdr:from>
    <xdr:to>
      <xdr:col>18</xdr:col>
      <xdr:colOff>1009650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S60"/>
  <sheetViews>
    <sheetView showGridLines="0" tabSelected="1" zoomScaleNormal="100" workbookViewId="0">
      <selection activeCell="E28" sqref="E28"/>
    </sheetView>
  </sheetViews>
  <sheetFormatPr defaultColWidth="11" defaultRowHeight="15.75" x14ac:dyDescent="0.25"/>
  <cols>
    <col min="1" max="1" width="2.625" customWidth="1"/>
    <col min="2" max="2" width="61.375" bestFit="1" customWidth="1"/>
    <col min="3" max="3" width="10.375" bestFit="1" customWidth="1"/>
    <col min="4" max="4" width="10.625" bestFit="1" customWidth="1"/>
    <col min="5" max="5" width="8.5" bestFit="1" customWidth="1"/>
    <col min="6" max="6" width="9" bestFit="1" customWidth="1"/>
    <col min="7" max="7" width="9.875" bestFit="1" customWidth="1"/>
    <col min="8" max="8" width="9" bestFit="1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19" ht="39.950000000000003" customHeight="1" x14ac:dyDescent="0.25">
      <c r="B1" s="12" t="s">
        <v>6</v>
      </c>
      <c r="C1" s="12" t="s">
        <v>0</v>
      </c>
      <c r="D1" s="12" t="s">
        <v>2</v>
      </c>
      <c r="E1" s="12" t="s">
        <v>4</v>
      </c>
      <c r="F1" s="12" t="s">
        <v>1</v>
      </c>
      <c r="G1" s="12" t="s">
        <v>5</v>
      </c>
      <c r="H1" s="13" t="s">
        <v>3</v>
      </c>
      <c r="J1" s="14" t="s">
        <v>7</v>
      </c>
      <c r="K1" s="9">
        <f>C2</f>
        <v>42996</v>
      </c>
      <c r="M1" s="20" t="s">
        <v>13</v>
      </c>
      <c r="N1" s="20"/>
      <c r="O1" s="20"/>
      <c r="P1" s="20"/>
      <c r="Q1" s="20"/>
      <c r="R1" s="20"/>
      <c r="S1" s="20"/>
    </row>
    <row r="2" spans="2:19" ht="24.95" customHeight="1" x14ac:dyDescent="0.25">
      <c r="B2" s="18" t="s">
        <v>41</v>
      </c>
      <c r="C2" s="3">
        <v>42996</v>
      </c>
      <c r="D2" s="15">
        <f t="shared" ref="D2:D34" si="0">IF(ISBLANK(E2),"",E2+C2)</f>
        <v>43234</v>
      </c>
      <c r="E2" s="7">
        <v>238</v>
      </c>
      <c r="F2" s="16">
        <f t="shared" ref="F2:F36" si="1">IF(((D2)=""),"",(H2)*(D2-C2))</f>
        <v>11.9</v>
      </c>
      <c r="G2" s="16">
        <f t="shared" ref="G2:G36" si="2">IF(F2="","",(D2-C2)-F2)</f>
        <v>226.1</v>
      </c>
      <c r="H2" s="6">
        <v>0.05</v>
      </c>
    </row>
    <row r="3" spans="2:19" ht="24.95" customHeight="1" x14ac:dyDescent="0.25">
      <c r="B3" s="18" t="s">
        <v>23</v>
      </c>
      <c r="C3" s="3">
        <v>42996</v>
      </c>
      <c r="D3" s="15">
        <f t="shared" ref="D3" si="3">IF(ISBLANK(E3),"",E3+C3)</f>
        <v>43005</v>
      </c>
      <c r="E3" s="7">
        <v>9</v>
      </c>
      <c r="F3" s="16">
        <f t="shared" ref="F3" si="4">IF(((D3)=""),"",(H3)*(D3-C3))</f>
        <v>9</v>
      </c>
      <c r="G3" s="16">
        <f t="shared" ref="G3" si="5">IF(F3="","",(D3-C3)-F3)</f>
        <v>0</v>
      </c>
      <c r="H3" s="6">
        <v>1</v>
      </c>
    </row>
    <row r="4" spans="2:19" ht="24.95" customHeight="1" x14ac:dyDescent="0.25">
      <c r="B4" s="18" t="s">
        <v>16</v>
      </c>
      <c r="C4" s="3">
        <v>42996</v>
      </c>
      <c r="D4" s="15">
        <f t="shared" ref="D4:D12" si="6">IF(ISBLANK(E4),"",E4+C4)</f>
        <v>43016</v>
      </c>
      <c r="E4" s="5">
        <v>20</v>
      </c>
      <c r="F4" s="16">
        <f>IF(((D4)=""),"",(H4)*(D4-C4))</f>
        <v>4</v>
      </c>
      <c r="G4" s="16">
        <f>IF(F4="","",(D4-C4)-F4)</f>
        <v>16</v>
      </c>
      <c r="H4" s="6">
        <v>0.2</v>
      </c>
      <c r="J4" s="4"/>
    </row>
    <row r="5" spans="2:19" ht="24.95" customHeight="1" x14ac:dyDescent="0.25">
      <c r="B5" s="18" t="s">
        <v>18</v>
      </c>
      <c r="C5" s="3">
        <v>42996</v>
      </c>
      <c r="D5" s="15">
        <f>IF(ISBLANK(E5),"",E5+C5)</f>
        <v>43036</v>
      </c>
      <c r="E5" s="5">
        <v>40</v>
      </c>
      <c r="F5" s="16">
        <f t="shared" ref="F5:F7" si="7">IF(((D5)=""),"",(H5)*(D5-C5))</f>
        <v>8</v>
      </c>
      <c r="G5" s="16">
        <f>IF(F5="","",(D5-C5)-F5)</f>
        <v>32</v>
      </c>
      <c r="H5" s="6">
        <v>0.2</v>
      </c>
      <c r="J5" s="4"/>
    </row>
    <row r="6" spans="2:19" ht="24.95" customHeight="1" x14ac:dyDescent="0.25">
      <c r="B6" s="18" t="s">
        <v>21</v>
      </c>
      <c r="C6" s="3">
        <v>43000</v>
      </c>
      <c r="D6" s="15">
        <f t="shared" si="6"/>
        <v>43021</v>
      </c>
      <c r="E6" s="5">
        <v>21</v>
      </c>
      <c r="F6" s="16">
        <f t="shared" si="7"/>
        <v>12.6</v>
      </c>
      <c r="G6" s="16">
        <f>IF(F6="","",(D6-C6)-F6)</f>
        <v>8.4</v>
      </c>
      <c r="H6" s="6">
        <v>0.6</v>
      </c>
      <c r="J6" s="4"/>
    </row>
    <row r="7" spans="2:19" ht="24.95" customHeight="1" x14ac:dyDescent="0.25">
      <c r="B7" s="24" t="s">
        <v>19</v>
      </c>
      <c r="C7" s="3">
        <v>43000</v>
      </c>
      <c r="D7" s="15">
        <f t="shared" si="6"/>
        <v>43015</v>
      </c>
      <c r="E7" s="24">
        <v>15</v>
      </c>
      <c r="F7" s="16">
        <f t="shared" si="7"/>
        <v>10.5</v>
      </c>
      <c r="G7" s="16">
        <f>IF(F7="","",(D7-C7)-F7)</f>
        <v>4.5</v>
      </c>
      <c r="H7" s="6">
        <v>0.7</v>
      </c>
    </row>
    <row r="8" spans="2:19" ht="24.95" customHeight="1" x14ac:dyDescent="0.25">
      <c r="B8" s="24" t="s">
        <v>20</v>
      </c>
      <c r="C8" s="3">
        <v>43012</v>
      </c>
      <c r="D8" s="15">
        <f t="shared" si="6"/>
        <v>43019</v>
      </c>
      <c r="E8" s="24">
        <v>7</v>
      </c>
      <c r="F8" s="16">
        <f>IF(((D8)=""),"",(H8)*(D8-C8))</f>
        <v>0</v>
      </c>
      <c r="G8" s="16">
        <f>IF(F8="","",(D8-C8)-F8)</f>
        <v>7</v>
      </c>
      <c r="H8" s="6">
        <v>0</v>
      </c>
    </row>
    <row r="9" spans="2:19" ht="24.95" customHeight="1" x14ac:dyDescent="0.25">
      <c r="B9" s="19" t="s">
        <v>24</v>
      </c>
      <c r="C9" s="3">
        <v>43019</v>
      </c>
      <c r="D9" s="15">
        <f t="shared" si="6"/>
        <v>43022</v>
      </c>
      <c r="E9" s="27">
        <v>3</v>
      </c>
      <c r="F9" s="16">
        <f>IF(((D9)=""),"",(H9)*(D9-C9))</f>
        <v>0</v>
      </c>
      <c r="G9" s="16">
        <f>IF(F9="","",(D9-C9)-F9)</f>
        <v>3</v>
      </c>
      <c r="H9" s="28">
        <v>0</v>
      </c>
    </row>
    <row r="10" spans="2:19" ht="24.95" customHeight="1" x14ac:dyDescent="0.25">
      <c r="B10" s="19" t="s">
        <v>25</v>
      </c>
      <c r="C10" s="3">
        <v>43021</v>
      </c>
      <c r="D10" s="15">
        <f t="shared" si="6"/>
        <v>43026</v>
      </c>
      <c r="E10" s="27">
        <v>5</v>
      </c>
      <c r="F10" s="16">
        <f>IF(((D10)=""),"",(H10)*(D10-C10))</f>
        <v>0</v>
      </c>
      <c r="G10" s="16">
        <f>IF(F10="","",(D10-C10)-F10)</f>
        <v>5</v>
      </c>
      <c r="H10" s="28">
        <v>0</v>
      </c>
    </row>
    <row r="11" spans="2:19" ht="24.95" customHeight="1" x14ac:dyDescent="0.25">
      <c r="B11" s="19" t="s">
        <v>26</v>
      </c>
      <c r="C11" s="3">
        <v>43026</v>
      </c>
      <c r="D11" s="15">
        <f t="shared" si="6"/>
        <v>43028</v>
      </c>
      <c r="E11" s="5">
        <v>2</v>
      </c>
      <c r="F11" s="16">
        <f>IF(((D11)=""),"",(H11)*(D11-C11))</f>
        <v>0</v>
      </c>
      <c r="G11" s="16">
        <f>IF(F11="","",(D11-C11)-F11)</f>
        <v>2</v>
      </c>
      <c r="H11" s="6">
        <v>0</v>
      </c>
    </row>
    <row r="12" spans="2:19" ht="24.95" customHeight="1" x14ac:dyDescent="0.25">
      <c r="B12" s="18" t="s">
        <v>43</v>
      </c>
      <c r="C12" s="3">
        <v>43028</v>
      </c>
      <c r="D12" s="15">
        <f t="shared" si="6"/>
        <v>43042</v>
      </c>
      <c r="E12" s="5">
        <v>14</v>
      </c>
      <c r="F12" s="16">
        <f>IF(((D12)=""),"",(H12)*(D12-C12))</f>
        <v>0</v>
      </c>
      <c r="G12" s="16">
        <f>IF(F12="","",(D12-C12)-F12)</f>
        <v>14</v>
      </c>
      <c r="H12" s="6">
        <v>0</v>
      </c>
    </row>
    <row r="13" spans="2:19" ht="24.95" customHeight="1" x14ac:dyDescent="0.25">
      <c r="B13" s="25" t="s">
        <v>27</v>
      </c>
      <c r="C13" s="3">
        <v>43045</v>
      </c>
      <c r="D13" s="15">
        <f t="shared" si="0"/>
        <v>43046</v>
      </c>
      <c r="E13" s="5">
        <v>1</v>
      </c>
      <c r="F13" s="16">
        <f t="shared" si="1"/>
        <v>0</v>
      </c>
      <c r="G13" s="16">
        <f t="shared" si="2"/>
        <v>1</v>
      </c>
      <c r="H13" s="6">
        <v>0</v>
      </c>
    </row>
    <row r="14" spans="2:19" ht="24.95" customHeight="1" x14ac:dyDescent="0.25">
      <c r="B14" s="18" t="s">
        <v>30</v>
      </c>
      <c r="C14" s="3">
        <v>43046</v>
      </c>
      <c r="D14" s="15">
        <f t="shared" si="0"/>
        <v>43049</v>
      </c>
      <c r="E14" s="5">
        <v>3</v>
      </c>
      <c r="F14" s="16">
        <f t="shared" si="1"/>
        <v>0</v>
      </c>
      <c r="G14" s="16">
        <f t="shared" si="2"/>
        <v>3</v>
      </c>
      <c r="H14" s="6">
        <v>0</v>
      </c>
    </row>
    <row r="15" spans="2:19" ht="24.95" customHeight="1" x14ac:dyDescent="0.25">
      <c r="B15" s="19" t="s">
        <v>32</v>
      </c>
      <c r="C15" s="3">
        <v>43046</v>
      </c>
      <c r="D15" s="15">
        <f t="shared" si="0"/>
        <v>43049</v>
      </c>
      <c r="E15" s="5">
        <v>3</v>
      </c>
      <c r="F15" s="16">
        <f t="shared" si="1"/>
        <v>0</v>
      </c>
      <c r="G15" s="16">
        <f t="shared" si="2"/>
        <v>3</v>
      </c>
      <c r="H15" s="6">
        <v>0</v>
      </c>
    </row>
    <row r="16" spans="2:19" ht="24.95" customHeight="1" x14ac:dyDescent="0.25">
      <c r="B16" s="29" t="s">
        <v>28</v>
      </c>
      <c r="C16" s="3">
        <v>43049</v>
      </c>
      <c r="D16" s="15">
        <f t="shared" si="0"/>
        <v>43050</v>
      </c>
      <c r="E16" s="5">
        <v>1</v>
      </c>
      <c r="F16" s="16">
        <f t="shared" si="1"/>
        <v>0</v>
      </c>
      <c r="G16" s="16">
        <f t="shared" si="2"/>
        <v>1</v>
      </c>
      <c r="H16" s="6">
        <v>0</v>
      </c>
    </row>
    <row r="17" spans="2:10" ht="24.95" customHeight="1" x14ac:dyDescent="0.25">
      <c r="B17" s="26" t="s">
        <v>37</v>
      </c>
      <c r="C17" s="3">
        <v>43050</v>
      </c>
      <c r="D17" s="15">
        <f t="shared" si="0"/>
        <v>43054</v>
      </c>
      <c r="E17" s="5">
        <v>4</v>
      </c>
      <c r="F17" s="16">
        <f t="shared" si="1"/>
        <v>0</v>
      </c>
      <c r="G17" s="16">
        <f t="shared" si="2"/>
        <v>4</v>
      </c>
      <c r="H17" s="6">
        <v>0</v>
      </c>
    </row>
    <row r="18" spans="2:10" ht="24.95" customHeight="1" x14ac:dyDescent="0.25">
      <c r="B18" s="29" t="s">
        <v>28</v>
      </c>
      <c r="C18" s="3">
        <v>43054</v>
      </c>
      <c r="D18" s="15">
        <f t="shared" si="0"/>
        <v>43055</v>
      </c>
      <c r="E18" s="5">
        <v>1</v>
      </c>
      <c r="F18" s="16">
        <f t="shared" si="1"/>
        <v>0</v>
      </c>
      <c r="G18" s="16">
        <f t="shared" si="2"/>
        <v>1</v>
      </c>
      <c r="H18" s="6">
        <v>0</v>
      </c>
    </row>
    <row r="19" spans="2:10" ht="24.95" customHeight="1" x14ac:dyDescent="0.25">
      <c r="B19" s="18" t="s">
        <v>29</v>
      </c>
      <c r="C19" s="3">
        <v>43055</v>
      </c>
      <c r="D19" s="15">
        <f t="shared" si="0"/>
        <v>43062</v>
      </c>
      <c r="E19" s="5">
        <v>7</v>
      </c>
      <c r="F19" s="16">
        <f t="shared" si="1"/>
        <v>0</v>
      </c>
      <c r="G19" s="16">
        <f t="shared" si="2"/>
        <v>7</v>
      </c>
      <c r="H19" s="6">
        <v>0</v>
      </c>
    </row>
    <row r="20" spans="2:10" ht="24.95" customHeight="1" x14ac:dyDescent="0.25">
      <c r="B20" s="18" t="s">
        <v>31</v>
      </c>
      <c r="C20" s="3">
        <v>43062</v>
      </c>
      <c r="D20" s="15">
        <f t="shared" si="0"/>
        <v>43065</v>
      </c>
      <c r="E20" s="5">
        <v>3</v>
      </c>
      <c r="F20" s="16">
        <f t="shared" si="1"/>
        <v>0</v>
      </c>
      <c r="G20" s="16">
        <f t="shared" si="2"/>
        <v>3</v>
      </c>
      <c r="H20" s="6">
        <v>0</v>
      </c>
    </row>
    <row r="21" spans="2:10" ht="24.95" customHeight="1" x14ac:dyDescent="0.25">
      <c r="B21" s="19" t="s">
        <v>42</v>
      </c>
      <c r="C21" s="3">
        <v>43065</v>
      </c>
      <c r="D21" s="15">
        <f t="shared" si="0"/>
        <v>43070</v>
      </c>
      <c r="E21" s="5">
        <v>5</v>
      </c>
      <c r="F21" s="16">
        <f t="shared" si="1"/>
        <v>0</v>
      </c>
      <c r="G21" s="16">
        <f t="shared" si="2"/>
        <v>5</v>
      </c>
      <c r="H21" s="6">
        <v>0</v>
      </c>
    </row>
    <row r="22" spans="2:10" ht="24.95" customHeight="1" x14ac:dyDescent="0.25">
      <c r="B22" s="29" t="s">
        <v>34</v>
      </c>
      <c r="C22" s="3">
        <v>43071</v>
      </c>
      <c r="D22" s="15">
        <f t="shared" si="0"/>
        <v>43075</v>
      </c>
      <c r="E22" s="5">
        <v>4</v>
      </c>
      <c r="F22" s="16">
        <f t="shared" si="1"/>
        <v>0</v>
      </c>
      <c r="G22" s="16">
        <f t="shared" si="2"/>
        <v>4</v>
      </c>
      <c r="H22" s="6">
        <v>0</v>
      </c>
    </row>
    <row r="23" spans="2:10" ht="24.95" customHeight="1" x14ac:dyDescent="0.25">
      <c r="B23" s="18" t="s">
        <v>17</v>
      </c>
      <c r="C23" s="3">
        <v>43076</v>
      </c>
      <c r="D23" s="15">
        <f t="shared" si="0"/>
        <v>43086</v>
      </c>
      <c r="E23" s="5">
        <v>10</v>
      </c>
      <c r="F23" s="16">
        <f t="shared" si="1"/>
        <v>0</v>
      </c>
      <c r="G23" s="16">
        <f t="shared" si="2"/>
        <v>10</v>
      </c>
      <c r="H23" s="6">
        <v>0</v>
      </c>
      <c r="J23" s="1"/>
    </row>
    <row r="24" spans="2:10" ht="24.95" customHeight="1" x14ac:dyDescent="0.25">
      <c r="B24" s="18" t="s">
        <v>33</v>
      </c>
      <c r="C24" s="3">
        <v>43076</v>
      </c>
      <c r="D24" s="15">
        <f t="shared" si="0"/>
        <v>43101</v>
      </c>
      <c r="E24" s="5">
        <v>25</v>
      </c>
      <c r="F24" s="16">
        <f t="shared" si="1"/>
        <v>0</v>
      </c>
      <c r="G24" s="16">
        <f t="shared" si="2"/>
        <v>25</v>
      </c>
      <c r="H24" s="6">
        <v>0</v>
      </c>
    </row>
    <row r="25" spans="2:10" ht="24.95" customHeight="1" x14ac:dyDescent="0.25">
      <c r="B25" s="26" t="s">
        <v>36</v>
      </c>
      <c r="C25" s="3">
        <v>43102</v>
      </c>
      <c r="D25" s="15">
        <f t="shared" si="0"/>
        <v>43103</v>
      </c>
      <c r="E25" s="5">
        <v>1</v>
      </c>
      <c r="F25" s="16">
        <f t="shared" si="1"/>
        <v>0</v>
      </c>
      <c r="G25" s="16">
        <f t="shared" si="2"/>
        <v>1</v>
      </c>
      <c r="H25" s="6">
        <v>0</v>
      </c>
    </row>
    <row r="26" spans="2:10" ht="24.95" customHeight="1" x14ac:dyDescent="0.25">
      <c r="B26" s="18" t="s">
        <v>35</v>
      </c>
      <c r="C26" s="3">
        <v>43108</v>
      </c>
      <c r="D26" s="15">
        <f t="shared" si="0"/>
        <v>43115</v>
      </c>
      <c r="E26" s="5">
        <v>7</v>
      </c>
      <c r="F26" s="16">
        <f t="shared" si="1"/>
        <v>0</v>
      </c>
      <c r="G26" s="16">
        <f t="shared" si="2"/>
        <v>7</v>
      </c>
      <c r="H26" s="6">
        <v>0</v>
      </c>
    </row>
    <row r="27" spans="2:10" ht="24.95" customHeight="1" x14ac:dyDescent="0.25">
      <c r="B27" s="18" t="s">
        <v>22</v>
      </c>
      <c r="C27" s="3">
        <v>43112</v>
      </c>
      <c r="D27" s="15">
        <f t="shared" si="0"/>
        <v>43126</v>
      </c>
      <c r="E27" s="5">
        <v>14</v>
      </c>
      <c r="F27" s="16">
        <f t="shared" si="1"/>
        <v>0</v>
      </c>
      <c r="G27" s="16">
        <f t="shared" si="2"/>
        <v>14</v>
      </c>
      <c r="H27" s="6">
        <v>0</v>
      </c>
    </row>
    <row r="28" spans="2:10" ht="24.95" customHeight="1" x14ac:dyDescent="0.25">
      <c r="B28" s="18" t="s">
        <v>44</v>
      </c>
      <c r="C28" s="3">
        <v>43126</v>
      </c>
      <c r="D28" s="15">
        <f t="shared" si="0"/>
        <v>43203</v>
      </c>
      <c r="E28" s="5">
        <v>77</v>
      </c>
      <c r="F28" s="16">
        <f t="shared" si="1"/>
        <v>0</v>
      </c>
      <c r="G28" s="16">
        <f t="shared" si="2"/>
        <v>77</v>
      </c>
      <c r="H28" s="6">
        <v>0</v>
      </c>
    </row>
    <row r="29" spans="2:10" ht="24.95" customHeight="1" x14ac:dyDescent="0.25">
      <c r="B29" s="25" t="s">
        <v>46</v>
      </c>
      <c r="C29" s="3">
        <v>43178</v>
      </c>
      <c r="D29" s="15">
        <f t="shared" si="0"/>
        <v>43192</v>
      </c>
      <c r="E29" s="5">
        <v>14</v>
      </c>
      <c r="F29" s="16">
        <f t="shared" si="1"/>
        <v>0</v>
      </c>
      <c r="G29" s="16">
        <f t="shared" si="2"/>
        <v>14</v>
      </c>
      <c r="H29" s="6">
        <v>0</v>
      </c>
    </row>
    <row r="30" spans="2:10" ht="24.95" customHeight="1" x14ac:dyDescent="0.25">
      <c r="B30" s="25" t="s">
        <v>15</v>
      </c>
      <c r="C30" s="3">
        <v>43203</v>
      </c>
      <c r="D30" s="15">
        <f t="shared" si="0"/>
        <v>43204</v>
      </c>
      <c r="E30" s="5">
        <v>1</v>
      </c>
      <c r="F30" s="16">
        <f t="shared" si="1"/>
        <v>0</v>
      </c>
      <c r="G30" s="16">
        <f t="shared" si="2"/>
        <v>1</v>
      </c>
      <c r="H30" s="6">
        <v>0</v>
      </c>
    </row>
    <row r="31" spans="2:10" ht="24.95" customHeight="1" x14ac:dyDescent="0.25">
      <c r="B31" s="36" t="s">
        <v>47</v>
      </c>
      <c r="C31" s="3">
        <v>43205</v>
      </c>
      <c r="D31" s="15">
        <f t="shared" si="0"/>
        <v>43219</v>
      </c>
      <c r="E31" s="5">
        <v>14</v>
      </c>
      <c r="F31" s="16">
        <f t="shared" si="1"/>
        <v>0</v>
      </c>
      <c r="G31" s="16">
        <f t="shared" si="2"/>
        <v>14</v>
      </c>
      <c r="H31" s="6">
        <v>0</v>
      </c>
    </row>
    <row r="32" spans="2:10" ht="24.95" customHeight="1" x14ac:dyDescent="0.25">
      <c r="B32" s="36" t="s">
        <v>45</v>
      </c>
      <c r="C32" s="3">
        <v>43221</v>
      </c>
      <c r="D32" s="15">
        <f t="shared" si="0"/>
        <v>43234</v>
      </c>
      <c r="E32" s="5">
        <v>13</v>
      </c>
      <c r="F32" s="16">
        <f t="shared" si="1"/>
        <v>0</v>
      </c>
      <c r="G32" s="16">
        <f t="shared" si="2"/>
        <v>13</v>
      </c>
      <c r="H32" s="6">
        <v>0</v>
      </c>
    </row>
    <row r="33" spans="2:18" ht="24.95" customHeight="1" x14ac:dyDescent="0.25">
      <c r="B33" s="18" t="s">
        <v>40</v>
      </c>
      <c r="C33" s="3">
        <v>43234</v>
      </c>
      <c r="D33" s="15">
        <f>IF(ISBLANK(E33),"",E33+C33)</f>
        <v>43248</v>
      </c>
      <c r="E33" s="5">
        <v>14</v>
      </c>
      <c r="F33" s="16">
        <f>IF(((D33)=""),"",(H33)*(D33-C33))</f>
        <v>0</v>
      </c>
      <c r="G33" s="16">
        <f>IF(F33="","",(D33-C33)-F33)</f>
        <v>14</v>
      </c>
      <c r="H33" s="6">
        <v>0</v>
      </c>
    </row>
    <row r="34" spans="2:18" ht="24.95" customHeight="1" x14ac:dyDescent="0.25">
      <c r="B34" s="18" t="s">
        <v>38</v>
      </c>
      <c r="C34" s="3">
        <v>43234</v>
      </c>
      <c r="D34" s="15">
        <f t="shared" si="0"/>
        <v>43235</v>
      </c>
      <c r="E34" s="8">
        <v>1</v>
      </c>
      <c r="F34" s="16">
        <f t="shared" si="1"/>
        <v>0</v>
      </c>
      <c r="G34" s="16">
        <f t="shared" si="2"/>
        <v>1</v>
      </c>
      <c r="H34" s="6">
        <v>0</v>
      </c>
    </row>
    <row r="35" spans="2:18" ht="24.95" customHeight="1" x14ac:dyDescent="0.25">
      <c r="B35" s="25" t="s">
        <v>14</v>
      </c>
      <c r="C35" s="3">
        <v>43241</v>
      </c>
      <c r="D35" s="15">
        <f>IF(ISBLANK(E35),"",E35+C35)</f>
        <v>43242</v>
      </c>
      <c r="E35" s="8">
        <v>1</v>
      </c>
      <c r="F35" s="16">
        <f>IF(((D35)=""),"",(H35)*(D35-C35))</f>
        <v>0</v>
      </c>
      <c r="G35" s="16">
        <f>IF(F35="","",(D35-C35)-F35)</f>
        <v>1</v>
      </c>
      <c r="H35" s="6">
        <v>0</v>
      </c>
    </row>
    <row r="36" spans="2:18" ht="24.95" customHeight="1" x14ac:dyDescent="0.25">
      <c r="B36" s="25" t="s">
        <v>39</v>
      </c>
      <c r="C36" s="3">
        <v>43248</v>
      </c>
      <c r="D36" s="15">
        <f>IF(ISBLANK(E36),"",E36+C36)</f>
        <v>43249</v>
      </c>
      <c r="E36" s="5">
        <v>1</v>
      </c>
      <c r="F36" s="16">
        <f t="shared" si="1"/>
        <v>0</v>
      </c>
      <c r="G36" s="16">
        <f t="shared" si="2"/>
        <v>1</v>
      </c>
      <c r="H36" s="6">
        <v>0</v>
      </c>
    </row>
    <row r="37" spans="2:18" ht="24.95" customHeight="1" x14ac:dyDescent="0.25">
      <c r="B37" s="30"/>
      <c r="C37" s="31"/>
      <c r="D37" s="33"/>
      <c r="E37" s="34"/>
      <c r="F37" s="35"/>
      <c r="G37" s="35"/>
      <c r="H37" s="32"/>
    </row>
    <row r="38" spans="2:18" ht="24.95" customHeight="1" x14ac:dyDescent="0.25">
      <c r="B38" s="10"/>
      <c r="C38" s="2"/>
      <c r="D38" s="2"/>
      <c r="E38" s="2"/>
      <c r="F38" s="2"/>
      <c r="G38" s="2"/>
      <c r="H38" s="4"/>
      <c r="J38" s="17" t="s">
        <v>8</v>
      </c>
      <c r="K38" s="21" t="s">
        <v>11</v>
      </c>
      <c r="L38" s="21"/>
      <c r="M38" s="21"/>
      <c r="N38" s="21"/>
      <c r="O38" s="21"/>
      <c r="P38" s="23" t="s">
        <v>12</v>
      </c>
      <c r="Q38" s="23"/>
      <c r="R38" s="23"/>
    </row>
    <row r="39" spans="2:18" ht="44.1" customHeight="1" x14ac:dyDescent="0.25">
      <c r="B39" s="10"/>
      <c r="C39" s="2"/>
      <c r="D39" s="2"/>
      <c r="E39" s="2"/>
      <c r="F39" s="2"/>
      <c r="G39" s="2"/>
      <c r="H39" s="2"/>
      <c r="K39" s="22" t="s">
        <v>9</v>
      </c>
      <c r="L39" s="22"/>
      <c r="M39" s="22"/>
      <c r="N39" s="22"/>
      <c r="O39" s="22"/>
      <c r="P39" s="22" t="s">
        <v>10</v>
      </c>
      <c r="Q39" s="22"/>
      <c r="R39" s="22"/>
    </row>
    <row r="40" spans="2:18" ht="24.95" customHeight="1" x14ac:dyDescent="0.25">
      <c r="B40" s="10"/>
      <c r="C40" s="2"/>
      <c r="D40" s="2"/>
      <c r="E40" s="2"/>
      <c r="F40" s="2"/>
      <c r="G40" s="2"/>
      <c r="H40" s="2"/>
    </row>
    <row r="41" spans="2:18" ht="24.95" customHeight="1" x14ac:dyDescent="0.25">
      <c r="B41" s="10"/>
      <c r="C41" s="2"/>
      <c r="D41" s="2"/>
      <c r="E41" s="2"/>
      <c r="F41" s="2"/>
      <c r="G41" s="2"/>
      <c r="H41" s="2"/>
    </row>
    <row r="42" spans="2:18" ht="24.95" customHeight="1" x14ac:dyDescent="0.25">
      <c r="B42" s="10"/>
      <c r="C42" s="2"/>
      <c r="D42" s="2"/>
      <c r="E42" s="2"/>
      <c r="F42" s="2"/>
      <c r="G42" s="2"/>
      <c r="H42" s="2"/>
    </row>
    <row r="43" spans="2:18" ht="24.95" customHeight="1" x14ac:dyDescent="0.25">
      <c r="B43" s="10"/>
      <c r="C43" s="11"/>
      <c r="D43" s="2"/>
      <c r="E43" s="2"/>
      <c r="F43" s="2"/>
      <c r="G43" s="2"/>
      <c r="H43" s="2"/>
    </row>
    <row r="44" spans="2:18" ht="24.95" customHeight="1" x14ac:dyDescent="0.25">
      <c r="B44" s="10"/>
      <c r="C44" s="2"/>
      <c r="D44" s="2"/>
      <c r="E44" s="2"/>
      <c r="F44" s="2"/>
      <c r="G44" s="2"/>
      <c r="H44" s="2"/>
    </row>
    <row r="45" spans="2:18" ht="24.95" customHeight="1" x14ac:dyDescent="0.25">
      <c r="B45" s="10"/>
      <c r="C45" s="2"/>
      <c r="D45" s="2"/>
      <c r="E45" s="2"/>
      <c r="F45" s="2"/>
      <c r="G45" s="2"/>
      <c r="H45" s="2"/>
    </row>
    <row r="46" spans="2:18" ht="24.95" customHeight="1" x14ac:dyDescent="0.25">
      <c r="B46" s="10"/>
      <c r="C46" s="2"/>
      <c r="D46" s="2"/>
      <c r="E46" s="2"/>
      <c r="F46" s="2"/>
      <c r="G46" s="2"/>
      <c r="H46" s="2"/>
    </row>
    <row r="47" spans="2:18" ht="24.95" customHeight="1" x14ac:dyDescent="0.25">
      <c r="B47" s="10"/>
      <c r="C47" s="2"/>
      <c r="D47" s="2"/>
      <c r="E47" s="2"/>
      <c r="F47" s="2"/>
      <c r="G47" s="2"/>
      <c r="H47" s="2"/>
    </row>
    <row r="48" spans="2:18" ht="24.95" customHeight="1" x14ac:dyDescent="0.25">
      <c r="B48" s="10"/>
      <c r="C48" s="2"/>
      <c r="D48" s="2"/>
      <c r="E48" s="2"/>
      <c r="F48" s="2"/>
      <c r="G48" s="2"/>
      <c r="H48" s="2"/>
    </row>
    <row r="49" spans="2:8" ht="24.95" customHeight="1" x14ac:dyDescent="0.25">
      <c r="B49" s="10"/>
      <c r="C49" s="2"/>
      <c r="D49" s="2"/>
      <c r="E49" s="2"/>
      <c r="F49" s="2"/>
      <c r="G49" s="2"/>
      <c r="H49" s="2"/>
    </row>
    <row r="50" spans="2:8" ht="24.95" customHeight="1" x14ac:dyDescent="0.25">
      <c r="B50" s="10"/>
      <c r="C50" s="2"/>
      <c r="D50" s="2"/>
      <c r="E50" s="2"/>
      <c r="F50" s="2"/>
      <c r="G50" s="2"/>
      <c r="H50" s="2"/>
    </row>
    <row r="51" spans="2:8" ht="24.95" customHeight="1" x14ac:dyDescent="0.25">
      <c r="B51" s="10"/>
      <c r="C51" s="2"/>
      <c r="D51" s="2"/>
      <c r="E51" s="2"/>
      <c r="F51" s="2"/>
      <c r="G51" s="2"/>
      <c r="H51" s="2"/>
    </row>
    <row r="52" spans="2:8" ht="24.95" customHeight="1" x14ac:dyDescent="0.25">
      <c r="B52" s="10"/>
      <c r="C52" s="2"/>
      <c r="D52" s="2"/>
      <c r="E52" s="2"/>
      <c r="F52" s="2"/>
      <c r="G52" s="2"/>
      <c r="H52" s="2"/>
    </row>
    <row r="53" spans="2:8" ht="24.95" customHeight="1" x14ac:dyDescent="0.25">
      <c r="B53" s="10"/>
      <c r="C53" s="2"/>
      <c r="D53" s="2"/>
      <c r="E53" s="2"/>
      <c r="F53" s="2"/>
      <c r="G53" s="2"/>
      <c r="H53" s="2"/>
    </row>
    <row r="54" spans="2:8" ht="24.95" customHeight="1" x14ac:dyDescent="0.25">
      <c r="B54" s="10"/>
      <c r="C54" s="2"/>
      <c r="D54" s="2"/>
      <c r="E54" s="2"/>
      <c r="F54" s="2"/>
      <c r="G54" s="2"/>
      <c r="H54" s="2"/>
    </row>
    <row r="55" spans="2:8" ht="24.95" customHeight="1" x14ac:dyDescent="0.25">
      <c r="B55" s="10"/>
      <c r="C55" s="2"/>
      <c r="D55" s="2"/>
      <c r="E55" s="2"/>
      <c r="F55" s="2"/>
      <c r="G55" s="2"/>
      <c r="H55" s="2"/>
    </row>
    <row r="56" spans="2:8" ht="24.95" customHeight="1" x14ac:dyDescent="0.25">
      <c r="B56" s="10"/>
      <c r="C56" s="2"/>
      <c r="D56" s="2"/>
      <c r="E56" s="2"/>
      <c r="F56" s="2"/>
      <c r="G56" s="2"/>
      <c r="H56" s="2"/>
    </row>
    <row r="57" spans="2:8" ht="24.95" customHeight="1" x14ac:dyDescent="0.25">
      <c r="B57" s="10"/>
      <c r="C57" s="2"/>
      <c r="D57" s="2"/>
      <c r="E57" s="2"/>
      <c r="F57" s="2"/>
      <c r="G57" s="2"/>
      <c r="H57" s="2"/>
    </row>
    <row r="58" spans="2:8" ht="24.95" customHeight="1" x14ac:dyDescent="0.25">
      <c r="B58" s="10"/>
      <c r="C58" s="2"/>
      <c r="D58" s="2"/>
      <c r="E58" s="2"/>
      <c r="F58" s="2"/>
      <c r="G58" s="2"/>
      <c r="H58" s="2"/>
    </row>
    <row r="59" spans="2:8" ht="24.95" customHeight="1" x14ac:dyDescent="0.25">
      <c r="B59" s="10"/>
      <c r="C59" s="2"/>
      <c r="D59" s="2"/>
      <c r="E59" s="2"/>
      <c r="F59" s="2"/>
      <c r="G59" s="2"/>
      <c r="H59" s="2"/>
    </row>
    <row r="60" spans="2:8" ht="24.95" customHeight="1" x14ac:dyDescent="0.25">
      <c r="B60" s="10"/>
      <c r="C60" s="2"/>
      <c r="D60" s="2"/>
      <c r="E60" s="2"/>
      <c r="F60" s="2"/>
      <c r="G60" s="2"/>
      <c r="H60" s="2"/>
    </row>
  </sheetData>
  <mergeCells count="5">
    <mergeCell ref="M1:S1"/>
    <mergeCell ref="K38:O38"/>
    <mergeCell ref="K39:O39"/>
    <mergeCell ref="P38:R38"/>
    <mergeCell ref="P39:R39"/>
  </mergeCells>
  <pageMargins left="0.7" right="0.7" top="0.75" bottom="0.75" header="0.3" footer="0.3"/>
  <pageSetup scale="64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Ng</cp:lastModifiedBy>
  <cp:lastPrinted>2017-10-04T05:00:56Z</cp:lastPrinted>
  <dcterms:created xsi:type="dcterms:W3CDTF">2016-07-21T15:14:49Z</dcterms:created>
  <dcterms:modified xsi:type="dcterms:W3CDTF">2017-10-04T05:01:31Z</dcterms:modified>
</cp:coreProperties>
</file>