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4476224/Desktop/RejniakLab_projects/MLPETIL_BC_proj/data/"/>
    </mc:Choice>
  </mc:AlternateContent>
  <xr:revisionPtr revIDLastSave="0" documentId="13_ncr:1_{CC6E4484-064D-5545-B16E-C8DB4322AE47}" xr6:coauthVersionLast="47" xr6:coauthVersionMax="47" xr10:uidLastSave="{00000000-0000-0000-0000-000000000000}"/>
  <bookViews>
    <workbookView xWindow="220" yWindow="1240" windowWidth="34560" windowHeight="20480" xr2:uid="{00000000-000D-0000-FFFF-FFFF00000000}"/>
  </bookViews>
  <sheets>
    <sheet name="Sheet1" sheetId="1" r:id="rId1"/>
    <sheet name="Sheet2" sheetId="4" r:id="rId2"/>
    <sheet name="Sheet3" sheetId="5" r:id="rId3"/>
    <sheet name="Sheet4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5" i="1" l="1"/>
  <c r="M135" i="1"/>
  <c r="K135" i="1"/>
  <c r="I135" i="1"/>
  <c r="R135" i="1"/>
  <c r="Q135" i="1"/>
  <c r="L135" i="1"/>
  <c r="J135" i="1"/>
  <c r="H135" i="1"/>
  <c r="S135" i="1"/>
  <c r="P135" i="1"/>
  <c r="N135" i="1"/>
  <c r="E135" i="1"/>
  <c r="D135" i="1"/>
  <c r="C135" i="1"/>
  <c r="B135" i="1"/>
  <c r="G135" i="1"/>
  <c r="F135" i="1"/>
  <c r="K29" i="6"/>
  <c r="J29" i="6"/>
  <c r="I29" i="6"/>
  <c r="H29" i="6"/>
  <c r="G29" i="6"/>
  <c r="F29" i="6"/>
  <c r="E29" i="6"/>
  <c r="D29" i="6"/>
  <c r="C29" i="6"/>
  <c r="B29" i="6"/>
  <c r="G3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B29" i="5"/>
  <c r="C29" i="5"/>
  <c r="E30" i="4"/>
  <c r="B29" i="4"/>
</calcChain>
</file>

<file path=xl/sharedStrings.xml><?xml version="1.0" encoding="utf-8"?>
<sst xmlns="http://schemas.openxmlformats.org/spreadsheetml/2006/main" count="384" uniqueCount="212">
  <si>
    <t>ID</t>
  </si>
  <si>
    <t>Molecular Subtype</t>
  </si>
  <si>
    <t>Surgeon</t>
  </si>
  <si>
    <t>sex</t>
  </si>
  <si>
    <t>AGE @ surgery</t>
  </si>
  <si>
    <t>RACE</t>
  </si>
  <si>
    <t>ETHNICITY</t>
  </si>
  <si>
    <t>BMI</t>
  </si>
  <si>
    <t xml:space="preserve">Surgery </t>
  </si>
  <si>
    <t>Smoker</t>
  </si>
  <si>
    <t>NMIBC_vs_MIBC</t>
  </si>
  <si>
    <t>cT</t>
  </si>
  <si>
    <t>cN</t>
  </si>
  <si>
    <t>cM</t>
  </si>
  <si>
    <t>Bx_Histology</t>
  </si>
  <si>
    <t>pT</t>
  </si>
  <si>
    <t>pN</t>
  </si>
  <si>
    <t>pM</t>
  </si>
  <si>
    <t>Histology</t>
  </si>
  <si>
    <t>Secondary_Histology</t>
  </si>
  <si>
    <t>Prior_BCG</t>
  </si>
  <si>
    <t>#_BCG_cycles</t>
  </si>
  <si>
    <t>BCG_failure_or_refractory</t>
  </si>
  <si>
    <t>Sample weight (g) - tumor</t>
  </si>
  <si>
    <t>Number of fragments plated - tumor</t>
  </si>
  <si>
    <t>Tumor digest count - primary tumor</t>
  </si>
  <si>
    <t>B001</t>
  </si>
  <si>
    <t>No</t>
  </si>
  <si>
    <t>B002</t>
  </si>
  <si>
    <t xml:space="preserve"> </t>
  </si>
  <si>
    <t>Yes</t>
  </si>
  <si>
    <t>B003</t>
  </si>
  <si>
    <t>B004</t>
  </si>
  <si>
    <t>B008</t>
  </si>
  <si>
    <t>B009</t>
  </si>
  <si>
    <t>B011</t>
  </si>
  <si>
    <t>B012</t>
  </si>
  <si>
    <t>B013</t>
  </si>
  <si>
    <t>B014</t>
  </si>
  <si>
    <t>B015</t>
  </si>
  <si>
    <t>B017</t>
  </si>
  <si>
    <t>B018</t>
  </si>
  <si>
    <t>B019</t>
  </si>
  <si>
    <t>B020</t>
  </si>
  <si>
    <t>B021</t>
  </si>
  <si>
    <t>B023</t>
  </si>
  <si>
    <t>B024</t>
  </si>
  <si>
    <t>B026</t>
  </si>
  <si>
    <t>B027</t>
  </si>
  <si>
    <t>B028</t>
  </si>
  <si>
    <t>B029</t>
  </si>
  <si>
    <t>B030</t>
  </si>
  <si>
    <t>B032</t>
  </si>
  <si>
    <t>B034</t>
  </si>
  <si>
    <t>B035</t>
  </si>
  <si>
    <t>B036</t>
  </si>
  <si>
    <t>C</t>
  </si>
  <si>
    <t>('Molecular Subtype'</t>
  </si>
  <si>
    <t>('Surgeon'</t>
  </si>
  <si>
    <t>('sex'</t>
  </si>
  <si>
    <t>('AGE @ surgery'</t>
  </si>
  <si>
    <t>('RACE'</t>
  </si>
  <si>
    <t>('ETHNICITY'</t>
  </si>
  <si>
    <t>('Surgery '</t>
  </si>
  <si>
    <t>('Smoker'</t>
  </si>
  <si>
    <t>('NMIBC_vs_MIBC'</t>
  </si>
  <si>
    <t>('cT'</t>
  </si>
  <si>
    <t>('cN'</t>
  </si>
  <si>
    <t>('cM'</t>
  </si>
  <si>
    <t>('Bx_Histology'</t>
  </si>
  <si>
    <t>('C'</t>
  </si>
  <si>
    <t>('pT'</t>
  </si>
  <si>
    <t>('pM'</t>
  </si>
  <si>
    <t>('Histology'</t>
  </si>
  <si>
    <t>('Grade UC High:1</t>
  </si>
  <si>
    <t>('Secondary_Histology'</t>
  </si>
  <si>
    <t>('Prior_BCG'</t>
  </si>
  <si>
    <t>('#_BCG_cycles'</t>
  </si>
  <si>
    <t>('BCG_failure_or_refractory'</t>
  </si>
  <si>
    <t>('Sample weight (g) - tumor'</t>
  </si>
  <si>
    <t>('Number of fragments plated - tumor'</t>
  </si>
  <si>
    <t>('Tumor digest count - primary tumor'</t>
  </si>
  <si>
    <t>Column1</t>
  </si>
  <si>
    <t>Column2</t>
  </si>
  <si>
    <t>Grade UC High:1</t>
  </si>
  <si>
    <t>Random forest</t>
  </si>
  <si>
    <t>Ridge regression</t>
  </si>
  <si>
    <t>Features</t>
  </si>
  <si>
    <t>Mean RndSeed</t>
  </si>
  <si>
    <t>RndSeed 1</t>
  </si>
  <si>
    <t>RndSeed 2</t>
  </si>
  <si>
    <t>RndSeed 3</t>
  </si>
  <si>
    <t>RndSeed 4</t>
  </si>
  <si>
    <t>RndSeed 5</t>
  </si>
  <si>
    <t>RndSeed 6</t>
  </si>
  <si>
    <t>RndSeed 7</t>
  </si>
  <si>
    <t>RndSeed 8</t>
  </si>
  <si>
    <t>RndSeed 9</t>
  </si>
  <si>
    <t>RndSeed 10</t>
  </si>
  <si>
    <t>NAC</t>
  </si>
  <si>
    <t>Race</t>
  </si>
  <si>
    <t>B037</t>
  </si>
  <si>
    <t>B038</t>
  </si>
  <si>
    <t>B039</t>
  </si>
  <si>
    <t>B040</t>
  </si>
  <si>
    <t>B041</t>
  </si>
  <si>
    <t>B042</t>
  </si>
  <si>
    <t>B044</t>
  </si>
  <si>
    <t>B045</t>
  </si>
  <si>
    <t>B046</t>
  </si>
  <si>
    <t>B047</t>
  </si>
  <si>
    <t>B049</t>
  </si>
  <si>
    <t>B050</t>
  </si>
  <si>
    <t>B052</t>
  </si>
  <si>
    <t>B053</t>
  </si>
  <si>
    <t>B054</t>
  </si>
  <si>
    <t>B056</t>
  </si>
  <si>
    <t>B057</t>
  </si>
  <si>
    <t>B059</t>
  </si>
  <si>
    <t>B062</t>
  </si>
  <si>
    <t>B063</t>
  </si>
  <si>
    <t>B064</t>
  </si>
  <si>
    <t>B065</t>
  </si>
  <si>
    <t>B066</t>
  </si>
  <si>
    <t>B067</t>
  </si>
  <si>
    <t>B068</t>
  </si>
  <si>
    <t>B070</t>
  </si>
  <si>
    <t>B071</t>
  </si>
  <si>
    <t>B072</t>
  </si>
  <si>
    <t>B073</t>
  </si>
  <si>
    <t>B074</t>
  </si>
  <si>
    <t>B075</t>
  </si>
  <si>
    <t>B078</t>
  </si>
  <si>
    <t>B079</t>
  </si>
  <si>
    <t>B080</t>
  </si>
  <si>
    <t>B081</t>
  </si>
  <si>
    <t>B082</t>
  </si>
  <si>
    <t>B083</t>
  </si>
  <si>
    <t>B084</t>
  </si>
  <si>
    <t>B086</t>
  </si>
  <si>
    <t>B087</t>
  </si>
  <si>
    <t>B088</t>
  </si>
  <si>
    <t>B089</t>
  </si>
  <si>
    <t>B090</t>
  </si>
  <si>
    <t>B092</t>
  </si>
  <si>
    <t>B093</t>
  </si>
  <si>
    <t>B094</t>
  </si>
  <si>
    <t>B095</t>
  </si>
  <si>
    <t>B096</t>
  </si>
  <si>
    <t>B097</t>
  </si>
  <si>
    <t>B098</t>
  </si>
  <si>
    <t>B099</t>
  </si>
  <si>
    <t>B100</t>
  </si>
  <si>
    <t>B101</t>
  </si>
  <si>
    <t>B102</t>
  </si>
  <si>
    <t>B104</t>
  </si>
  <si>
    <t>B105</t>
  </si>
  <si>
    <t>B106</t>
  </si>
  <si>
    <t>B107</t>
  </si>
  <si>
    <t>B108</t>
  </si>
  <si>
    <t>B109</t>
  </si>
  <si>
    <t>B110</t>
  </si>
  <si>
    <t>B112</t>
  </si>
  <si>
    <t>B113</t>
  </si>
  <si>
    <t>B114</t>
  </si>
  <si>
    <t>B115</t>
  </si>
  <si>
    <t>B116</t>
  </si>
  <si>
    <t>B117</t>
  </si>
  <si>
    <t>B120</t>
  </si>
  <si>
    <t>B123</t>
  </si>
  <si>
    <t>B125</t>
  </si>
  <si>
    <t>B126</t>
  </si>
  <si>
    <t>B127</t>
  </si>
  <si>
    <t>B128</t>
  </si>
  <si>
    <t>B131</t>
  </si>
  <si>
    <t>B085</t>
  </si>
  <si>
    <t>B091</t>
  </si>
  <si>
    <t>B103</t>
  </si>
  <si>
    <t>B119</t>
  </si>
  <si>
    <t>B121</t>
  </si>
  <si>
    <t>B118</t>
  </si>
  <si>
    <t>B124</t>
  </si>
  <si>
    <t>B005</t>
  </si>
  <si>
    <t>B006</t>
  </si>
  <si>
    <t>B007</t>
  </si>
  <si>
    <t>B010</t>
  </si>
  <si>
    <t>B016</t>
  </si>
  <si>
    <t>B022</t>
  </si>
  <si>
    <t>B025</t>
  </si>
  <si>
    <t>B031</t>
  </si>
  <si>
    <t>B033</t>
  </si>
  <si>
    <t>B043</t>
  </si>
  <si>
    <t>B048</t>
  </si>
  <si>
    <t>B051</t>
  </si>
  <si>
    <t>B055</t>
  </si>
  <si>
    <t>B060</t>
  </si>
  <si>
    <t>B061</t>
  </si>
  <si>
    <t>B069</t>
  </si>
  <si>
    <t>B058</t>
  </si>
  <si>
    <t>B076</t>
  </si>
  <si>
    <t>B077</t>
  </si>
  <si>
    <t>B111</t>
  </si>
  <si>
    <t>B122</t>
  </si>
  <si>
    <t>B129</t>
  </si>
  <si>
    <t>B130</t>
  </si>
  <si>
    <t>Age_at_Surgery</t>
  </si>
  <si>
    <t>Number_of_fragments_plated_tumor</t>
  </si>
  <si>
    <t>Overall_TIL_growth</t>
  </si>
  <si>
    <t>Tumor_digest_count_primary_tumor</t>
  </si>
  <si>
    <t>Sample_weight_g_tumor</t>
  </si>
  <si>
    <t>Surgery</t>
  </si>
  <si>
    <t>cT_or_pT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</si>
</sst>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8" tint="0.59999389629810485"/>
      </patternFill>
    </fill>
    <fill>
      <patternFill patternType="solid">
        <fgColor theme="4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1" applyBorder="1" applyAlignment="1">
      <alignment horizontal="left" vertical="center" wrapText="1"/>
    </xf>
    <xf numFmtId="49" fontId="7" fillId="2" borderId="1" xfId="1" applyNumberFormat="1" applyFont="1" applyBorder="1" applyAlignment="1">
      <alignment horizontal="center" vertical="top" wrapText="1"/>
    </xf>
    <xf numFmtId="0" fontId="7" fillId="2" borderId="1" xfId="1" applyFont="1" applyBorder="1" applyAlignment="1">
      <alignment horizontal="center" vertical="top" wrapText="1"/>
    </xf>
    <xf numFmtId="0" fontId="6" fillId="3" borderId="1" xfId="2" applyFont="1" applyBorder="1" applyAlignment="1">
      <alignment horizontal="left" vertical="top"/>
    </xf>
    <xf numFmtId="1" fontId="6" fillId="3" borderId="1" xfId="2" applyNumberFormat="1" applyFont="1" applyBorder="1" applyAlignment="1">
      <alignment horizontal="left" vertical="top"/>
    </xf>
    <xf numFmtId="164" fontId="6" fillId="3" borderId="1" xfId="2" applyNumberFormat="1" applyFont="1" applyBorder="1" applyAlignment="1">
      <alignment horizontal="left" vertical="top"/>
    </xf>
    <xf numFmtId="0" fontId="6" fillId="4" borderId="1" xfId="3" applyFont="1" applyBorder="1" applyAlignment="1">
      <alignment horizontal="left" vertical="top"/>
    </xf>
    <xf numFmtId="0" fontId="6" fillId="5" borderId="1" xfId="2" applyFont="1" applyFill="1" applyBorder="1" applyAlignment="1">
      <alignment horizontal="left" vertical="top"/>
    </xf>
    <xf numFmtId="1" fontId="6" fillId="4" borderId="1" xfId="3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6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</cellXfs>
  <cellStyles count="4">
    <cellStyle name="20% - Accent1" xfId="2" builtinId="30"/>
    <cellStyle name="20% - Accent6" xfId="3" builtinId="50"/>
    <cellStyle name="Accent1" xfId="1" builtinId="29"/>
    <cellStyle name="Normal" xfId="0" builtinId="0"/>
  </cellStyles>
  <dxfs count="58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AB4310-F641-664D-B3C0-25DD69EAFED9}" name="Table1" displayName="Table1" ref="A2:B27" totalsRowShown="0" headerRowDxfId="57" dataDxfId="56">
  <autoFilter ref="A2:B27" xr:uid="{2DAB4310-F641-664D-B3C0-25DD69EAFED9}"/>
  <sortState xmlns:xlrd2="http://schemas.microsoft.com/office/spreadsheetml/2017/richdata2" ref="A3:B27">
    <sortCondition descending="1" ref="B2:B27"/>
  </sortState>
  <tableColumns count="2">
    <tableColumn id="1" xr3:uid="{A00BC2EA-7E9B-4F4B-BDC2-2B6AB0B8C9B2}" name="Column1" dataDxfId="55"/>
    <tableColumn id="2" xr3:uid="{A8D1C623-D5F1-AD4E-A99E-A35EAC2D3688}" name="Column2" dataDxfId="54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F88A00B-8116-5843-A089-597043F7121D}" name="Table411" displayName="Table411" ref="C2:C27" totalsRowShown="0" headerRowDxfId="26" dataDxfId="25">
  <autoFilter ref="C2:C27" xr:uid="{7F88A00B-8116-5843-A089-597043F7121D}"/>
  <tableColumns count="1">
    <tableColumn id="1" xr3:uid="{D6236028-260B-FC40-9C24-ADCFD50E23B7}" name="RndSeed 2" dataDxfId="24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60E6D70-E4DE-2B4D-BC49-2A3CEC896693}" name="Table613" displayName="Table613" ref="D2:D27" totalsRowShown="0" headerRowDxfId="23" dataDxfId="22">
  <autoFilter ref="D2:D27" xr:uid="{560E6D70-E4DE-2B4D-BC49-2A3CEC896693}"/>
  <tableColumns count="1">
    <tableColumn id="1" xr3:uid="{A2A9168F-9609-D147-86EC-1D52E1EA03AE}" name="RndSeed 3" dataDxfId="21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BBE044E-6F69-2F45-B9D1-6046F417F717}" name="Table814" displayName="Table814" ref="F2:F27" totalsRowShown="0" headerRowDxfId="20" dataDxfId="19">
  <autoFilter ref="F2:F27" xr:uid="{2BBE044E-6F69-2F45-B9D1-6046F417F717}"/>
  <tableColumns count="1">
    <tableColumn id="1" xr3:uid="{79377292-9686-A04D-A203-355A9BA86DCC}" name="RndSeed 5" dataDxfId="18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753EC72-A7F8-2F4B-9418-5BAF88CBF7D3}" name="Table915" displayName="Table915" ref="E2:E27" totalsRowShown="0" headerRowDxfId="17" dataDxfId="16">
  <autoFilter ref="E2:E27" xr:uid="{6753EC72-A7F8-2F4B-9418-5BAF88CBF7D3}"/>
  <tableColumns count="1">
    <tableColumn id="1" xr3:uid="{E0589563-6215-494D-B083-349B2B7C2922}" name="RndSeed 4" dataDxfId="15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CE68F07-1376-9047-B2AD-BA73FDD9608A}" name="Table81416" displayName="Table81416" ref="G2:G27" totalsRowShown="0" headerRowDxfId="14" dataDxfId="13">
  <autoFilter ref="G2:G27" xr:uid="{ACE68F07-1376-9047-B2AD-BA73FDD9608A}"/>
  <tableColumns count="1">
    <tableColumn id="1" xr3:uid="{0F06B7F9-373A-524B-AD6E-E9C2D8323453}" name="RndSeed 6" dataDxfId="12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B1D6F9-7EB7-3D4A-BDB9-6014810D0F58}" name="Table81418" displayName="Table81418" ref="H2:H27" totalsRowShown="0" headerRowDxfId="11" dataDxfId="10">
  <autoFilter ref="H2:H27" xr:uid="{63B1D6F9-7EB7-3D4A-BDB9-6014810D0F58}"/>
  <tableColumns count="1">
    <tableColumn id="1" xr3:uid="{C62BEDC7-9DC4-B04C-B3C0-F1F2E0B7D694}" name="RndSeed 7" dataDxfId="9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B143A1A-98BF-1D4D-A040-59C6E22B3390}" name="Table81419" displayName="Table81419" ref="I2:I27" totalsRowShown="0" headerRowDxfId="8" dataDxfId="7">
  <autoFilter ref="I2:I27" xr:uid="{4B143A1A-98BF-1D4D-A040-59C6E22B3390}"/>
  <tableColumns count="1">
    <tableColumn id="1" xr3:uid="{6DA6AEB5-577A-2149-85C6-A720999578DD}" name="RndSeed 8" dataDxfId="6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100AAFE-69D4-5F4F-86FB-AEDF0F2DE6DA}" name="Table81420" displayName="Table81420" ref="J2:J27" totalsRowShown="0" headerRowDxfId="5" dataDxfId="4">
  <autoFilter ref="J2:J27" xr:uid="{5100AAFE-69D4-5F4F-86FB-AEDF0F2DE6DA}"/>
  <tableColumns count="1">
    <tableColumn id="1" xr3:uid="{7EDD9E49-03FD-9441-AB38-1FCD84605059}" name="RndSeed 9" dataDxfId="3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BA20E78-179B-524C-88B1-570EA8FD2CA1}" name="Table81421" displayName="Table81421" ref="K2:K27" totalsRowShown="0" headerRowDxfId="2" dataDxfId="1">
  <autoFilter ref="K2:K27" xr:uid="{8BA20E78-179B-524C-88B1-570EA8FD2CA1}"/>
  <tableColumns count="1">
    <tableColumn id="1" xr3:uid="{BF3269EB-6BFE-5144-ACAD-C7BAEBD3B56D}" name="RndSeed 10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75EB32-1DEF-EB47-AC02-707E38C0981E}" name="Table24" displayName="Table24" ref="D2:E27" totalsRowShown="0" headerRowDxfId="53" dataDxfId="52">
  <autoFilter ref="D2:E27" xr:uid="{FD75EB32-1DEF-EB47-AC02-707E38C0981E}"/>
  <sortState xmlns:xlrd2="http://schemas.microsoft.com/office/spreadsheetml/2017/richdata2" ref="D3:E27">
    <sortCondition descending="1" ref="E2:E27"/>
  </sortState>
  <tableColumns count="2">
    <tableColumn id="1" xr3:uid="{CB7C8090-44C1-C34D-AAFB-38FA691440BE}" name="Column1" dataDxfId="51"/>
    <tableColumn id="2" xr3:uid="{DE0A40CA-C906-B144-A78A-2EBC94567B0F}" name="Column2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2CEAB1-F56F-DC46-B7EB-52238CBA8C21}" name="Table13" displayName="Table13" ref="A2:B27" totalsRowShown="0" headerRowDxfId="49" dataDxfId="48">
  <autoFilter ref="A2:B27" xr:uid="{9A2CEAB1-F56F-DC46-B7EB-52238CBA8C21}"/>
  <sortState xmlns:xlrd2="http://schemas.microsoft.com/office/spreadsheetml/2017/richdata2" ref="A3:B27">
    <sortCondition descending="1" ref="B2:B27"/>
  </sortState>
  <tableColumns count="2">
    <tableColumn id="1" xr3:uid="{0C387309-D1B0-DB49-B924-598D8719DECE}" name="Features" dataDxfId="47"/>
    <tableColumn id="2" xr3:uid="{73D006C9-514D-7641-8105-0F2D8629E90B}" name="RndSeed 1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2B8E10-9EDA-DF45-9422-011003889109}" name="Table4" displayName="Table4" ref="C2:C27" totalsRowShown="0" headerRowDxfId="45" dataDxfId="44">
  <autoFilter ref="C2:C27" xr:uid="{DD2B8E10-9EDA-DF45-9422-011003889109}"/>
  <tableColumns count="1">
    <tableColumn id="1" xr3:uid="{C299ACB3-8E6F-0C4E-9B3E-754916D42DEA}" name="RndSeed 2" dataDxfId="4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846ED1-C76E-A247-A437-ABA73381A89B}" name="Table5" displayName="Table5" ref="G2:G3" totalsRowShown="0" headerRowDxfId="42" dataDxfId="41">
  <autoFilter ref="G2:G3" xr:uid="{99846ED1-C76E-A247-A437-ABA73381A89B}"/>
  <sortState xmlns:xlrd2="http://schemas.microsoft.com/office/spreadsheetml/2017/richdata2" ref="G3">
    <sortCondition descending="1" ref="G2:G3"/>
  </sortState>
  <tableColumns count="1">
    <tableColumn id="1" xr3:uid="{1A93FE82-950B-6945-9149-51EC4D439385}" name="Mean RndSeed" dataDxfId="40">
      <calculatedColumnFormula>AVERAGE($B$3:$F$3)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28A5A0-D3C1-9D4D-8E50-08ECCA209CDD}" name="Table6" displayName="Table6" ref="D2:D27" totalsRowShown="0" headerRowDxfId="39" dataDxfId="38">
  <autoFilter ref="D2:D27" xr:uid="{C928A5A0-D3C1-9D4D-8E50-08ECCA209CDD}"/>
  <tableColumns count="1">
    <tableColumn id="1" xr3:uid="{2075915A-6980-DA43-B9E6-99D061213242}" name="RndSeed 3" dataDxfId="37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7265DA6-01C1-A740-A5AA-3BFB45E6DCD8}" name="Table8" displayName="Table8" ref="F2:F27" totalsRowShown="0" headerRowDxfId="36" dataDxfId="35">
  <autoFilter ref="F2:F27" xr:uid="{07265DA6-01C1-A740-A5AA-3BFB45E6DCD8}"/>
  <tableColumns count="1">
    <tableColumn id="1" xr3:uid="{C65848E6-D163-2840-AE3E-A2053DAEA782}" name="RndSeed 5" dataDxfId="34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639535-1B62-0942-9D6B-D8C40C29B398}" name="Table9" displayName="Table9" ref="E2:E27" totalsRowShown="0" headerRowDxfId="33" dataDxfId="32">
  <autoFilter ref="E2:E27" xr:uid="{58639535-1B62-0942-9D6B-D8C40C29B398}"/>
  <tableColumns count="1">
    <tableColumn id="1" xr3:uid="{4A893C6B-0167-2D47-9ADE-FA9B6861D109}" name="RndSeed 4" dataDxfId="31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B44DE6-11B5-3940-849D-7A136463ADFC}" name="Table138" displayName="Table138" ref="A2:B27" totalsRowShown="0" headerRowDxfId="30" dataDxfId="29">
  <autoFilter ref="A2:B27" xr:uid="{9CB44DE6-11B5-3940-849D-7A136463ADFC}"/>
  <sortState xmlns:xlrd2="http://schemas.microsoft.com/office/spreadsheetml/2017/richdata2" ref="A3:B27">
    <sortCondition descending="1" ref="B2:B27"/>
  </sortState>
  <tableColumns count="2">
    <tableColumn id="1" xr3:uid="{29E2060F-9CCF-5A45-9A6A-D15D9440EDB7}" name="Features" dataDxfId="28"/>
    <tableColumn id="2" xr3:uid="{46C2A5FE-0731-114F-90DE-9C77209B5215}" name="RndSeed 1" dataDxfId="2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5"/>
  <sheetViews>
    <sheetView tabSelected="1" zoomScale="80" zoomScaleNormal="80" workbookViewId="0">
      <pane ySplit="1" topLeftCell="A122" activePane="bottomLeft" state="frozen"/>
      <selection pane="bottomLeft" activeCell="I151" sqref="I151"/>
    </sheetView>
  </sheetViews>
  <sheetFormatPr baseColWidth="10" defaultColWidth="8.83203125" defaultRowHeight="26" x14ac:dyDescent="0.3"/>
  <cols>
    <col min="1" max="1" width="10.6640625" style="13" customWidth="1"/>
    <col min="2" max="2" width="13.83203125" style="13" customWidth="1"/>
    <col min="3" max="3" width="12.6640625" style="13" customWidth="1"/>
    <col min="4" max="4" width="10.5" style="13" customWidth="1"/>
    <col min="5" max="5" width="14.6640625" style="14" customWidth="1"/>
    <col min="6" max="6" width="15" style="14" customWidth="1"/>
    <col min="7" max="7" width="9.33203125" style="13" customWidth="1"/>
    <col min="8" max="8" width="10" style="15" customWidth="1"/>
    <col min="9" max="9" width="9" style="13" customWidth="1"/>
    <col min="10" max="10" width="10.1640625" style="15" customWidth="1"/>
    <col min="11" max="11" width="10.83203125" style="13" customWidth="1"/>
    <col min="12" max="12" width="9.1640625" style="15" bestFit="1" customWidth="1"/>
    <col min="13" max="13" width="19.5" style="13" customWidth="1"/>
    <col min="14" max="14" width="14.83203125" style="13" customWidth="1"/>
    <col min="15" max="15" width="17.33203125" style="15" customWidth="1"/>
    <col min="16" max="16" width="23.83203125" style="13" customWidth="1"/>
    <col min="17" max="17" width="21.5" style="13" customWidth="1"/>
    <col min="18" max="18" width="23.83203125" style="13" customWidth="1"/>
    <col min="19" max="19" width="18.1640625" style="13" customWidth="1"/>
    <col min="20" max="16384" width="8.83203125" style="13"/>
  </cols>
  <sheetData>
    <row r="1" spans="1:19" s="3" customFormat="1" ht="81" x14ac:dyDescent="0.2">
      <c r="A1" s="4" t="s">
        <v>0</v>
      </c>
      <c r="B1" s="5" t="s">
        <v>2</v>
      </c>
      <c r="C1" s="5" t="s">
        <v>205</v>
      </c>
      <c r="D1" s="5" t="s">
        <v>100</v>
      </c>
      <c r="E1" s="5" t="s">
        <v>210</v>
      </c>
      <c r="F1" s="5" t="s">
        <v>9</v>
      </c>
      <c r="G1" s="5" t="s">
        <v>7</v>
      </c>
      <c r="H1" s="5" t="s">
        <v>99</v>
      </c>
      <c r="I1" s="5" t="s">
        <v>11</v>
      </c>
      <c r="J1" s="5" t="s">
        <v>15</v>
      </c>
      <c r="K1" s="5" t="s">
        <v>211</v>
      </c>
      <c r="L1" s="5" t="s">
        <v>16</v>
      </c>
      <c r="M1" s="5" t="s">
        <v>14</v>
      </c>
      <c r="N1" s="5" t="s">
        <v>18</v>
      </c>
      <c r="O1" s="5" t="s">
        <v>19</v>
      </c>
      <c r="P1" s="5" t="s">
        <v>209</v>
      </c>
      <c r="Q1" s="5" t="s">
        <v>208</v>
      </c>
      <c r="R1" s="5" t="s">
        <v>206</v>
      </c>
      <c r="S1" s="5" t="s">
        <v>207</v>
      </c>
    </row>
    <row r="2" spans="1:19" x14ac:dyDescent="0.3">
      <c r="A2" s="6" t="s">
        <v>26</v>
      </c>
      <c r="B2" s="6">
        <v>4</v>
      </c>
      <c r="C2" s="6">
        <v>68</v>
      </c>
      <c r="D2" s="6">
        <v>1</v>
      </c>
      <c r="E2" s="6">
        <v>1</v>
      </c>
      <c r="F2" s="6">
        <v>1</v>
      </c>
      <c r="G2" s="6">
        <v>21.05</v>
      </c>
      <c r="H2" s="6">
        <v>1</v>
      </c>
      <c r="I2" s="6">
        <v>4</v>
      </c>
      <c r="J2" s="6">
        <v>6</v>
      </c>
      <c r="K2" s="6">
        <v>4</v>
      </c>
      <c r="L2" s="6">
        <v>0</v>
      </c>
      <c r="M2" s="6">
        <v>1</v>
      </c>
      <c r="N2" s="6">
        <v>1</v>
      </c>
      <c r="O2" s="6">
        <v>0</v>
      </c>
      <c r="P2" s="6">
        <v>1.66</v>
      </c>
      <c r="Q2" s="6">
        <v>60000000</v>
      </c>
      <c r="R2" s="16">
        <v>24</v>
      </c>
      <c r="S2" s="6" t="s">
        <v>27</v>
      </c>
    </row>
    <row r="3" spans="1:19" x14ac:dyDescent="0.3">
      <c r="A3" s="6" t="s">
        <v>28</v>
      </c>
      <c r="B3" s="6">
        <v>4</v>
      </c>
      <c r="C3" s="6">
        <v>57</v>
      </c>
      <c r="D3" s="6">
        <v>1</v>
      </c>
      <c r="E3" s="6">
        <v>1</v>
      </c>
      <c r="F3" s="6">
        <v>1</v>
      </c>
      <c r="G3" s="6">
        <v>33.76</v>
      </c>
      <c r="H3" s="6">
        <v>0</v>
      </c>
      <c r="I3" s="6">
        <v>4</v>
      </c>
      <c r="J3" s="6">
        <v>9</v>
      </c>
      <c r="K3" s="6">
        <v>4</v>
      </c>
      <c r="L3" s="6">
        <v>3</v>
      </c>
      <c r="M3" s="6">
        <v>10</v>
      </c>
      <c r="N3" s="6">
        <v>10</v>
      </c>
      <c r="O3" s="6">
        <v>7</v>
      </c>
      <c r="P3" s="6">
        <v>0.46</v>
      </c>
      <c r="Q3" s="6">
        <v>5000000</v>
      </c>
      <c r="R3" s="17">
        <v>12</v>
      </c>
      <c r="S3" s="6" t="s">
        <v>30</v>
      </c>
    </row>
    <row r="4" spans="1:19" x14ac:dyDescent="0.3">
      <c r="A4" s="6" t="s">
        <v>31</v>
      </c>
      <c r="B4" s="6">
        <v>1</v>
      </c>
      <c r="C4" s="6">
        <v>61</v>
      </c>
      <c r="D4" s="6">
        <v>1</v>
      </c>
      <c r="E4" s="6">
        <v>1</v>
      </c>
      <c r="F4" s="6">
        <v>2</v>
      </c>
      <c r="G4" s="6">
        <v>26.28</v>
      </c>
      <c r="H4" s="6">
        <v>0</v>
      </c>
      <c r="I4" s="6">
        <v>7</v>
      </c>
      <c r="J4" s="6">
        <v>9</v>
      </c>
      <c r="K4" s="6">
        <v>7</v>
      </c>
      <c r="L4" s="6">
        <v>1</v>
      </c>
      <c r="M4" s="6">
        <v>1</v>
      </c>
      <c r="N4" s="6">
        <v>7</v>
      </c>
      <c r="O4" s="6">
        <v>3</v>
      </c>
      <c r="P4" s="6">
        <v>1.17</v>
      </c>
      <c r="Q4" s="6">
        <v>3500000</v>
      </c>
      <c r="R4" s="16">
        <v>12</v>
      </c>
      <c r="S4" s="6" t="s">
        <v>30</v>
      </c>
    </row>
    <row r="5" spans="1:19" x14ac:dyDescent="0.3">
      <c r="A5" s="6" t="s">
        <v>32</v>
      </c>
      <c r="B5" s="6">
        <v>1</v>
      </c>
      <c r="C5" s="6">
        <v>91</v>
      </c>
      <c r="D5" s="6">
        <v>1</v>
      </c>
      <c r="E5" s="6">
        <v>1</v>
      </c>
      <c r="F5" s="6">
        <v>0</v>
      </c>
      <c r="G5" s="6">
        <v>19.22</v>
      </c>
      <c r="H5" s="6">
        <v>0</v>
      </c>
      <c r="I5" s="6">
        <v>4</v>
      </c>
      <c r="J5" s="6">
        <v>5</v>
      </c>
      <c r="K5" s="6">
        <v>4</v>
      </c>
      <c r="L5" s="6">
        <v>3</v>
      </c>
      <c r="M5" s="6">
        <v>1</v>
      </c>
      <c r="N5" s="6">
        <v>1</v>
      </c>
      <c r="O5" s="6">
        <v>0</v>
      </c>
      <c r="P5" s="6">
        <v>0.71</v>
      </c>
      <c r="Q5" s="6">
        <v>1300000</v>
      </c>
      <c r="R5" s="17">
        <v>12</v>
      </c>
      <c r="S5" s="6" t="s">
        <v>30</v>
      </c>
    </row>
    <row r="6" spans="1:19" x14ac:dyDescent="0.3">
      <c r="A6" s="6" t="s">
        <v>182</v>
      </c>
      <c r="B6" s="6"/>
      <c r="C6" s="6"/>
      <c r="D6" s="6"/>
      <c r="E6" s="6"/>
      <c r="F6" s="6">
        <v>3</v>
      </c>
      <c r="G6" s="6"/>
      <c r="H6" s="6"/>
      <c r="I6" s="6">
        <v>1</v>
      </c>
      <c r="J6" s="6"/>
      <c r="K6" s="6">
        <v>1</v>
      </c>
      <c r="L6" s="6"/>
      <c r="M6" s="6"/>
      <c r="N6" s="6"/>
      <c r="O6" s="6"/>
      <c r="P6" s="6">
        <v>0</v>
      </c>
      <c r="Q6" s="6">
        <v>1900000</v>
      </c>
      <c r="R6" s="17">
        <v>12</v>
      </c>
      <c r="S6" s="6"/>
    </row>
    <row r="7" spans="1:19" x14ac:dyDescent="0.3">
      <c r="A7" s="6" t="s">
        <v>183</v>
      </c>
      <c r="B7" s="6"/>
      <c r="C7" s="6"/>
      <c r="D7" s="6"/>
      <c r="E7" s="6"/>
      <c r="F7" s="6">
        <v>3</v>
      </c>
      <c r="G7" s="6"/>
      <c r="H7" s="6"/>
      <c r="I7" s="6">
        <v>1</v>
      </c>
      <c r="J7" s="6"/>
      <c r="K7" s="6">
        <v>1</v>
      </c>
      <c r="L7" s="6"/>
      <c r="M7" s="6"/>
      <c r="N7" s="6"/>
      <c r="O7" s="6"/>
      <c r="P7" s="6">
        <v>1.24</v>
      </c>
      <c r="Q7" s="6">
        <v>1350000</v>
      </c>
      <c r="R7" s="17">
        <v>12</v>
      </c>
      <c r="S7" s="6"/>
    </row>
    <row r="8" spans="1:19" x14ac:dyDescent="0.3">
      <c r="A8" s="6" t="s">
        <v>184</v>
      </c>
      <c r="B8" s="6"/>
      <c r="C8" s="6"/>
      <c r="D8" s="6"/>
      <c r="E8" s="6"/>
      <c r="F8" s="6">
        <v>3</v>
      </c>
      <c r="G8" s="6"/>
      <c r="H8" s="6"/>
      <c r="I8" s="6"/>
      <c r="J8" s="6"/>
      <c r="K8" s="6"/>
      <c r="L8" s="6"/>
      <c r="M8" s="6"/>
      <c r="N8" s="6"/>
      <c r="O8" s="6"/>
      <c r="P8" s="6">
        <v>0</v>
      </c>
      <c r="Q8" s="6">
        <v>0</v>
      </c>
      <c r="R8" s="17"/>
      <c r="S8" s="6"/>
    </row>
    <row r="9" spans="1:19" x14ac:dyDescent="0.3">
      <c r="A9" s="6" t="s">
        <v>33</v>
      </c>
      <c r="B9" s="6">
        <v>2</v>
      </c>
      <c r="C9" s="6">
        <v>79</v>
      </c>
      <c r="D9" s="6">
        <v>1</v>
      </c>
      <c r="E9" s="6">
        <v>1</v>
      </c>
      <c r="F9" s="6">
        <v>1</v>
      </c>
      <c r="G9" s="6">
        <v>26.71</v>
      </c>
      <c r="H9" s="6">
        <v>0</v>
      </c>
      <c r="I9" s="6">
        <v>4</v>
      </c>
      <c r="J9" s="6">
        <v>8</v>
      </c>
      <c r="K9" s="6">
        <v>4</v>
      </c>
      <c r="L9" s="6">
        <v>1</v>
      </c>
      <c r="M9" s="6">
        <v>4</v>
      </c>
      <c r="N9" s="6">
        <v>4</v>
      </c>
      <c r="O9" s="6">
        <v>1</v>
      </c>
      <c r="P9" s="6">
        <v>0.04</v>
      </c>
      <c r="Q9" s="6">
        <v>300000</v>
      </c>
      <c r="R9" s="17">
        <v>5</v>
      </c>
      <c r="S9" s="6" t="s">
        <v>30</v>
      </c>
    </row>
    <row r="10" spans="1:19" x14ac:dyDescent="0.3">
      <c r="A10" s="6" t="s">
        <v>34</v>
      </c>
      <c r="B10" s="6">
        <v>1</v>
      </c>
      <c r="C10" s="6">
        <v>71</v>
      </c>
      <c r="D10" s="6">
        <v>1</v>
      </c>
      <c r="E10" s="6">
        <v>1</v>
      </c>
      <c r="F10" s="6">
        <v>1</v>
      </c>
      <c r="G10" s="6">
        <v>20.190000000000001</v>
      </c>
      <c r="H10" s="6">
        <v>1</v>
      </c>
      <c r="I10" s="6">
        <v>4</v>
      </c>
      <c r="J10" s="6">
        <v>8</v>
      </c>
      <c r="K10" s="6">
        <v>4</v>
      </c>
      <c r="L10" s="6">
        <v>3</v>
      </c>
      <c r="M10" s="6">
        <v>1</v>
      </c>
      <c r="N10" s="6">
        <v>1</v>
      </c>
      <c r="O10" s="6">
        <v>0</v>
      </c>
      <c r="P10" s="6">
        <v>0</v>
      </c>
      <c r="Q10" s="6">
        <v>210000</v>
      </c>
      <c r="R10" s="16">
        <v>12</v>
      </c>
      <c r="S10" s="6" t="s">
        <v>27</v>
      </c>
    </row>
    <row r="11" spans="1:19" x14ac:dyDescent="0.3">
      <c r="A11" s="6" t="s">
        <v>185</v>
      </c>
      <c r="B11" s="6"/>
      <c r="C11" s="6"/>
      <c r="D11" s="6"/>
      <c r="E11" s="6"/>
      <c r="F11" s="6">
        <v>3</v>
      </c>
      <c r="G11" s="6"/>
      <c r="H11" s="6"/>
      <c r="I11" s="6"/>
      <c r="J11" s="6"/>
      <c r="K11" s="6"/>
      <c r="L11" s="6"/>
      <c r="M11" s="6"/>
      <c r="N11" s="6"/>
      <c r="O11" s="6"/>
      <c r="P11" s="6">
        <v>0</v>
      </c>
      <c r="Q11" s="6">
        <v>0</v>
      </c>
      <c r="R11" s="17"/>
      <c r="S11" s="6"/>
    </row>
    <row r="12" spans="1:19" x14ac:dyDescent="0.3">
      <c r="A12" s="6" t="s">
        <v>35</v>
      </c>
      <c r="B12" s="6">
        <v>4</v>
      </c>
      <c r="C12" s="6">
        <v>73</v>
      </c>
      <c r="D12" s="6">
        <v>1</v>
      </c>
      <c r="E12" s="6">
        <v>1</v>
      </c>
      <c r="F12" s="6">
        <v>1</v>
      </c>
      <c r="G12" s="6">
        <v>33.950000000000003</v>
      </c>
      <c r="H12" s="6">
        <v>0</v>
      </c>
      <c r="I12" s="6">
        <v>4</v>
      </c>
      <c r="J12" s="6">
        <v>5</v>
      </c>
      <c r="K12" s="6">
        <v>4</v>
      </c>
      <c r="L12" s="6">
        <v>1</v>
      </c>
      <c r="M12" s="6">
        <v>1</v>
      </c>
      <c r="N12" s="6">
        <v>1</v>
      </c>
      <c r="O12" s="6">
        <v>0</v>
      </c>
      <c r="P12" s="6">
        <v>0</v>
      </c>
      <c r="Q12" s="7">
        <v>2000000</v>
      </c>
      <c r="R12" s="16">
        <v>10</v>
      </c>
      <c r="S12" s="6" t="s">
        <v>27</v>
      </c>
    </row>
    <row r="13" spans="1:19" x14ac:dyDescent="0.3">
      <c r="A13" s="6" t="s">
        <v>36</v>
      </c>
      <c r="B13" s="6">
        <v>2</v>
      </c>
      <c r="C13" s="6">
        <v>78</v>
      </c>
      <c r="D13" s="6">
        <v>1</v>
      </c>
      <c r="E13" s="6">
        <v>1</v>
      </c>
      <c r="F13" s="6">
        <v>1</v>
      </c>
      <c r="G13" s="6">
        <v>26.33</v>
      </c>
      <c r="H13" s="6">
        <v>0</v>
      </c>
      <c r="I13" s="6">
        <v>1</v>
      </c>
      <c r="J13" s="6">
        <v>4</v>
      </c>
      <c r="K13" s="6">
        <v>1</v>
      </c>
      <c r="L13" s="6">
        <v>0</v>
      </c>
      <c r="M13" s="6">
        <v>1</v>
      </c>
      <c r="N13" s="6">
        <v>4</v>
      </c>
      <c r="O13" s="6">
        <v>1</v>
      </c>
      <c r="P13" s="6">
        <v>0.17</v>
      </c>
      <c r="Q13" s="7">
        <v>600000</v>
      </c>
      <c r="R13" s="17">
        <v>5</v>
      </c>
      <c r="S13" s="6" t="s">
        <v>27</v>
      </c>
    </row>
    <row r="14" spans="1:19" x14ac:dyDescent="0.3">
      <c r="A14" s="6" t="s">
        <v>37</v>
      </c>
      <c r="B14" s="6">
        <v>4</v>
      </c>
      <c r="C14" s="6">
        <v>68</v>
      </c>
      <c r="D14" s="6">
        <v>1</v>
      </c>
      <c r="E14" s="6">
        <v>1</v>
      </c>
      <c r="F14" s="6">
        <v>0</v>
      </c>
      <c r="G14" s="6">
        <v>21.32</v>
      </c>
      <c r="H14" s="6">
        <v>1</v>
      </c>
      <c r="I14" s="6">
        <v>7</v>
      </c>
      <c r="J14" s="6">
        <v>11</v>
      </c>
      <c r="K14" s="6">
        <v>7</v>
      </c>
      <c r="L14" s="6">
        <v>0</v>
      </c>
      <c r="M14" s="6">
        <v>1</v>
      </c>
      <c r="N14" s="6">
        <v>2</v>
      </c>
      <c r="O14" s="6"/>
      <c r="P14" s="6">
        <v>0.34</v>
      </c>
      <c r="Q14" s="7">
        <v>465000</v>
      </c>
      <c r="R14" s="16">
        <v>6</v>
      </c>
      <c r="S14" s="6" t="s">
        <v>30</v>
      </c>
    </row>
    <row r="15" spans="1:19" x14ac:dyDescent="0.3">
      <c r="A15" s="6" t="s">
        <v>38</v>
      </c>
      <c r="B15" s="6">
        <v>4</v>
      </c>
      <c r="C15" s="6">
        <v>69</v>
      </c>
      <c r="D15" s="6">
        <v>1</v>
      </c>
      <c r="E15" s="6">
        <v>1</v>
      </c>
      <c r="F15" s="6">
        <v>1</v>
      </c>
      <c r="G15" s="6">
        <v>34.21</v>
      </c>
      <c r="H15" s="6">
        <v>0</v>
      </c>
      <c r="I15" s="6">
        <v>4</v>
      </c>
      <c r="J15" s="6">
        <v>3</v>
      </c>
      <c r="K15" s="6">
        <v>4</v>
      </c>
      <c r="L15" s="6">
        <v>0</v>
      </c>
      <c r="M15" s="6">
        <v>1</v>
      </c>
      <c r="N15" s="6">
        <v>1</v>
      </c>
      <c r="O15" s="6">
        <v>0</v>
      </c>
      <c r="P15" s="6">
        <v>1.3</v>
      </c>
      <c r="Q15" s="7">
        <v>2800000</v>
      </c>
      <c r="R15" s="17">
        <v>6</v>
      </c>
      <c r="S15" s="6" t="s">
        <v>30</v>
      </c>
    </row>
    <row r="16" spans="1:19" x14ac:dyDescent="0.3">
      <c r="A16" s="6" t="s">
        <v>39</v>
      </c>
      <c r="B16" s="6">
        <v>4</v>
      </c>
      <c r="C16" s="6">
        <v>63</v>
      </c>
      <c r="D16" s="6">
        <v>1</v>
      </c>
      <c r="E16" s="6">
        <v>1</v>
      </c>
      <c r="F16" s="6">
        <v>0</v>
      </c>
      <c r="G16" s="6">
        <v>34.729999999999997</v>
      </c>
      <c r="H16" s="6">
        <v>1</v>
      </c>
      <c r="I16" s="6">
        <v>4</v>
      </c>
      <c r="J16" s="6">
        <v>0</v>
      </c>
      <c r="K16" s="6">
        <v>4</v>
      </c>
      <c r="L16" s="6">
        <v>0</v>
      </c>
      <c r="M16" s="6">
        <v>1</v>
      </c>
      <c r="N16" s="6">
        <v>0</v>
      </c>
      <c r="O16" s="6"/>
      <c r="P16" s="6">
        <v>1.34</v>
      </c>
      <c r="Q16" s="7">
        <v>1000000</v>
      </c>
      <c r="R16" s="16">
        <v>10</v>
      </c>
      <c r="S16" s="6" t="s">
        <v>27</v>
      </c>
    </row>
    <row r="17" spans="1:19" x14ac:dyDescent="0.3">
      <c r="A17" s="6" t="s">
        <v>186</v>
      </c>
      <c r="B17" s="6"/>
      <c r="C17" s="6"/>
      <c r="D17" s="6"/>
      <c r="E17" s="6"/>
      <c r="F17" s="6">
        <v>3</v>
      </c>
      <c r="G17" s="6"/>
      <c r="H17" s="6"/>
      <c r="I17" s="6"/>
      <c r="J17" s="6">
        <v>2</v>
      </c>
      <c r="K17" s="6"/>
      <c r="L17" s="6"/>
      <c r="M17" s="6"/>
      <c r="N17" s="6"/>
      <c r="O17" s="6"/>
      <c r="P17" s="6">
        <v>0.7</v>
      </c>
      <c r="Q17" s="7">
        <v>1300000</v>
      </c>
      <c r="R17" s="17">
        <v>12</v>
      </c>
      <c r="S17" s="6"/>
    </row>
    <row r="18" spans="1:19" x14ac:dyDescent="0.3">
      <c r="A18" s="6" t="s">
        <v>40</v>
      </c>
      <c r="B18" s="6">
        <v>4</v>
      </c>
      <c r="C18" s="6">
        <v>79</v>
      </c>
      <c r="D18" s="6">
        <v>1</v>
      </c>
      <c r="E18" s="6">
        <v>1</v>
      </c>
      <c r="F18" s="6">
        <v>1</v>
      </c>
      <c r="G18" s="6">
        <v>27.13</v>
      </c>
      <c r="H18" s="6">
        <v>1</v>
      </c>
      <c r="I18" s="6">
        <v>4</v>
      </c>
      <c r="J18" s="6">
        <v>2</v>
      </c>
      <c r="K18" s="6">
        <v>4</v>
      </c>
      <c r="L18" s="6">
        <v>0</v>
      </c>
      <c r="M18" s="6">
        <v>1</v>
      </c>
      <c r="N18" s="6">
        <v>1</v>
      </c>
      <c r="O18" s="6">
        <v>0</v>
      </c>
      <c r="P18" s="6">
        <v>0.6</v>
      </c>
      <c r="Q18" s="7">
        <v>2500000</v>
      </c>
      <c r="R18" s="16">
        <v>10</v>
      </c>
      <c r="S18" s="6" t="s">
        <v>30</v>
      </c>
    </row>
    <row r="19" spans="1:19" x14ac:dyDescent="0.3">
      <c r="A19" s="6" t="s">
        <v>41</v>
      </c>
      <c r="B19" s="6">
        <v>2</v>
      </c>
      <c r="C19" s="6">
        <v>77</v>
      </c>
      <c r="D19" s="6">
        <v>1</v>
      </c>
      <c r="E19" s="6">
        <v>1</v>
      </c>
      <c r="F19" s="6">
        <v>2</v>
      </c>
      <c r="G19" s="6">
        <v>22.2</v>
      </c>
      <c r="H19" s="6">
        <v>0</v>
      </c>
      <c r="I19" s="6">
        <v>4</v>
      </c>
      <c r="J19" s="6">
        <v>6</v>
      </c>
      <c r="K19" s="6">
        <v>4</v>
      </c>
      <c r="L19" s="6">
        <v>0</v>
      </c>
      <c r="M19" s="6">
        <v>4</v>
      </c>
      <c r="N19" s="6">
        <v>4</v>
      </c>
      <c r="O19" s="6">
        <v>1</v>
      </c>
      <c r="P19" s="6">
        <v>0</v>
      </c>
      <c r="Q19" s="7">
        <v>2900000</v>
      </c>
      <c r="R19" s="17">
        <v>8</v>
      </c>
      <c r="S19" s="6" t="s">
        <v>30</v>
      </c>
    </row>
    <row r="20" spans="1:19" x14ac:dyDescent="0.3">
      <c r="A20" s="6" t="s">
        <v>42</v>
      </c>
      <c r="B20" s="6">
        <v>4</v>
      </c>
      <c r="C20" s="6">
        <v>54</v>
      </c>
      <c r="D20" s="6">
        <v>1</v>
      </c>
      <c r="E20" s="6">
        <v>1</v>
      </c>
      <c r="F20" s="6">
        <v>2</v>
      </c>
      <c r="G20" s="6">
        <v>22.65</v>
      </c>
      <c r="H20" s="6">
        <v>0</v>
      </c>
      <c r="I20" s="6">
        <v>4</v>
      </c>
      <c r="J20" s="6">
        <v>5</v>
      </c>
      <c r="K20" s="6">
        <v>4</v>
      </c>
      <c r="L20" s="6">
        <v>0</v>
      </c>
      <c r="M20" s="6">
        <v>1</v>
      </c>
      <c r="N20" s="6">
        <v>7</v>
      </c>
      <c r="O20" s="6">
        <v>3</v>
      </c>
      <c r="P20" s="6">
        <v>1.8</v>
      </c>
      <c r="Q20" s="7">
        <v>84000000</v>
      </c>
      <c r="R20" s="16">
        <v>24</v>
      </c>
      <c r="S20" s="6" t="s">
        <v>30</v>
      </c>
    </row>
    <row r="21" spans="1:19" x14ac:dyDescent="0.3">
      <c r="A21" s="6" t="s">
        <v>43</v>
      </c>
      <c r="B21" s="6">
        <v>4</v>
      </c>
      <c r="C21" s="6">
        <v>57</v>
      </c>
      <c r="D21" s="6">
        <v>1</v>
      </c>
      <c r="E21" s="6">
        <v>1</v>
      </c>
      <c r="F21" s="6">
        <v>1</v>
      </c>
      <c r="G21" s="6">
        <v>31.86</v>
      </c>
      <c r="H21" s="6">
        <v>0</v>
      </c>
      <c r="I21" s="6">
        <v>1</v>
      </c>
      <c r="J21" s="6">
        <v>1</v>
      </c>
      <c r="K21" s="6">
        <v>1</v>
      </c>
      <c r="L21" s="6">
        <v>0</v>
      </c>
      <c r="M21" s="6">
        <v>1</v>
      </c>
      <c r="N21" s="6">
        <v>1</v>
      </c>
      <c r="O21" s="6">
        <v>0</v>
      </c>
      <c r="P21" s="6">
        <v>2.4</v>
      </c>
      <c r="Q21" s="7">
        <v>255000000</v>
      </c>
      <c r="R21" s="17">
        <v>24</v>
      </c>
      <c r="S21" s="6" t="s">
        <v>30</v>
      </c>
    </row>
    <row r="22" spans="1:19" x14ac:dyDescent="0.3">
      <c r="A22" s="6" t="s">
        <v>44</v>
      </c>
      <c r="B22" s="6">
        <v>4</v>
      </c>
      <c r="C22" s="6">
        <v>58</v>
      </c>
      <c r="D22" s="6">
        <v>5</v>
      </c>
      <c r="E22" s="6">
        <v>1</v>
      </c>
      <c r="F22" s="6">
        <v>1</v>
      </c>
      <c r="G22" s="6">
        <v>25.96</v>
      </c>
      <c r="H22" s="6">
        <v>1</v>
      </c>
      <c r="I22" s="6">
        <v>4</v>
      </c>
      <c r="J22" s="6">
        <v>11</v>
      </c>
      <c r="K22" s="6">
        <v>4</v>
      </c>
      <c r="L22" s="6">
        <v>1</v>
      </c>
      <c r="M22" s="6">
        <v>6</v>
      </c>
      <c r="N22" s="6">
        <v>6</v>
      </c>
      <c r="O22" s="6">
        <v>6</v>
      </c>
      <c r="P22" s="6">
        <v>0.6</v>
      </c>
      <c r="Q22" s="7">
        <v>2500000</v>
      </c>
      <c r="R22" s="16">
        <v>12</v>
      </c>
      <c r="S22" s="6" t="s">
        <v>27</v>
      </c>
    </row>
    <row r="23" spans="1:19" x14ac:dyDescent="0.3">
      <c r="A23" s="6" t="s">
        <v>187</v>
      </c>
      <c r="B23" s="6"/>
      <c r="C23" s="6"/>
      <c r="D23" s="6"/>
      <c r="E23" s="6"/>
      <c r="F23" s="6">
        <v>3</v>
      </c>
      <c r="G23" s="6"/>
      <c r="H23" s="6"/>
      <c r="I23" s="6"/>
      <c r="J23" s="6">
        <v>9</v>
      </c>
      <c r="K23" s="6"/>
      <c r="L23" s="6"/>
      <c r="M23" s="6"/>
      <c r="N23" s="6"/>
      <c r="O23" s="6"/>
      <c r="P23" s="6">
        <v>0.18</v>
      </c>
      <c r="Q23" s="7">
        <v>1200000</v>
      </c>
      <c r="R23" s="17">
        <v>12</v>
      </c>
      <c r="S23" s="6"/>
    </row>
    <row r="24" spans="1:19" x14ac:dyDescent="0.3">
      <c r="A24" s="6" t="s">
        <v>45</v>
      </c>
      <c r="B24" s="6">
        <v>4</v>
      </c>
      <c r="C24" s="6">
        <v>62</v>
      </c>
      <c r="D24" s="6">
        <v>1</v>
      </c>
      <c r="E24" s="6">
        <v>1</v>
      </c>
      <c r="F24" s="6">
        <v>1</v>
      </c>
      <c r="G24" s="6">
        <v>24.91</v>
      </c>
      <c r="H24" s="6">
        <v>1</v>
      </c>
      <c r="I24" s="6">
        <v>4</v>
      </c>
      <c r="J24" s="6">
        <v>11</v>
      </c>
      <c r="K24" s="6">
        <v>4</v>
      </c>
      <c r="L24" s="6">
        <v>1</v>
      </c>
      <c r="M24" s="6">
        <v>1</v>
      </c>
      <c r="N24" s="6">
        <v>10</v>
      </c>
      <c r="O24" s="6">
        <v>7</v>
      </c>
      <c r="P24" s="6">
        <v>0.18</v>
      </c>
      <c r="Q24" s="7">
        <v>1170000</v>
      </c>
      <c r="R24" s="16">
        <v>6</v>
      </c>
      <c r="S24" s="6" t="s">
        <v>27</v>
      </c>
    </row>
    <row r="25" spans="1:19" x14ac:dyDescent="0.3">
      <c r="A25" s="6" t="s">
        <v>46</v>
      </c>
      <c r="B25" s="6">
        <v>4</v>
      </c>
      <c r="C25" s="6">
        <v>60</v>
      </c>
      <c r="D25" s="6">
        <v>1</v>
      </c>
      <c r="E25" s="6">
        <v>1</v>
      </c>
      <c r="F25" s="6">
        <v>2</v>
      </c>
      <c r="G25" s="6">
        <v>24.1</v>
      </c>
      <c r="H25" s="6">
        <v>0</v>
      </c>
      <c r="I25" s="6">
        <v>3</v>
      </c>
      <c r="J25" s="6">
        <v>9</v>
      </c>
      <c r="K25" s="6">
        <v>3</v>
      </c>
      <c r="L25" s="6">
        <v>1</v>
      </c>
      <c r="M25" s="6">
        <v>1</v>
      </c>
      <c r="N25" s="6">
        <v>4</v>
      </c>
      <c r="O25" s="6">
        <v>1</v>
      </c>
      <c r="P25" s="6">
        <v>0</v>
      </c>
      <c r="Q25" s="7">
        <v>3500000</v>
      </c>
      <c r="R25" s="17">
        <v>24</v>
      </c>
      <c r="S25" s="6" t="s">
        <v>30</v>
      </c>
    </row>
    <row r="26" spans="1:19" x14ac:dyDescent="0.3">
      <c r="A26" s="6" t="s">
        <v>188</v>
      </c>
      <c r="B26" s="6"/>
      <c r="C26" s="6"/>
      <c r="D26" s="6"/>
      <c r="E26" s="6"/>
      <c r="F26" s="6">
        <v>3</v>
      </c>
      <c r="G26" s="6"/>
      <c r="H26" s="6"/>
      <c r="I26" s="6"/>
      <c r="J26" s="6">
        <v>11</v>
      </c>
      <c r="K26" s="6"/>
      <c r="L26" s="6"/>
      <c r="M26" s="6"/>
      <c r="N26" s="6"/>
      <c r="O26" s="6"/>
      <c r="P26" s="6">
        <v>0</v>
      </c>
      <c r="Q26" s="7">
        <v>100000</v>
      </c>
      <c r="R26" s="17">
        <v>6</v>
      </c>
      <c r="S26" s="6"/>
    </row>
    <row r="27" spans="1:19" x14ac:dyDescent="0.3">
      <c r="A27" s="6" t="s">
        <v>47</v>
      </c>
      <c r="B27" s="6">
        <v>4</v>
      </c>
      <c r="C27" s="6">
        <v>60</v>
      </c>
      <c r="D27" s="6">
        <v>1</v>
      </c>
      <c r="E27" s="6">
        <v>2</v>
      </c>
      <c r="F27" s="6">
        <v>2</v>
      </c>
      <c r="G27" s="6">
        <v>30.77</v>
      </c>
      <c r="H27" s="6">
        <v>1</v>
      </c>
      <c r="I27" s="6">
        <v>4</v>
      </c>
      <c r="J27" s="6">
        <v>5</v>
      </c>
      <c r="K27" s="6">
        <v>4</v>
      </c>
      <c r="L27" s="6"/>
      <c r="M27" s="6">
        <v>1</v>
      </c>
      <c r="N27" s="6">
        <v>13</v>
      </c>
      <c r="O27" s="6"/>
      <c r="P27" s="6">
        <v>0</v>
      </c>
      <c r="Q27" s="7">
        <v>1500000</v>
      </c>
      <c r="R27" s="17">
        <v>24</v>
      </c>
      <c r="S27" s="6" t="s">
        <v>30</v>
      </c>
    </row>
    <row r="28" spans="1:19" x14ac:dyDescent="0.3">
      <c r="A28" s="6" t="s">
        <v>48</v>
      </c>
      <c r="B28" s="6">
        <v>4</v>
      </c>
      <c r="C28" s="6">
        <v>73</v>
      </c>
      <c r="D28" s="6">
        <v>1</v>
      </c>
      <c r="E28" s="6">
        <v>1</v>
      </c>
      <c r="F28" s="6">
        <v>1</v>
      </c>
      <c r="G28" s="6">
        <v>26.61</v>
      </c>
      <c r="H28" s="6">
        <v>1</v>
      </c>
      <c r="I28" s="6">
        <v>10</v>
      </c>
      <c r="J28" s="6">
        <v>11</v>
      </c>
      <c r="K28" s="6">
        <v>10</v>
      </c>
      <c r="L28" s="6">
        <v>0</v>
      </c>
      <c r="M28" s="6">
        <v>4</v>
      </c>
      <c r="N28" s="6">
        <v>1</v>
      </c>
      <c r="O28" s="6">
        <v>0</v>
      </c>
      <c r="P28" s="6">
        <v>3.03</v>
      </c>
      <c r="Q28" s="7">
        <v>26000000</v>
      </c>
      <c r="R28" s="16">
        <v>24</v>
      </c>
      <c r="S28" s="6" t="s">
        <v>30</v>
      </c>
    </row>
    <row r="29" spans="1:19" x14ac:dyDescent="0.3">
      <c r="A29" s="6" t="s">
        <v>49</v>
      </c>
      <c r="B29" s="6">
        <v>4</v>
      </c>
      <c r="C29" s="6">
        <v>76</v>
      </c>
      <c r="D29" s="6">
        <v>1</v>
      </c>
      <c r="E29" s="6">
        <v>1</v>
      </c>
      <c r="F29" s="6">
        <v>1</v>
      </c>
      <c r="G29" s="6">
        <v>28.15</v>
      </c>
      <c r="H29" s="6">
        <v>1</v>
      </c>
      <c r="I29" s="6">
        <v>4</v>
      </c>
      <c r="J29" s="6">
        <v>11</v>
      </c>
      <c r="K29" s="6">
        <v>4</v>
      </c>
      <c r="L29" s="6">
        <v>0</v>
      </c>
      <c r="M29" s="6">
        <v>1</v>
      </c>
      <c r="N29" s="6">
        <v>4</v>
      </c>
      <c r="O29" s="6">
        <v>1</v>
      </c>
      <c r="P29" s="6">
        <v>1.58</v>
      </c>
      <c r="Q29" s="7">
        <v>13700000</v>
      </c>
      <c r="R29" s="17">
        <v>24</v>
      </c>
      <c r="S29" s="6" t="s">
        <v>30</v>
      </c>
    </row>
    <row r="30" spans="1:19" x14ac:dyDescent="0.3">
      <c r="A30" s="6" t="s">
        <v>50</v>
      </c>
      <c r="B30" s="6">
        <v>2</v>
      </c>
      <c r="C30" s="6">
        <v>69</v>
      </c>
      <c r="D30" s="6">
        <v>1</v>
      </c>
      <c r="E30" s="6">
        <v>1</v>
      </c>
      <c r="F30" s="6">
        <v>1</v>
      </c>
      <c r="G30" s="6">
        <v>33.270000000000003</v>
      </c>
      <c r="H30" s="6">
        <v>1</v>
      </c>
      <c r="I30" s="6">
        <v>4</v>
      </c>
      <c r="J30" s="6">
        <v>0</v>
      </c>
      <c r="K30" s="6">
        <v>4</v>
      </c>
      <c r="L30" s="6">
        <v>0</v>
      </c>
      <c r="M30" s="6">
        <v>8</v>
      </c>
      <c r="N30" s="6"/>
      <c r="O30" s="6"/>
      <c r="P30" s="6">
        <v>0.61</v>
      </c>
      <c r="Q30" s="7">
        <v>570000</v>
      </c>
      <c r="R30" s="16">
        <v>24</v>
      </c>
      <c r="S30" s="6" t="s">
        <v>30</v>
      </c>
    </row>
    <row r="31" spans="1:19" x14ac:dyDescent="0.3">
      <c r="A31" s="6" t="s">
        <v>51</v>
      </c>
      <c r="B31" s="6">
        <v>5</v>
      </c>
      <c r="C31" s="6">
        <v>76</v>
      </c>
      <c r="D31" s="6">
        <v>1</v>
      </c>
      <c r="E31" s="6">
        <v>1</v>
      </c>
      <c r="F31" s="6">
        <v>1</v>
      </c>
      <c r="G31" s="6">
        <v>24.41</v>
      </c>
      <c r="H31" s="6">
        <v>0</v>
      </c>
      <c r="I31" s="6">
        <v>4</v>
      </c>
      <c r="J31" s="6">
        <v>6</v>
      </c>
      <c r="K31" s="6">
        <v>4</v>
      </c>
      <c r="L31" s="6">
        <v>0</v>
      </c>
      <c r="M31" s="6">
        <v>1</v>
      </c>
      <c r="N31" s="6">
        <v>1</v>
      </c>
      <c r="O31" s="6">
        <v>0</v>
      </c>
      <c r="P31" s="6">
        <v>0.54</v>
      </c>
      <c r="Q31" s="7">
        <v>2500000</v>
      </c>
      <c r="R31" s="17">
        <v>24</v>
      </c>
      <c r="S31" s="6" t="s">
        <v>30</v>
      </c>
    </row>
    <row r="32" spans="1:19" x14ac:dyDescent="0.3">
      <c r="A32" s="6" t="s">
        <v>189</v>
      </c>
      <c r="B32" s="6"/>
      <c r="C32" s="6"/>
      <c r="D32" s="6"/>
      <c r="E32" s="6"/>
      <c r="F32" s="6">
        <v>3</v>
      </c>
      <c r="G32" s="6"/>
      <c r="H32" s="6"/>
      <c r="I32" s="6"/>
      <c r="J32" s="6"/>
      <c r="K32" s="6"/>
      <c r="L32" s="6"/>
      <c r="M32" s="6"/>
      <c r="N32" s="6"/>
      <c r="O32" s="6"/>
      <c r="P32" s="6">
        <v>0</v>
      </c>
      <c r="Q32" s="7">
        <v>0</v>
      </c>
      <c r="R32" s="17"/>
      <c r="S32" s="6"/>
    </row>
    <row r="33" spans="1:19" x14ac:dyDescent="0.3">
      <c r="A33" s="6" t="s">
        <v>52</v>
      </c>
      <c r="B33" s="6">
        <v>2</v>
      </c>
      <c r="C33" s="6">
        <v>75</v>
      </c>
      <c r="D33" s="6">
        <v>1</v>
      </c>
      <c r="E33" s="6">
        <v>1</v>
      </c>
      <c r="F33" s="6">
        <v>1</v>
      </c>
      <c r="G33" s="6">
        <v>27.99</v>
      </c>
      <c r="H33" s="6">
        <v>1</v>
      </c>
      <c r="I33" s="6">
        <v>4</v>
      </c>
      <c r="J33" s="6">
        <v>9</v>
      </c>
      <c r="K33" s="6">
        <v>4</v>
      </c>
      <c r="L33" s="6">
        <v>3</v>
      </c>
      <c r="M33" s="6">
        <v>1</v>
      </c>
      <c r="N33" s="6">
        <v>1</v>
      </c>
      <c r="O33" s="6">
        <v>0</v>
      </c>
      <c r="P33" s="6">
        <v>0</v>
      </c>
      <c r="Q33" s="7">
        <v>1560000</v>
      </c>
      <c r="R33" s="17">
        <v>24</v>
      </c>
      <c r="S33" s="6" t="s">
        <v>30</v>
      </c>
    </row>
    <row r="34" spans="1:19" x14ac:dyDescent="0.3">
      <c r="A34" s="6" t="s">
        <v>190</v>
      </c>
      <c r="B34" s="6"/>
      <c r="C34" s="6"/>
      <c r="D34" s="6"/>
      <c r="E34" s="6"/>
      <c r="F34" s="6">
        <v>3</v>
      </c>
      <c r="G34" s="6"/>
      <c r="H34" s="6"/>
      <c r="I34" s="6"/>
      <c r="J34" s="6"/>
      <c r="K34" s="6"/>
      <c r="L34" s="6"/>
      <c r="M34" s="6"/>
      <c r="N34" s="6"/>
      <c r="O34" s="6"/>
      <c r="P34" s="6">
        <v>0</v>
      </c>
      <c r="Q34" s="7">
        <v>0</v>
      </c>
      <c r="R34" s="17"/>
      <c r="S34" s="6"/>
    </row>
    <row r="35" spans="1:19" x14ac:dyDescent="0.3">
      <c r="A35" s="6" t="s">
        <v>53</v>
      </c>
      <c r="B35" s="6">
        <v>4</v>
      </c>
      <c r="C35" s="6">
        <v>82</v>
      </c>
      <c r="D35" s="6">
        <v>1</v>
      </c>
      <c r="E35" s="6">
        <v>1</v>
      </c>
      <c r="F35" s="6">
        <v>1</v>
      </c>
      <c r="G35" s="6">
        <v>27.13</v>
      </c>
      <c r="H35" s="6">
        <v>0</v>
      </c>
      <c r="I35" s="6">
        <v>4</v>
      </c>
      <c r="J35" s="6">
        <v>3</v>
      </c>
      <c r="K35" s="6">
        <v>4</v>
      </c>
      <c r="L35" s="6">
        <v>0</v>
      </c>
      <c r="M35" s="6">
        <v>1</v>
      </c>
      <c r="N35" s="6">
        <v>4</v>
      </c>
      <c r="O35" s="6">
        <v>1</v>
      </c>
      <c r="P35" s="6">
        <v>0.65</v>
      </c>
      <c r="Q35" s="7">
        <v>1310000</v>
      </c>
      <c r="R35" s="17">
        <v>24</v>
      </c>
      <c r="S35" s="6" t="s">
        <v>30</v>
      </c>
    </row>
    <row r="36" spans="1:19" x14ac:dyDescent="0.3">
      <c r="A36" s="6" t="s">
        <v>54</v>
      </c>
      <c r="B36" s="6">
        <v>4</v>
      </c>
      <c r="C36" s="6">
        <v>64</v>
      </c>
      <c r="D36" s="6">
        <v>1</v>
      </c>
      <c r="E36" s="6">
        <v>1</v>
      </c>
      <c r="F36" s="6">
        <v>2</v>
      </c>
      <c r="G36" s="6">
        <v>20.36</v>
      </c>
      <c r="H36" s="6">
        <v>0</v>
      </c>
      <c r="I36" s="6">
        <v>7</v>
      </c>
      <c r="J36" s="6">
        <v>11</v>
      </c>
      <c r="K36" s="6">
        <v>7</v>
      </c>
      <c r="L36" s="6">
        <v>3</v>
      </c>
      <c r="M36" s="6">
        <v>1</v>
      </c>
      <c r="N36" s="6">
        <v>1</v>
      </c>
      <c r="O36" s="6">
        <v>0</v>
      </c>
      <c r="P36" s="6">
        <v>1.38</v>
      </c>
      <c r="Q36" s="7">
        <v>4250000</v>
      </c>
      <c r="R36" s="16">
        <v>24</v>
      </c>
      <c r="S36" s="6" t="s">
        <v>30</v>
      </c>
    </row>
    <row r="37" spans="1:19" x14ac:dyDescent="0.3">
      <c r="A37" s="6" t="s">
        <v>55</v>
      </c>
      <c r="B37" s="6">
        <v>1</v>
      </c>
      <c r="C37" s="6">
        <v>91</v>
      </c>
      <c r="D37" s="6">
        <v>1</v>
      </c>
      <c r="E37" s="6">
        <v>1</v>
      </c>
      <c r="F37" s="6">
        <v>0</v>
      </c>
      <c r="G37" s="6">
        <v>24.54</v>
      </c>
      <c r="H37" s="6">
        <v>0</v>
      </c>
      <c r="I37" s="6">
        <v>7</v>
      </c>
      <c r="J37" s="6">
        <v>9</v>
      </c>
      <c r="K37" s="6">
        <v>7</v>
      </c>
      <c r="L37" s="6">
        <v>3</v>
      </c>
      <c r="M37" s="6">
        <v>6</v>
      </c>
      <c r="N37" s="6">
        <v>11</v>
      </c>
      <c r="O37" s="6">
        <v>7</v>
      </c>
      <c r="P37" s="6">
        <v>0.34</v>
      </c>
      <c r="Q37" s="7">
        <v>1980000</v>
      </c>
      <c r="R37" s="17">
        <v>18</v>
      </c>
      <c r="S37" s="6" t="s">
        <v>30</v>
      </c>
    </row>
    <row r="38" spans="1:19" x14ac:dyDescent="0.3">
      <c r="A38" s="8" t="s">
        <v>101</v>
      </c>
      <c r="B38" s="6">
        <v>5</v>
      </c>
      <c r="C38" s="6">
        <v>81</v>
      </c>
      <c r="D38" s="6">
        <v>1</v>
      </c>
      <c r="E38" s="6">
        <v>1</v>
      </c>
      <c r="F38" s="6">
        <v>1</v>
      </c>
      <c r="G38" s="6">
        <v>26.8</v>
      </c>
      <c r="H38" s="6">
        <v>0</v>
      </c>
      <c r="I38" s="6">
        <v>7</v>
      </c>
      <c r="J38" s="6">
        <v>6</v>
      </c>
      <c r="K38" s="6">
        <v>7</v>
      </c>
      <c r="L38" s="6">
        <v>0</v>
      </c>
      <c r="M38" s="6">
        <v>1</v>
      </c>
      <c r="N38" s="6">
        <v>1</v>
      </c>
      <c r="O38" s="6">
        <v>0</v>
      </c>
      <c r="P38" s="6">
        <v>0.56000000000000005</v>
      </c>
      <c r="Q38" s="7">
        <v>10700000</v>
      </c>
      <c r="R38" s="16">
        <v>12</v>
      </c>
      <c r="S38" s="6" t="s">
        <v>30</v>
      </c>
    </row>
    <row r="39" spans="1:19" x14ac:dyDescent="0.3">
      <c r="A39" s="8" t="s">
        <v>102</v>
      </c>
      <c r="B39" s="6">
        <v>4</v>
      </c>
      <c r="C39" s="6">
        <v>65</v>
      </c>
      <c r="D39" s="6">
        <v>1</v>
      </c>
      <c r="E39" s="6">
        <v>1</v>
      </c>
      <c r="F39" s="6">
        <v>1</v>
      </c>
      <c r="G39" s="6">
        <v>36.799999999999997</v>
      </c>
      <c r="H39" s="6">
        <v>1</v>
      </c>
      <c r="I39" s="6">
        <v>4</v>
      </c>
      <c r="J39" s="6">
        <v>8</v>
      </c>
      <c r="K39" s="6">
        <v>8</v>
      </c>
      <c r="L39" s="6">
        <v>0</v>
      </c>
      <c r="M39" s="6">
        <v>1</v>
      </c>
      <c r="N39" s="6">
        <v>4</v>
      </c>
      <c r="O39" s="6">
        <v>1</v>
      </c>
      <c r="P39" s="6">
        <v>1.64</v>
      </c>
      <c r="Q39" s="7">
        <v>90000000</v>
      </c>
      <c r="R39" s="17">
        <v>24</v>
      </c>
      <c r="S39" s="6" t="s">
        <v>30</v>
      </c>
    </row>
    <row r="40" spans="1:19" x14ac:dyDescent="0.3">
      <c r="A40" s="8" t="s">
        <v>103</v>
      </c>
      <c r="B40" s="6">
        <v>4</v>
      </c>
      <c r="C40" s="6">
        <v>70</v>
      </c>
      <c r="D40" s="6">
        <v>1</v>
      </c>
      <c r="E40" s="6">
        <v>1</v>
      </c>
      <c r="F40" s="6">
        <v>0</v>
      </c>
      <c r="G40" s="6">
        <v>28.1</v>
      </c>
      <c r="H40" s="6">
        <v>0</v>
      </c>
      <c r="I40" s="6">
        <v>4</v>
      </c>
      <c r="J40" s="6">
        <v>8</v>
      </c>
      <c r="K40" s="6">
        <v>8</v>
      </c>
      <c r="L40" s="6">
        <v>0</v>
      </c>
      <c r="M40" s="6">
        <v>1</v>
      </c>
      <c r="N40" s="6">
        <v>4</v>
      </c>
      <c r="O40" s="6">
        <v>1</v>
      </c>
      <c r="P40" s="6">
        <v>3.57</v>
      </c>
      <c r="Q40" s="7">
        <v>55000000</v>
      </c>
      <c r="R40" s="16">
        <v>24</v>
      </c>
      <c r="S40" s="6" t="s">
        <v>30</v>
      </c>
    </row>
    <row r="41" spans="1:19" x14ac:dyDescent="0.3">
      <c r="A41" s="8" t="s">
        <v>104</v>
      </c>
      <c r="B41" s="6">
        <v>4</v>
      </c>
      <c r="C41" s="6">
        <v>55</v>
      </c>
      <c r="D41" s="6">
        <v>1</v>
      </c>
      <c r="E41" s="6">
        <v>1</v>
      </c>
      <c r="F41" s="6">
        <v>1</v>
      </c>
      <c r="G41" s="6">
        <v>26.6</v>
      </c>
      <c r="H41" s="6">
        <v>1</v>
      </c>
      <c r="I41" s="6">
        <v>4</v>
      </c>
      <c r="J41" s="6">
        <v>9</v>
      </c>
      <c r="K41" s="6">
        <v>9</v>
      </c>
      <c r="L41" s="6">
        <v>2</v>
      </c>
      <c r="M41" s="6">
        <v>4</v>
      </c>
      <c r="N41" s="6">
        <v>1</v>
      </c>
      <c r="O41" s="6">
        <v>0</v>
      </c>
      <c r="P41" s="6">
        <v>0.49</v>
      </c>
      <c r="Q41" s="7">
        <v>31500000</v>
      </c>
      <c r="R41" s="17">
        <v>12</v>
      </c>
      <c r="S41" s="6" t="s">
        <v>30</v>
      </c>
    </row>
    <row r="42" spans="1:19" x14ac:dyDescent="0.3">
      <c r="A42" s="8" t="s">
        <v>105</v>
      </c>
      <c r="B42" s="6">
        <v>4</v>
      </c>
      <c r="C42" s="6">
        <v>63</v>
      </c>
      <c r="D42" s="6">
        <v>1</v>
      </c>
      <c r="E42" s="6">
        <v>1</v>
      </c>
      <c r="F42" s="6">
        <v>1</v>
      </c>
      <c r="G42" s="6">
        <v>49.24</v>
      </c>
      <c r="H42" s="6">
        <v>0</v>
      </c>
      <c r="I42" s="6">
        <v>4</v>
      </c>
      <c r="J42" s="6">
        <v>9</v>
      </c>
      <c r="K42" s="6">
        <v>9</v>
      </c>
      <c r="L42" s="6">
        <v>0</v>
      </c>
      <c r="M42" s="6">
        <v>4</v>
      </c>
      <c r="N42" s="6">
        <v>4</v>
      </c>
      <c r="O42" s="6">
        <v>1</v>
      </c>
      <c r="P42" s="6">
        <v>17.34</v>
      </c>
      <c r="Q42" s="7">
        <v>100000000</v>
      </c>
      <c r="R42" s="16">
        <v>24</v>
      </c>
      <c r="S42" s="6" t="s">
        <v>30</v>
      </c>
    </row>
    <row r="43" spans="1:19" x14ac:dyDescent="0.3">
      <c r="A43" s="8" t="s">
        <v>106</v>
      </c>
      <c r="B43" s="6">
        <v>4</v>
      </c>
      <c r="C43" s="6">
        <v>69</v>
      </c>
      <c r="D43" s="6">
        <v>1</v>
      </c>
      <c r="E43" s="6">
        <v>2</v>
      </c>
      <c r="F43" s="6">
        <v>0</v>
      </c>
      <c r="G43" s="6">
        <v>19.7</v>
      </c>
      <c r="H43" s="6">
        <v>0</v>
      </c>
      <c r="I43" s="6">
        <v>4</v>
      </c>
      <c r="J43" s="6">
        <v>5</v>
      </c>
      <c r="K43" s="6">
        <v>5</v>
      </c>
      <c r="L43" s="6"/>
      <c r="M43" s="6">
        <v>1</v>
      </c>
      <c r="N43" s="6">
        <v>1</v>
      </c>
      <c r="O43" s="6">
        <v>0</v>
      </c>
      <c r="P43" s="6">
        <v>4.8899999999999997</v>
      </c>
      <c r="Q43" s="7">
        <v>120000000</v>
      </c>
      <c r="R43" s="17">
        <v>24</v>
      </c>
      <c r="S43" s="6" t="s">
        <v>30</v>
      </c>
    </row>
    <row r="44" spans="1:19" x14ac:dyDescent="0.3">
      <c r="A44" s="8" t="s">
        <v>191</v>
      </c>
      <c r="B44" s="6"/>
      <c r="C44" s="6"/>
      <c r="D44" s="6"/>
      <c r="E44" s="6"/>
      <c r="F44" s="6">
        <v>3</v>
      </c>
      <c r="G44" s="6"/>
      <c r="H44" s="6"/>
      <c r="I44" s="6"/>
      <c r="J44" s="6">
        <v>0</v>
      </c>
      <c r="K44" s="6">
        <v>0</v>
      </c>
      <c r="L44" s="6"/>
      <c r="M44" s="6"/>
      <c r="N44" s="6"/>
      <c r="O44" s="6"/>
      <c r="P44" s="6">
        <v>6.72</v>
      </c>
      <c r="Q44" s="7">
        <v>17000000</v>
      </c>
      <c r="R44" s="17">
        <v>24</v>
      </c>
      <c r="S44" s="6"/>
    </row>
    <row r="45" spans="1:19" x14ac:dyDescent="0.3">
      <c r="A45" s="8" t="s">
        <v>107</v>
      </c>
      <c r="B45" s="6">
        <v>4</v>
      </c>
      <c r="C45" s="6">
        <v>57</v>
      </c>
      <c r="D45" s="6">
        <v>1</v>
      </c>
      <c r="E45" s="6">
        <v>2</v>
      </c>
      <c r="F45" s="6">
        <v>1</v>
      </c>
      <c r="G45" s="6">
        <v>36.75</v>
      </c>
      <c r="H45" s="6">
        <v>0</v>
      </c>
      <c r="I45" s="6">
        <v>3</v>
      </c>
      <c r="J45" s="6">
        <v>1</v>
      </c>
      <c r="K45" s="6">
        <v>3</v>
      </c>
      <c r="L45" s="6"/>
      <c r="M45" s="6">
        <v>1</v>
      </c>
      <c r="N45" s="6">
        <v>1</v>
      </c>
      <c r="O45" s="6">
        <v>0</v>
      </c>
      <c r="P45" s="6">
        <v>1.2</v>
      </c>
      <c r="Q45" s="7">
        <v>5300000</v>
      </c>
      <c r="R45" s="17">
        <v>16</v>
      </c>
      <c r="S45" s="6" t="s">
        <v>27</v>
      </c>
    </row>
    <row r="46" spans="1:19" x14ac:dyDescent="0.3">
      <c r="A46" s="8" t="s">
        <v>108</v>
      </c>
      <c r="B46" s="6">
        <v>4</v>
      </c>
      <c r="C46" s="6">
        <v>88</v>
      </c>
      <c r="D46" s="6">
        <v>1</v>
      </c>
      <c r="E46" s="6">
        <v>1</v>
      </c>
      <c r="F46" s="6">
        <v>1</v>
      </c>
      <c r="G46" s="6"/>
      <c r="H46" s="6">
        <v>1</v>
      </c>
      <c r="I46" s="6">
        <v>10</v>
      </c>
      <c r="J46" s="6">
        <v>9</v>
      </c>
      <c r="K46" s="6">
        <v>10</v>
      </c>
      <c r="L46" s="6">
        <v>0</v>
      </c>
      <c r="M46" s="6">
        <v>1</v>
      </c>
      <c r="N46" s="6">
        <v>1</v>
      </c>
      <c r="O46" s="6">
        <v>0</v>
      </c>
      <c r="P46" s="6">
        <v>0.48</v>
      </c>
      <c r="Q46" s="7">
        <v>8900000</v>
      </c>
      <c r="R46" s="16">
        <v>24</v>
      </c>
      <c r="S46" s="6" t="s">
        <v>27</v>
      </c>
    </row>
    <row r="47" spans="1:19" x14ac:dyDescent="0.3">
      <c r="A47" s="8" t="s">
        <v>109</v>
      </c>
      <c r="B47" s="6">
        <v>1</v>
      </c>
      <c r="C47" s="6">
        <v>79</v>
      </c>
      <c r="D47" s="6">
        <v>1</v>
      </c>
      <c r="E47" s="6">
        <v>1</v>
      </c>
      <c r="F47" s="6">
        <v>1</v>
      </c>
      <c r="G47" s="6">
        <v>21.89</v>
      </c>
      <c r="H47" s="6">
        <v>0</v>
      </c>
      <c r="I47" s="6">
        <v>7</v>
      </c>
      <c r="J47" s="6">
        <v>9</v>
      </c>
      <c r="K47" s="6">
        <v>9</v>
      </c>
      <c r="L47" s="6">
        <v>0</v>
      </c>
      <c r="M47" s="6">
        <v>1</v>
      </c>
      <c r="N47" s="6">
        <v>6</v>
      </c>
      <c r="O47" s="6">
        <v>6</v>
      </c>
      <c r="P47" s="6">
        <v>1.48</v>
      </c>
      <c r="Q47" s="7">
        <v>11500000</v>
      </c>
      <c r="R47" s="17">
        <v>24</v>
      </c>
      <c r="S47" s="6" t="s">
        <v>30</v>
      </c>
    </row>
    <row r="48" spans="1:19" x14ac:dyDescent="0.3">
      <c r="A48" s="8" t="s">
        <v>110</v>
      </c>
      <c r="B48" s="6">
        <v>1</v>
      </c>
      <c r="C48" s="6">
        <v>79</v>
      </c>
      <c r="D48" s="6">
        <v>1</v>
      </c>
      <c r="E48" s="6">
        <v>1</v>
      </c>
      <c r="F48" s="6">
        <v>1</v>
      </c>
      <c r="G48" s="6">
        <v>28.1</v>
      </c>
      <c r="H48" s="6">
        <v>1</v>
      </c>
      <c r="I48" s="6">
        <v>7</v>
      </c>
      <c r="J48" s="6">
        <v>9</v>
      </c>
      <c r="K48" s="6">
        <v>9</v>
      </c>
      <c r="L48" s="6">
        <v>0</v>
      </c>
      <c r="M48" s="6">
        <v>4</v>
      </c>
      <c r="N48" s="6">
        <v>1</v>
      </c>
      <c r="O48" s="6">
        <v>0</v>
      </c>
      <c r="P48" s="6">
        <v>3.0878000000000001</v>
      </c>
      <c r="Q48" s="7">
        <v>18300000</v>
      </c>
      <c r="R48" s="16">
        <v>24</v>
      </c>
      <c r="S48" s="6" t="s">
        <v>30</v>
      </c>
    </row>
    <row r="49" spans="1:19" x14ac:dyDescent="0.3">
      <c r="A49" s="8" t="s">
        <v>192</v>
      </c>
      <c r="B49" s="6"/>
      <c r="C49" s="6"/>
      <c r="D49" s="6"/>
      <c r="E49" s="6"/>
      <c r="F49" s="6">
        <v>3</v>
      </c>
      <c r="G49" s="6"/>
      <c r="H49" s="6"/>
      <c r="I49" s="6">
        <v>3</v>
      </c>
      <c r="J49" s="6"/>
      <c r="K49" s="6">
        <v>3</v>
      </c>
      <c r="L49" s="6"/>
      <c r="M49" s="6"/>
      <c r="N49" s="6"/>
      <c r="O49" s="6"/>
      <c r="P49" s="6">
        <v>0</v>
      </c>
      <c r="Q49" s="7">
        <v>0</v>
      </c>
      <c r="R49" s="17"/>
      <c r="S49" s="6"/>
    </row>
    <row r="50" spans="1:19" x14ac:dyDescent="0.3">
      <c r="A50" s="8" t="s">
        <v>111</v>
      </c>
      <c r="B50" s="6">
        <v>4</v>
      </c>
      <c r="C50" s="6">
        <v>76</v>
      </c>
      <c r="D50" s="6">
        <v>1</v>
      </c>
      <c r="E50" s="6">
        <v>1</v>
      </c>
      <c r="F50" s="6">
        <v>1</v>
      </c>
      <c r="G50" s="6">
        <v>30.52</v>
      </c>
      <c r="H50" s="6">
        <v>0</v>
      </c>
      <c r="I50" s="6">
        <v>7</v>
      </c>
      <c r="J50" s="6">
        <v>6</v>
      </c>
      <c r="K50" s="6">
        <v>7</v>
      </c>
      <c r="L50" s="6">
        <v>0</v>
      </c>
      <c r="M50" s="6">
        <v>5</v>
      </c>
      <c r="N50" s="6">
        <v>1</v>
      </c>
      <c r="O50" s="6">
        <v>0</v>
      </c>
      <c r="P50" s="6">
        <v>0</v>
      </c>
      <c r="Q50" s="7">
        <v>3000000</v>
      </c>
      <c r="R50" s="16">
        <v>24</v>
      </c>
      <c r="S50" s="6" t="s">
        <v>27</v>
      </c>
    </row>
    <row r="51" spans="1:19" x14ac:dyDescent="0.3">
      <c r="A51" s="8" t="s">
        <v>112</v>
      </c>
      <c r="B51" s="6">
        <v>6</v>
      </c>
      <c r="C51" s="6">
        <v>52</v>
      </c>
      <c r="D51" s="6">
        <v>2</v>
      </c>
      <c r="E51" s="6">
        <v>1</v>
      </c>
      <c r="F51" s="6">
        <v>2</v>
      </c>
      <c r="G51" s="6">
        <v>20.84</v>
      </c>
      <c r="H51" s="6">
        <v>1</v>
      </c>
      <c r="I51" s="6">
        <v>10</v>
      </c>
      <c r="J51" s="6">
        <v>11</v>
      </c>
      <c r="K51" s="6">
        <v>11</v>
      </c>
      <c r="L51" s="6">
        <v>0</v>
      </c>
      <c r="M51" s="6">
        <v>1</v>
      </c>
      <c r="N51" s="6">
        <v>12</v>
      </c>
      <c r="O51" s="6">
        <v>9</v>
      </c>
      <c r="P51" s="6">
        <v>5.0599999999999996</v>
      </c>
      <c r="Q51" s="7">
        <v>33600000</v>
      </c>
      <c r="R51" s="17">
        <v>24</v>
      </c>
      <c r="S51" s="6" t="s">
        <v>30</v>
      </c>
    </row>
    <row r="52" spans="1:19" x14ac:dyDescent="0.3">
      <c r="A52" s="8" t="s">
        <v>193</v>
      </c>
      <c r="B52" s="6"/>
      <c r="C52" s="6"/>
      <c r="D52" s="6"/>
      <c r="E52" s="6"/>
      <c r="F52" s="6">
        <v>3</v>
      </c>
      <c r="G52" s="6"/>
      <c r="H52" s="6"/>
      <c r="I52" s="6"/>
      <c r="J52" s="6">
        <v>1</v>
      </c>
      <c r="K52" s="6">
        <v>1</v>
      </c>
      <c r="L52" s="6"/>
      <c r="M52" s="6"/>
      <c r="N52" s="6"/>
      <c r="O52" s="6"/>
      <c r="P52" s="6">
        <v>0</v>
      </c>
      <c r="Q52" s="7">
        <v>0</v>
      </c>
      <c r="R52" s="17"/>
      <c r="S52" s="6"/>
    </row>
    <row r="53" spans="1:19" x14ac:dyDescent="0.3">
      <c r="A53" s="8" t="s">
        <v>113</v>
      </c>
      <c r="B53" s="6">
        <v>1</v>
      </c>
      <c r="C53" s="6">
        <v>63</v>
      </c>
      <c r="D53" s="6">
        <v>1</v>
      </c>
      <c r="E53" s="6">
        <v>1</v>
      </c>
      <c r="F53" s="6">
        <v>1</v>
      </c>
      <c r="G53" s="6">
        <v>22.69</v>
      </c>
      <c r="H53" s="6">
        <v>1</v>
      </c>
      <c r="I53" s="6">
        <v>7</v>
      </c>
      <c r="J53" s="6">
        <v>1</v>
      </c>
      <c r="K53" s="6">
        <v>7</v>
      </c>
      <c r="L53" s="6">
        <v>0</v>
      </c>
      <c r="M53" s="6">
        <v>1</v>
      </c>
      <c r="N53" s="6">
        <v>1</v>
      </c>
      <c r="O53" s="6">
        <v>0</v>
      </c>
      <c r="P53" s="6">
        <v>0</v>
      </c>
      <c r="Q53" s="7">
        <v>40200000</v>
      </c>
      <c r="R53" s="17">
        <v>12</v>
      </c>
      <c r="S53" s="6" t="s">
        <v>30</v>
      </c>
    </row>
    <row r="54" spans="1:19" x14ac:dyDescent="0.3">
      <c r="A54" s="8" t="s">
        <v>114</v>
      </c>
      <c r="B54" s="6">
        <v>4</v>
      </c>
      <c r="C54" s="6">
        <v>75</v>
      </c>
      <c r="D54" s="6">
        <v>1</v>
      </c>
      <c r="E54" s="6">
        <v>1</v>
      </c>
      <c r="F54" s="6">
        <v>0</v>
      </c>
      <c r="G54" s="6">
        <v>28.35</v>
      </c>
      <c r="H54" s="6">
        <v>1</v>
      </c>
      <c r="I54" s="6">
        <v>7</v>
      </c>
      <c r="J54" s="6">
        <v>8</v>
      </c>
      <c r="K54" s="6">
        <v>8</v>
      </c>
      <c r="L54" s="6">
        <v>0</v>
      </c>
      <c r="M54" s="6">
        <v>1</v>
      </c>
      <c r="N54" s="6">
        <v>1</v>
      </c>
      <c r="O54" s="6">
        <v>0</v>
      </c>
      <c r="P54" s="6">
        <v>0</v>
      </c>
      <c r="Q54" s="7">
        <v>1000000</v>
      </c>
      <c r="R54" s="16">
        <v>12</v>
      </c>
      <c r="S54" s="6" t="s">
        <v>30</v>
      </c>
    </row>
    <row r="55" spans="1:19" x14ac:dyDescent="0.3">
      <c r="A55" s="8" t="s">
        <v>115</v>
      </c>
      <c r="B55" s="6">
        <v>4</v>
      </c>
      <c r="C55" s="6">
        <v>78</v>
      </c>
      <c r="D55" s="6">
        <v>1</v>
      </c>
      <c r="E55" s="6">
        <v>1</v>
      </c>
      <c r="F55" s="6">
        <v>0</v>
      </c>
      <c r="G55" s="6">
        <v>26.5</v>
      </c>
      <c r="H55" s="6">
        <v>1</v>
      </c>
      <c r="I55" s="6">
        <v>4</v>
      </c>
      <c r="J55" s="6">
        <v>11</v>
      </c>
      <c r="K55" s="6">
        <v>11</v>
      </c>
      <c r="L55" s="6">
        <v>0</v>
      </c>
      <c r="M55" s="6">
        <v>1</v>
      </c>
      <c r="N55" s="6">
        <v>1</v>
      </c>
      <c r="O55" s="6">
        <v>0</v>
      </c>
      <c r="P55" s="6">
        <v>0.71</v>
      </c>
      <c r="Q55" s="7">
        <v>2200000</v>
      </c>
      <c r="R55" s="17">
        <v>16</v>
      </c>
      <c r="S55" s="6" t="s">
        <v>30</v>
      </c>
    </row>
    <row r="56" spans="1:19" x14ac:dyDescent="0.3">
      <c r="A56" s="8" t="s">
        <v>194</v>
      </c>
      <c r="B56" s="6"/>
      <c r="C56" s="6"/>
      <c r="D56" s="6"/>
      <c r="E56" s="6"/>
      <c r="F56" s="6">
        <v>3</v>
      </c>
      <c r="G56" s="6"/>
      <c r="H56" s="6"/>
      <c r="I56" s="6"/>
      <c r="J56" s="6">
        <v>9</v>
      </c>
      <c r="K56" s="6">
        <v>9</v>
      </c>
      <c r="L56" s="6"/>
      <c r="M56" s="6"/>
      <c r="N56" s="6"/>
      <c r="O56" s="6"/>
      <c r="P56" s="6">
        <v>0</v>
      </c>
      <c r="Q56" s="7">
        <v>0</v>
      </c>
      <c r="R56" s="17"/>
      <c r="S56" s="6"/>
    </row>
    <row r="57" spans="1:19" x14ac:dyDescent="0.3">
      <c r="A57" s="8" t="s">
        <v>116</v>
      </c>
      <c r="B57" s="6">
        <v>6</v>
      </c>
      <c r="C57" s="6">
        <v>70</v>
      </c>
      <c r="D57" s="6">
        <v>1</v>
      </c>
      <c r="E57" s="6">
        <v>1</v>
      </c>
      <c r="F57" s="6">
        <v>1</v>
      </c>
      <c r="G57" s="6">
        <v>36.619999999999997</v>
      </c>
      <c r="H57" s="6">
        <v>1</v>
      </c>
      <c r="I57" s="6">
        <v>4</v>
      </c>
      <c r="J57" s="6">
        <v>6</v>
      </c>
      <c r="K57" s="6">
        <v>6</v>
      </c>
      <c r="L57" s="6">
        <v>0</v>
      </c>
      <c r="M57" s="6">
        <v>6</v>
      </c>
      <c r="N57" s="6">
        <v>4</v>
      </c>
      <c r="O57" s="6">
        <v>1</v>
      </c>
      <c r="P57" s="6">
        <v>2.79</v>
      </c>
      <c r="Q57" s="7">
        <v>100000000</v>
      </c>
      <c r="R57" s="17">
        <v>24</v>
      </c>
      <c r="S57" s="6" t="s">
        <v>30</v>
      </c>
    </row>
    <row r="58" spans="1:19" x14ac:dyDescent="0.3">
      <c r="A58" s="8" t="s">
        <v>117</v>
      </c>
      <c r="B58" s="6">
        <v>4</v>
      </c>
      <c r="C58" s="6">
        <v>69</v>
      </c>
      <c r="D58" s="6">
        <v>1</v>
      </c>
      <c r="E58" s="6">
        <v>2</v>
      </c>
      <c r="F58" s="6">
        <v>0</v>
      </c>
      <c r="G58" s="6">
        <v>25.99</v>
      </c>
      <c r="H58" s="6">
        <v>0</v>
      </c>
      <c r="I58" s="6">
        <v>3</v>
      </c>
      <c r="J58" s="6">
        <v>1</v>
      </c>
      <c r="K58" s="6">
        <v>3</v>
      </c>
      <c r="L58" s="6"/>
      <c r="M58" s="6">
        <v>1</v>
      </c>
      <c r="N58" s="6">
        <v>1</v>
      </c>
      <c r="O58" s="6">
        <v>0</v>
      </c>
      <c r="P58" s="6">
        <v>0</v>
      </c>
      <c r="Q58" s="7">
        <v>2000000</v>
      </c>
      <c r="R58" s="16">
        <v>6</v>
      </c>
      <c r="S58" s="6" t="s">
        <v>30</v>
      </c>
    </row>
    <row r="59" spans="1:19" x14ac:dyDescent="0.3">
      <c r="A59" s="8" t="s">
        <v>198</v>
      </c>
      <c r="B59" s="6"/>
      <c r="C59" s="6"/>
      <c r="D59" s="6"/>
      <c r="E59" s="6"/>
      <c r="F59" s="6">
        <v>3</v>
      </c>
      <c r="G59" s="6"/>
      <c r="H59" s="6"/>
      <c r="I59" s="6"/>
      <c r="J59" s="6">
        <v>3</v>
      </c>
      <c r="K59" s="6">
        <v>3</v>
      </c>
      <c r="L59" s="6"/>
      <c r="M59" s="6"/>
      <c r="N59" s="6"/>
      <c r="O59" s="6"/>
      <c r="P59" s="6">
        <v>0</v>
      </c>
      <c r="Q59" s="7">
        <v>0</v>
      </c>
      <c r="R59" s="17"/>
      <c r="S59" s="6"/>
    </row>
    <row r="60" spans="1:19" x14ac:dyDescent="0.3">
      <c r="A60" s="8" t="s">
        <v>118</v>
      </c>
      <c r="B60" s="6">
        <v>5</v>
      </c>
      <c r="C60" s="6">
        <v>63</v>
      </c>
      <c r="D60" s="6">
        <v>1</v>
      </c>
      <c r="E60" s="6">
        <v>2</v>
      </c>
      <c r="F60" s="6">
        <v>0</v>
      </c>
      <c r="G60" s="6">
        <v>33.22</v>
      </c>
      <c r="H60" s="6">
        <v>0</v>
      </c>
      <c r="I60" s="6">
        <v>3</v>
      </c>
      <c r="J60" s="6">
        <v>2</v>
      </c>
      <c r="K60" s="6">
        <v>3</v>
      </c>
      <c r="L60" s="6"/>
      <c r="M60" s="6">
        <v>1</v>
      </c>
      <c r="N60" s="6">
        <v>1</v>
      </c>
      <c r="O60" s="6">
        <v>0</v>
      </c>
      <c r="P60" s="6">
        <v>0</v>
      </c>
      <c r="Q60" s="7">
        <v>1000000</v>
      </c>
      <c r="R60" s="16">
        <v>12</v>
      </c>
      <c r="S60" s="6" t="s">
        <v>27</v>
      </c>
    </row>
    <row r="61" spans="1:19" x14ac:dyDescent="0.3">
      <c r="A61" s="8" t="s">
        <v>195</v>
      </c>
      <c r="B61" s="6"/>
      <c r="C61" s="6"/>
      <c r="D61" s="6"/>
      <c r="E61" s="6"/>
      <c r="F61" s="6">
        <v>3</v>
      </c>
      <c r="G61" s="6"/>
      <c r="H61" s="6"/>
      <c r="I61" s="6"/>
      <c r="J61" s="6">
        <v>3</v>
      </c>
      <c r="K61" s="6">
        <v>3</v>
      </c>
      <c r="L61" s="6"/>
      <c r="M61" s="6"/>
      <c r="N61" s="6"/>
      <c r="O61" s="6"/>
      <c r="P61" s="6">
        <v>0</v>
      </c>
      <c r="Q61" s="7">
        <v>0</v>
      </c>
      <c r="R61" s="17"/>
      <c r="S61" s="6"/>
    </row>
    <row r="62" spans="1:19" x14ac:dyDescent="0.3">
      <c r="A62" s="8" t="s">
        <v>196</v>
      </c>
      <c r="B62" s="6"/>
      <c r="C62" s="6"/>
      <c r="D62" s="6"/>
      <c r="E62" s="6"/>
      <c r="F62" s="6">
        <v>3</v>
      </c>
      <c r="G62" s="6"/>
      <c r="H62" s="6"/>
      <c r="I62" s="6">
        <v>0</v>
      </c>
      <c r="J62" s="6"/>
      <c r="K62" s="6">
        <v>0</v>
      </c>
      <c r="L62" s="6"/>
      <c r="M62" s="6"/>
      <c r="N62" s="6"/>
      <c r="O62" s="6"/>
      <c r="P62" s="6">
        <v>0.2</v>
      </c>
      <c r="Q62" s="7">
        <v>0</v>
      </c>
      <c r="R62" s="17"/>
      <c r="S62" s="6"/>
    </row>
    <row r="63" spans="1:19" x14ac:dyDescent="0.3">
      <c r="A63" s="8" t="s">
        <v>119</v>
      </c>
      <c r="B63" s="6">
        <v>5</v>
      </c>
      <c r="C63" s="6">
        <v>79</v>
      </c>
      <c r="D63" s="6">
        <v>1</v>
      </c>
      <c r="E63" s="6">
        <v>1</v>
      </c>
      <c r="F63" s="6">
        <v>1</v>
      </c>
      <c r="G63" s="6">
        <v>39.58</v>
      </c>
      <c r="H63" s="6">
        <v>0</v>
      </c>
      <c r="I63" s="6">
        <v>7</v>
      </c>
      <c r="J63" s="6">
        <v>11</v>
      </c>
      <c r="K63" s="6">
        <v>11</v>
      </c>
      <c r="L63" s="6">
        <v>0</v>
      </c>
      <c r="M63" s="6">
        <v>9</v>
      </c>
      <c r="N63" s="6">
        <v>10</v>
      </c>
      <c r="O63" s="6">
        <v>7</v>
      </c>
      <c r="P63" s="6">
        <v>2.34</v>
      </c>
      <c r="Q63" s="7">
        <v>1750000</v>
      </c>
      <c r="R63" s="17">
        <v>24</v>
      </c>
      <c r="S63" s="6" t="s">
        <v>30</v>
      </c>
    </row>
    <row r="64" spans="1:19" x14ac:dyDescent="0.3">
      <c r="A64" s="8" t="s">
        <v>120</v>
      </c>
      <c r="B64" s="6">
        <v>7</v>
      </c>
      <c r="C64" s="6">
        <v>79</v>
      </c>
      <c r="D64" s="6">
        <v>1</v>
      </c>
      <c r="E64" s="6">
        <v>2</v>
      </c>
      <c r="F64" s="6">
        <v>1</v>
      </c>
      <c r="G64" s="6">
        <v>23.76</v>
      </c>
      <c r="H64" s="6">
        <v>0</v>
      </c>
      <c r="I64" s="6">
        <v>3</v>
      </c>
      <c r="J64" s="6">
        <v>1</v>
      </c>
      <c r="K64" s="6">
        <v>3</v>
      </c>
      <c r="L64" s="6"/>
      <c r="M64" s="6">
        <v>1</v>
      </c>
      <c r="N64" s="6">
        <v>1</v>
      </c>
      <c r="O64" s="6">
        <v>0</v>
      </c>
      <c r="P64" s="6">
        <v>0.28999999999999998</v>
      </c>
      <c r="Q64" s="7">
        <v>8400000</v>
      </c>
      <c r="R64" s="16">
        <v>8</v>
      </c>
      <c r="S64" s="6" t="s">
        <v>27</v>
      </c>
    </row>
    <row r="65" spans="1:19" x14ac:dyDescent="0.3">
      <c r="A65" s="8" t="s">
        <v>121</v>
      </c>
      <c r="B65" s="6">
        <v>1</v>
      </c>
      <c r="C65" s="6">
        <v>51</v>
      </c>
      <c r="D65" s="6">
        <v>1</v>
      </c>
      <c r="E65" s="6">
        <v>1</v>
      </c>
      <c r="F65" s="6">
        <v>2</v>
      </c>
      <c r="G65" s="6">
        <v>32.090000000000003</v>
      </c>
      <c r="H65" s="6">
        <v>1</v>
      </c>
      <c r="I65" s="6">
        <v>7</v>
      </c>
      <c r="J65" s="6">
        <v>6</v>
      </c>
      <c r="K65" s="6">
        <v>7</v>
      </c>
      <c r="L65" s="6">
        <v>0</v>
      </c>
      <c r="M65" s="6">
        <v>4</v>
      </c>
      <c r="N65" s="6">
        <v>4</v>
      </c>
      <c r="O65" s="6">
        <v>3</v>
      </c>
      <c r="P65" s="6">
        <v>0.81</v>
      </c>
      <c r="Q65" s="7">
        <v>1190000</v>
      </c>
      <c r="R65" s="17">
        <v>9</v>
      </c>
      <c r="S65" s="6" t="s">
        <v>30</v>
      </c>
    </row>
    <row r="66" spans="1:19" x14ac:dyDescent="0.3">
      <c r="A66" s="8" t="s">
        <v>122</v>
      </c>
      <c r="B66" s="6">
        <v>7</v>
      </c>
      <c r="C66" s="6">
        <v>87</v>
      </c>
      <c r="D66" s="6">
        <v>1</v>
      </c>
      <c r="E66" s="6">
        <v>2</v>
      </c>
      <c r="F66" s="6">
        <v>2</v>
      </c>
      <c r="G66" s="6">
        <v>22.75</v>
      </c>
      <c r="H66" s="6">
        <v>0</v>
      </c>
      <c r="I66" s="6">
        <v>3</v>
      </c>
      <c r="J66" s="6">
        <v>1</v>
      </c>
      <c r="K66" s="6">
        <v>3</v>
      </c>
      <c r="L66" s="6"/>
      <c r="M66" s="6">
        <v>1</v>
      </c>
      <c r="N66" s="6">
        <v>1</v>
      </c>
      <c r="O66" s="6">
        <v>0</v>
      </c>
      <c r="P66" s="6">
        <v>0.46</v>
      </c>
      <c r="Q66" s="7">
        <v>5000000</v>
      </c>
      <c r="R66" s="16">
        <v>6</v>
      </c>
      <c r="S66" s="6" t="s">
        <v>27</v>
      </c>
    </row>
    <row r="67" spans="1:19" x14ac:dyDescent="0.3">
      <c r="A67" s="8" t="s">
        <v>123</v>
      </c>
      <c r="B67" s="6">
        <v>7</v>
      </c>
      <c r="C67" s="6">
        <v>72</v>
      </c>
      <c r="D67" s="6">
        <v>1</v>
      </c>
      <c r="E67" s="6">
        <v>2</v>
      </c>
      <c r="F67" s="6">
        <v>1</v>
      </c>
      <c r="G67" s="6">
        <v>32.729999999999997</v>
      </c>
      <c r="H67" s="6">
        <v>0</v>
      </c>
      <c r="I67" s="6">
        <v>3</v>
      </c>
      <c r="J67" s="6">
        <v>5</v>
      </c>
      <c r="K67" s="6">
        <v>5</v>
      </c>
      <c r="L67" s="6"/>
      <c r="M67" s="6">
        <v>1</v>
      </c>
      <c r="N67" s="6">
        <v>1</v>
      </c>
      <c r="O67" s="6">
        <v>0</v>
      </c>
      <c r="P67" s="6">
        <v>1</v>
      </c>
      <c r="Q67" s="7">
        <v>1000000</v>
      </c>
      <c r="R67" s="17">
        <v>6</v>
      </c>
      <c r="S67" s="6" t="s">
        <v>27</v>
      </c>
    </row>
    <row r="68" spans="1:19" x14ac:dyDescent="0.3">
      <c r="A68" s="8" t="s">
        <v>124</v>
      </c>
      <c r="B68" s="6">
        <v>7</v>
      </c>
      <c r="C68" s="6">
        <v>67</v>
      </c>
      <c r="D68" s="6">
        <v>1</v>
      </c>
      <c r="E68" s="6">
        <v>1</v>
      </c>
      <c r="F68" s="6">
        <v>1</v>
      </c>
      <c r="G68" s="6">
        <v>36.76</v>
      </c>
      <c r="H68" s="6">
        <v>1</v>
      </c>
      <c r="I68" s="6">
        <v>4</v>
      </c>
      <c r="J68" s="6">
        <v>6</v>
      </c>
      <c r="K68" s="6">
        <v>6</v>
      </c>
      <c r="L68" s="6">
        <v>2</v>
      </c>
      <c r="M68" s="6">
        <v>1</v>
      </c>
      <c r="N68" s="6">
        <v>5</v>
      </c>
      <c r="O68" s="6">
        <v>2</v>
      </c>
      <c r="P68" s="6">
        <v>0.87</v>
      </c>
      <c r="Q68" s="7">
        <v>200000</v>
      </c>
      <c r="R68" s="16">
        <v>24</v>
      </c>
      <c r="S68" s="6" t="s">
        <v>30</v>
      </c>
    </row>
    <row r="69" spans="1:19" x14ac:dyDescent="0.3">
      <c r="A69" s="8" t="s">
        <v>125</v>
      </c>
      <c r="B69" s="6">
        <v>6</v>
      </c>
      <c r="C69" s="6">
        <v>75</v>
      </c>
      <c r="D69" s="6">
        <v>1</v>
      </c>
      <c r="E69" s="6">
        <v>2</v>
      </c>
      <c r="F69" s="6">
        <v>0</v>
      </c>
      <c r="G69" s="6">
        <v>28.5</v>
      </c>
      <c r="H69" s="6">
        <v>0</v>
      </c>
      <c r="I69" s="6">
        <v>3</v>
      </c>
      <c r="J69" s="6">
        <v>3</v>
      </c>
      <c r="K69" s="6">
        <v>3</v>
      </c>
      <c r="L69" s="6"/>
      <c r="M69" s="6"/>
      <c r="N69" s="6">
        <v>1</v>
      </c>
      <c r="O69" s="6">
        <v>0</v>
      </c>
      <c r="P69" s="6">
        <v>0.34</v>
      </c>
      <c r="Q69" s="7">
        <v>3000000</v>
      </c>
      <c r="R69" s="17">
        <v>6</v>
      </c>
      <c r="S69" s="6" t="s">
        <v>30</v>
      </c>
    </row>
    <row r="70" spans="1:19" x14ac:dyDescent="0.3">
      <c r="A70" s="8" t="s">
        <v>197</v>
      </c>
      <c r="B70" s="6"/>
      <c r="C70" s="6"/>
      <c r="D70" s="6"/>
      <c r="E70" s="6"/>
      <c r="F70" s="6">
        <v>3</v>
      </c>
      <c r="G70" s="6"/>
      <c r="H70" s="6"/>
      <c r="I70" s="6">
        <v>4</v>
      </c>
      <c r="J70" s="6"/>
      <c r="K70" s="6">
        <v>4</v>
      </c>
      <c r="L70" s="6"/>
      <c r="M70" s="6"/>
      <c r="N70" s="6"/>
      <c r="O70" s="6"/>
      <c r="P70" s="6">
        <v>0.34</v>
      </c>
      <c r="Q70" s="7">
        <v>0</v>
      </c>
      <c r="R70" s="17"/>
      <c r="S70" s="6"/>
    </row>
    <row r="71" spans="1:19" x14ac:dyDescent="0.3">
      <c r="A71" s="8" t="s">
        <v>126</v>
      </c>
      <c r="B71" s="6">
        <v>7</v>
      </c>
      <c r="C71" s="6">
        <v>78</v>
      </c>
      <c r="D71" s="6">
        <v>1</v>
      </c>
      <c r="E71" s="6">
        <v>1</v>
      </c>
      <c r="F71" s="6">
        <v>1</v>
      </c>
      <c r="G71" s="6">
        <v>31.77</v>
      </c>
      <c r="H71" s="6">
        <v>0</v>
      </c>
      <c r="I71" s="6">
        <v>10</v>
      </c>
      <c r="J71" s="6">
        <v>0</v>
      </c>
      <c r="K71" s="6">
        <v>10</v>
      </c>
      <c r="L71" s="6">
        <v>0</v>
      </c>
      <c r="M71" s="6">
        <v>1</v>
      </c>
      <c r="N71" s="6">
        <v>0</v>
      </c>
      <c r="O71" s="6">
        <v>0</v>
      </c>
      <c r="P71" s="6">
        <v>0.44</v>
      </c>
      <c r="Q71" s="7">
        <v>225000</v>
      </c>
      <c r="R71" s="17">
        <v>8</v>
      </c>
      <c r="S71" s="6" t="s">
        <v>30</v>
      </c>
    </row>
    <row r="72" spans="1:19" x14ac:dyDescent="0.3">
      <c r="A72" s="8" t="s">
        <v>127</v>
      </c>
      <c r="B72" s="6">
        <v>7</v>
      </c>
      <c r="C72" s="6">
        <v>82</v>
      </c>
      <c r="D72" s="6">
        <v>1</v>
      </c>
      <c r="E72" s="6">
        <v>1</v>
      </c>
      <c r="F72" s="6">
        <v>1</v>
      </c>
      <c r="G72" s="6"/>
      <c r="H72" s="6">
        <v>0</v>
      </c>
      <c r="I72" s="6">
        <v>4</v>
      </c>
      <c r="J72" s="6">
        <v>1</v>
      </c>
      <c r="K72" s="6">
        <v>4</v>
      </c>
      <c r="L72" s="6">
        <v>0</v>
      </c>
      <c r="M72" s="6">
        <v>1</v>
      </c>
      <c r="N72" s="6">
        <v>1</v>
      </c>
      <c r="O72" s="6">
        <v>0</v>
      </c>
      <c r="P72" s="6">
        <v>8.56</v>
      </c>
      <c r="Q72" s="7">
        <v>10100000</v>
      </c>
      <c r="R72" s="16">
        <v>24</v>
      </c>
      <c r="S72" s="6" t="s">
        <v>27</v>
      </c>
    </row>
    <row r="73" spans="1:19" x14ac:dyDescent="0.3">
      <c r="A73" s="8" t="s">
        <v>128</v>
      </c>
      <c r="B73" s="6">
        <v>2</v>
      </c>
      <c r="C73" s="6">
        <v>73</v>
      </c>
      <c r="D73" s="6">
        <v>1</v>
      </c>
      <c r="E73" s="6">
        <v>2</v>
      </c>
      <c r="F73" s="6">
        <v>0</v>
      </c>
      <c r="G73" s="6"/>
      <c r="H73" s="6">
        <v>0</v>
      </c>
      <c r="I73" s="6">
        <v>1</v>
      </c>
      <c r="J73" s="6">
        <v>3</v>
      </c>
      <c r="K73" s="6">
        <v>1</v>
      </c>
      <c r="L73" s="6"/>
      <c r="M73" s="6">
        <v>1</v>
      </c>
      <c r="N73" s="6">
        <v>1</v>
      </c>
      <c r="O73" s="6">
        <v>0</v>
      </c>
      <c r="P73" s="6">
        <v>0</v>
      </c>
      <c r="Q73" s="7">
        <v>0</v>
      </c>
      <c r="R73" s="17">
        <v>3</v>
      </c>
      <c r="S73" s="6" t="s">
        <v>27</v>
      </c>
    </row>
    <row r="74" spans="1:19" x14ac:dyDescent="0.3">
      <c r="A74" s="8" t="s">
        <v>129</v>
      </c>
      <c r="B74" s="6">
        <v>4</v>
      </c>
      <c r="C74" s="6">
        <v>64</v>
      </c>
      <c r="D74" s="6">
        <v>1</v>
      </c>
      <c r="E74" s="6">
        <v>1</v>
      </c>
      <c r="F74" s="6">
        <v>2</v>
      </c>
      <c r="G74" s="6"/>
      <c r="H74" s="6">
        <v>1</v>
      </c>
      <c r="I74" s="6">
        <v>4</v>
      </c>
      <c r="J74" s="6">
        <v>11</v>
      </c>
      <c r="K74" s="6">
        <v>11</v>
      </c>
      <c r="L74" s="6">
        <v>0</v>
      </c>
      <c r="M74" s="6">
        <v>1</v>
      </c>
      <c r="N74" s="6">
        <v>10</v>
      </c>
      <c r="O74" s="6">
        <v>7</v>
      </c>
      <c r="P74" s="6">
        <v>0.83</v>
      </c>
      <c r="Q74" s="7">
        <v>2400000</v>
      </c>
      <c r="R74" s="16">
        <v>8</v>
      </c>
      <c r="S74" s="6" t="s">
        <v>27</v>
      </c>
    </row>
    <row r="75" spans="1:19" x14ac:dyDescent="0.3">
      <c r="A75" s="9" t="s">
        <v>130</v>
      </c>
      <c r="B75" s="9">
        <v>7</v>
      </c>
      <c r="C75" s="9">
        <v>77</v>
      </c>
      <c r="D75" s="9">
        <v>1</v>
      </c>
      <c r="E75" s="10">
        <v>1</v>
      </c>
      <c r="F75" s="9">
        <v>1</v>
      </c>
      <c r="G75" s="9">
        <v>43.91</v>
      </c>
      <c r="H75" s="9">
        <v>0</v>
      </c>
      <c r="I75" s="9">
        <v>1</v>
      </c>
      <c r="J75" s="9">
        <v>11</v>
      </c>
      <c r="K75" s="9">
        <v>11</v>
      </c>
      <c r="L75" s="9">
        <v>0</v>
      </c>
      <c r="M75" s="9">
        <v>1</v>
      </c>
      <c r="N75" s="9">
        <v>1</v>
      </c>
      <c r="O75" s="9" t="s">
        <v>29</v>
      </c>
      <c r="P75" s="9">
        <v>0</v>
      </c>
      <c r="Q75" s="11">
        <v>0</v>
      </c>
      <c r="R75" s="9">
        <v>0</v>
      </c>
      <c r="S75" s="9" t="s">
        <v>27</v>
      </c>
    </row>
    <row r="76" spans="1:19" x14ac:dyDescent="0.3">
      <c r="A76" s="9" t="s">
        <v>131</v>
      </c>
      <c r="B76" s="9">
        <v>7</v>
      </c>
      <c r="C76" s="9">
        <v>66</v>
      </c>
      <c r="D76" s="9">
        <v>1</v>
      </c>
      <c r="E76" s="10">
        <v>1</v>
      </c>
      <c r="F76" s="9">
        <v>1</v>
      </c>
      <c r="G76" s="9">
        <v>28.69</v>
      </c>
      <c r="H76" s="9">
        <v>0</v>
      </c>
      <c r="I76" s="9">
        <v>4</v>
      </c>
      <c r="J76" s="9">
        <v>0</v>
      </c>
      <c r="K76" s="9">
        <v>4</v>
      </c>
      <c r="L76" s="9">
        <v>0</v>
      </c>
      <c r="M76" s="9">
        <v>0</v>
      </c>
      <c r="N76" s="9"/>
      <c r="O76" s="9">
        <v>8</v>
      </c>
      <c r="P76" s="9">
        <v>0</v>
      </c>
      <c r="Q76" s="11">
        <v>0</v>
      </c>
      <c r="R76" s="9">
        <v>0</v>
      </c>
      <c r="S76" s="9" t="s">
        <v>27</v>
      </c>
    </row>
    <row r="77" spans="1:19" x14ac:dyDescent="0.3">
      <c r="A77" s="9" t="s">
        <v>199</v>
      </c>
      <c r="B77" s="9">
        <v>7</v>
      </c>
      <c r="C77" s="9">
        <v>58</v>
      </c>
      <c r="D77" s="9">
        <v>1</v>
      </c>
      <c r="E77" s="10">
        <v>1</v>
      </c>
      <c r="F77" s="9">
        <v>2</v>
      </c>
      <c r="G77" s="9">
        <v>34.17</v>
      </c>
      <c r="H77" s="9">
        <v>0</v>
      </c>
      <c r="I77" s="9">
        <v>3</v>
      </c>
      <c r="J77" s="9">
        <v>6</v>
      </c>
      <c r="K77" s="9">
        <v>6</v>
      </c>
      <c r="L77" s="9">
        <v>0</v>
      </c>
      <c r="M77" s="9">
        <v>1</v>
      </c>
      <c r="N77" s="9">
        <v>1</v>
      </c>
      <c r="O77" s="9">
        <v>8</v>
      </c>
      <c r="P77" s="9">
        <v>1.81</v>
      </c>
      <c r="Q77" s="11">
        <v>0</v>
      </c>
      <c r="R77" s="9"/>
      <c r="S77" s="9"/>
    </row>
    <row r="78" spans="1:19" x14ac:dyDescent="0.3">
      <c r="A78" s="9" t="s">
        <v>200</v>
      </c>
      <c r="B78" s="9">
        <v>6</v>
      </c>
      <c r="C78" s="9">
        <v>77</v>
      </c>
      <c r="D78" s="9">
        <v>1</v>
      </c>
      <c r="E78" s="10">
        <v>1</v>
      </c>
      <c r="F78" s="9">
        <v>1</v>
      </c>
      <c r="G78" s="9">
        <v>23.83</v>
      </c>
      <c r="H78" s="9">
        <v>1</v>
      </c>
      <c r="I78" s="9">
        <v>7</v>
      </c>
      <c r="J78" s="9">
        <v>8</v>
      </c>
      <c r="K78" s="9">
        <v>8</v>
      </c>
      <c r="L78" s="9">
        <v>0</v>
      </c>
      <c r="M78" s="9">
        <v>1</v>
      </c>
      <c r="N78" s="9">
        <v>1</v>
      </c>
      <c r="O78" s="9">
        <v>8</v>
      </c>
      <c r="P78" s="9">
        <v>1.49</v>
      </c>
      <c r="Q78" s="11">
        <v>141000000</v>
      </c>
      <c r="R78" s="9">
        <v>24</v>
      </c>
      <c r="S78" s="9"/>
    </row>
    <row r="79" spans="1:19" x14ac:dyDescent="0.3">
      <c r="A79" s="9" t="s">
        <v>132</v>
      </c>
      <c r="B79" s="9">
        <v>7</v>
      </c>
      <c r="C79" s="9">
        <v>64</v>
      </c>
      <c r="D79" s="9">
        <v>1</v>
      </c>
      <c r="E79" s="10">
        <v>1</v>
      </c>
      <c r="F79" s="9">
        <v>1</v>
      </c>
      <c r="G79" s="9">
        <v>28.96</v>
      </c>
      <c r="H79" s="9">
        <v>1</v>
      </c>
      <c r="I79" s="9">
        <v>4</v>
      </c>
      <c r="J79" s="9">
        <v>9</v>
      </c>
      <c r="K79" s="9">
        <v>9</v>
      </c>
      <c r="L79" s="9">
        <v>0</v>
      </c>
      <c r="M79" s="9">
        <v>2</v>
      </c>
      <c r="N79" s="9">
        <v>4</v>
      </c>
      <c r="O79" s="9"/>
      <c r="P79" s="9">
        <v>10.95</v>
      </c>
      <c r="Q79" s="11">
        <v>95700000</v>
      </c>
      <c r="R79" s="9">
        <v>24</v>
      </c>
      <c r="S79" s="9" t="s">
        <v>27</v>
      </c>
    </row>
    <row r="80" spans="1:19" x14ac:dyDescent="0.3">
      <c r="A80" s="9" t="s">
        <v>133</v>
      </c>
      <c r="B80" s="9">
        <v>2</v>
      </c>
      <c r="C80" s="9">
        <v>69</v>
      </c>
      <c r="D80" s="9">
        <v>1</v>
      </c>
      <c r="E80" s="10">
        <v>1</v>
      </c>
      <c r="F80" s="9">
        <v>2</v>
      </c>
      <c r="G80" s="9">
        <v>28.95</v>
      </c>
      <c r="H80" s="9">
        <v>1</v>
      </c>
      <c r="I80" s="9">
        <v>1</v>
      </c>
      <c r="J80" s="9">
        <v>2</v>
      </c>
      <c r="K80" s="9">
        <v>2</v>
      </c>
      <c r="L80" s="9">
        <v>0</v>
      </c>
      <c r="M80" s="9">
        <v>1</v>
      </c>
      <c r="N80" s="9">
        <v>1</v>
      </c>
      <c r="O80" s="9"/>
      <c r="P80" s="9">
        <v>0</v>
      </c>
      <c r="Q80" s="11">
        <v>0</v>
      </c>
      <c r="R80" s="9">
        <v>0</v>
      </c>
      <c r="S80" s="9" t="s">
        <v>27</v>
      </c>
    </row>
    <row r="81" spans="1:19" x14ac:dyDescent="0.3">
      <c r="A81" s="9" t="s">
        <v>134</v>
      </c>
      <c r="B81" s="9">
        <v>6</v>
      </c>
      <c r="C81" s="9">
        <v>50</v>
      </c>
      <c r="D81" s="9">
        <v>1</v>
      </c>
      <c r="E81" s="10">
        <v>1</v>
      </c>
      <c r="F81" s="9">
        <v>2</v>
      </c>
      <c r="G81" s="9">
        <v>28.95</v>
      </c>
      <c r="H81" s="9">
        <v>1</v>
      </c>
      <c r="I81" s="9"/>
      <c r="J81" s="9">
        <v>9</v>
      </c>
      <c r="K81" s="9">
        <v>9</v>
      </c>
      <c r="L81" s="9">
        <v>0</v>
      </c>
      <c r="M81" s="9">
        <v>4</v>
      </c>
      <c r="N81" s="9">
        <v>7</v>
      </c>
      <c r="O81" s="9"/>
      <c r="P81" s="9">
        <v>0.2</v>
      </c>
      <c r="Q81" s="11">
        <v>200000</v>
      </c>
      <c r="R81" s="9">
        <v>6</v>
      </c>
      <c r="S81" s="9" t="s">
        <v>30</v>
      </c>
    </row>
    <row r="82" spans="1:19" x14ac:dyDescent="0.3">
      <c r="A82" s="9" t="s">
        <v>135</v>
      </c>
      <c r="B82" s="9">
        <v>2</v>
      </c>
      <c r="C82" s="9">
        <v>71</v>
      </c>
      <c r="D82" s="9">
        <v>1</v>
      </c>
      <c r="E82" s="10">
        <v>1</v>
      </c>
      <c r="F82" s="9">
        <v>0</v>
      </c>
      <c r="G82" s="9">
        <v>40.64</v>
      </c>
      <c r="H82" s="9">
        <v>1</v>
      </c>
      <c r="I82" s="9"/>
      <c r="J82" s="9">
        <v>5</v>
      </c>
      <c r="K82" s="9">
        <v>5</v>
      </c>
      <c r="L82" s="9">
        <v>0</v>
      </c>
      <c r="M82" s="9">
        <v>1</v>
      </c>
      <c r="N82" s="9">
        <v>1</v>
      </c>
      <c r="O82" s="9"/>
      <c r="P82" s="9">
        <v>0</v>
      </c>
      <c r="Q82" s="11">
        <v>0</v>
      </c>
      <c r="R82" s="9">
        <v>0</v>
      </c>
      <c r="S82" s="9" t="s">
        <v>27</v>
      </c>
    </row>
    <row r="83" spans="1:19" x14ac:dyDescent="0.3">
      <c r="A83" s="9" t="s">
        <v>136</v>
      </c>
      <c r="B83" s="9">
        <v>2</v>
      </c>
      <c r="C83" s="9">
        <v>75</v>
      </c>
      <c r="D83" s="9">
        <v>1</v>
      </c>
      <c r="E83" s="10">
        <v>1</v>
      </c>
      <c r="F83" s="9">
        <v>1</v>
      </c>
      <c r="G83" s="9">
        <v>37</v>
      </c>
      <c r="H83" s="9">
        <v>0</v>
      </c>
      <c r="I83" s="9"/>
      <c r="J83" s="9">
        <v>9</v>
      </c>
      <c r="K83" s="9">
        <v>9</v>
      </c>
      <c r="L83" s="9">
        <v>0</v>
      </c>
      <c r="M83" s="9">
        <v>1</v>
      </c>
      <c r="N83" s="9">
        <v>1</v>
      </c>
      <c r="O83" s="9">
        <v>8</v>
      </c>
      <c r="P83" s="9">
        <v>7.0000000000000007E-2</v>
      </c>
      <c r="Q83" s="11">
        <v>180000</v>
      </c>
      <c r="R83" s="9">
        <v>3</v>
      </c>
      <c r="S83" s="9" t="s">
        <v>27</v>
      </c>
    </row>
    <row r="84" spans="1:19" x14ac:dyDescent="0.3">
      <c r="A84" s="9" t="s">
        <v>137</v>
      </c>
      <c r="B84" s="9">
        <v>4</v>
      </c>
      <c r="C84" s="9">
        <v>76</v>
      </c>
      <c r="D84" s="9">
        <v>1</v>
      </c>
      <c r="E84" s="10">
        <v>1</v>
      </c>
      <c r="F84" s="9">
        <v>0</v>
      </c>
      <c r="G84" s="9">
        <v>33.36</v>
      </c>
      <c r="H84" s="9">
        <v>0</v>
      </c>
      <c r="I84" s="9">
        <v>4</v>
      </c>
      <c r="J84" s="9">
        <v>6</v>
      </c>
      <c r="K84" s="9">
        <v>6</v>
      </c>
      <c r="L84" s="9">
        <v>0</v>
      </c>
      <c r="M84" s="9">
        <v>4</v>
      </c>
      <c r="N84" s="9">
        <v>1</v>
      </c>
      <c r="O84" s="9">
        <v>8</v>
      </c>
      <c r="P84" s="9">
        <v>0.56999999999999995</v>
      </c>
      <c r="Q84" s="11">
        <v>31000000</v>
      </c>
      <c r="R84" s="9">
        <v>24</v>
      </c>
      <c r="S84" s="9" t="s">
        <v>30</v>
      </c>
    </row>
    <row r="85" spans="1:19" x14ac:dyDescent="0.3">
      <c r="A85" s="9" t="s">
        <v>138</v>
      </c>
      <c r="B85" s="9">
        <v>6</v>
      </c>
      <c r="C85" s="9">
        <v>84</v>
      </c>
      <c r="D85" s="9">
        <v>1</v>
      </c>
      <c r="E85" s="10">
        <v>1</v>
      </c>
      <c r="F85" s="9">
        <v>0</v>
      </c>
      <c r="G85" s="9">
        <v>28.11</v>
      </c>
      <c r="H85" s="9">
        <v>0</v>
      </c>
      <c r="I85" s="9"/>
      <c r="J85" s="9">
        <v>9</v>
      </c>
      <c r="K85" s="9">
        <v>9</v>
      </c>
      <c r="L85" s="9">
        <v>4</v>
      </c>
      <c r="M85" s="9">
        <v>4</v>
      </c>
      <c r="N85" s="9">
        <v>6</v>
      </c>
      <c r="O85" s="9"/>
      <c r="P85" s="9">
        <v>7.0000000000000007E-2</v>
      </c>
      <c r="Q85" s="11">
        <v>350000</v>
      </c>
      <c r="R85" s="9">
        <v>12</v>
      </c>
      <c r="S85" s="9" t="s">
        <v>30</v>
      </c>
    </row>
    <row r="86" spans="1:19" x14ac:dyDescent="0.3">
      <c r="A86" s="9" t="s">
        <v>175</v>
      </c>
      <c r="B86" s="9">
        <v>5</v>
      </c>
      <c r="C86" s="9">
        <v>92</v>
      </c>
      <c r="D86" s="9">
        <v>1</v>
      </c>
      <c r="E86" s="10">
        <v>1</v>
      </c>
      <c r="F86" s="9">
        <v>0</v>
      </c>
      <c r="G86" s="9">
        <v>26.91</v>
      </c>
      <c r="H86" s="9">
        <v>0</v>
      </c>
      <c r="I86" s="9">
        <v>7</v>
      </c>
      <c r="J86" s="9">
        <v>9</v>
      </c>
      <c r="K86" s="9">
        <v>9</v>
      </c>
      <c r="L86" s="9">
        <v>1</v>
      </c>
      <c r="M86" s="9">
        <v>4</v>
      </c>
      <c r="N86" s="9">
        <v>4</v>
      </c>
      <c r="O86" s="9"/>
      <c r="P86" s="9">
        <v>3.96</v>
      </c>
      <c r="Q86" s="11">
        <v>0</v>
      </c>
      <c r="R86" s="9"/>
      <c r="S86" s="9"/>
    </row>
    <row r="87" spans="1:19" x14ac:dyDescent="0.3">
      <c r="A87" s="9" t="s">
        <v>139</v>
      </c>
      <c r="B87" s="9">
        <v>7</v>
      </c>
      <c r="C87" s="9">
        <v>28</v>
      </c>
      <c r="D87" s="9">
        <v>1</v>
      </c>
      <c r="E87" s="10">
        <v>1</v>
      </c>
      <c r="F87" s="9">
        <v>0</v>
      </c>
      <c r="G87" s="9">
        <v>17.78</v>
      </c>
      <c r="H87" s="9">
        <v>1</v>
      </c>
      <c r="I87" s="9"/>
      <c r="J87" s="9">
        <v>11</v>
      </c>
      <c r="K87" s="9">
        <v>11</v>
      </c>
      <c r="L87" s="9">
        <v>2</v>
      </c>
      <c r="M87" s="9">
        <v>2</v>
      </c>
      <c r="N87" s="9">
        <v>2</v>
      </c>
      <c r="O87" s="9">
        <v>8</v>
      </c>
      <c r="P87" s="9">
        <v>0.4</v>
      </c>
      <c r="Q87" s="11">
        <v>1300000</v>
      </c>
      <c r="R87" s="9">
        <v>12</v>
      </c>
      <c r="S87" s="9" t="s">
        <v>30</v>
      </c>
    </row>
    <row r="88" spans="1:19" x14ac:dyDescent="0.3">
      <c r="A88" s="9" t="s">
        <v>140</v>
      </c>
      <c r="B88" s="9">
        <v>1</v>
      </c>
      <c r="C88" s="9">
        <v>90</v>
      </c>
      <c r="D88" s="9">
        <v>1</v>
      </c>
      <c r="E88" s="10">
        <v>1</v>
      </c>
      <c r="F88" s="9">
        <v>1</v>
      </c>
      <c r="G88" s="9">
        <v>24.27</v>
      </c>
      <c r="H88" s="9">
        <v>1</v>
      </c>
      <c r="I88" s="9">
        <v>3</v>
      </c>
      <c r="J88" s="9">
        <v>11</v>
      </c>
      <c r="K88" s="9">
        <v>11</v>
      </c>
      <c r="L88" s="9">
        <v>2</v>
      </c>
      <c r="M88" s="9">
        <v>1</v>
      </c>
      <c r="N88" s="9">
        <v>1</v>
      </c>
      <c r="O88" s="9"/>
      <c r="P88" s="9">
        <v>0.4</v>
      </c>
      <c r="Q88" s="11">
        <v>1680000</v>
      </c>
      <c r="R88" s="9">
        <v>12</v>
      </c>
      <c r="S88" s="9" t="s">
        <v>30</v>
      </c>
    </row>
    <row r="89" spans="1:19" x14ac:dyDescent="0.3">
      <c r="A89" s="9" t="s">
        <v>141</v>
      </c>
      <c r="B89" s="9">
        <v>4</v>
      </c>
      <c r="C89" s="9">
        <v>76</v>
      </c>
      <c r="D89" s="9">
        <v>1</v>
      </c>
      <c r="E89" s="10">
        <v>2</v>
      </c>
      <c r="F89" s="9">
        <v>3</v>
      </c>
      <c r="G89" s="9">
        <v>32.200000000000003</v>
      </c>
      <c r="H89" s="9">
        <v>0</v>
      </c>
      <c r="I89" s="9">
        <v>3</v>
      </c>
      <c r="J89" s="9">
        <v>4</v>
      </c>
      <c r="K89" s="9">
        <v>4</v>
      </c>
      <c r="L89" s="9"/>
      <c r="M89" s="9">
        <v>1</v>
      </c>
      <c r="N89" s="9">
        <v>1</v>
      </c>
      <c r="O89" s="9"/>
      <c r="P89" s="9">
        <v>0.56000000000000005</v>
      </c>
      <c r="Q89" s="11">
        <v>14500000</v>
      </c>
      <c r="R89" s="9">
        <v>4</v>
      </c>
      <c r="S89" s="9" t="s">
        <v>30</v>
      </c>
    </row>
    <row r="90" spans="1:19" x14ac:dyDescent="0.3">
      <c r="A90" s="9" t="s">
        <v>142</v>
      </c>
      <c r="B90" s="9">
        <v>4</v>
      </c>
      <c r="C90" s="9">
        <v>60</v>
      </c>
      <c r="D90" s="9">
        <v>1</v>
      </c>
      <c r="E90" s="10">
        <v>1</v>
      </c>
      <c r="F90" s="9">
        <v>1</v>
      </c>
      <c r="G90" s="9">
        <v>26.37</v>
      </c>
      <c r="H90" s="9">
        <v>1</v>
      </c>
      <c r="I90" s="9">
        <v>10</v>
      </c>
      <c r="J90" s="9">
        <v>9</v>
      </c>
      <c r="K90" s="9">
        <v>10</v>
      </c>
      <c r="L90" s="9">
        <v>0</v>
      </c>
      <c r="M90" s="9">
        <v>4</v>
      </c>
      <c r="N90" s="9">
        <v>4</v>
      </c>
      <c r="O90" s="9"/>
      <c r="P90" s="9">
        <v>1.1200000000000001</v>
      </c>
      <c r="Q90" s="11">
        <v>1400000</v>
      </c>
      <c r="R90" s="9">
        <v>24</v>
      </c>
      <c r="S90" s="9" t="s">
        <v>30</v>
      </c>
    </row>
    <row r="91" spans="1:19" x14ac:dyDescent="0.3">
      <c r="A91" s="9" t="s">
        <v>143</v>
      </c>
      <c r="B91" s="9">
        <v>5</v>
      </c>
      <c r="C91" s="9">
        <v>57</v>
      </c>
      <c r="D91" s="9">
        <v>0</v>
      </c>
      <c r="E91" s="10">
        <v>1</v>
      </c>
      <c r="F91" s="9">
        <v>3</v>
      </c>
      <c r="G91" s="9">
        <v>47.14</v>
      </c>
      <c r="H91" s="9"/>
      <c r="I91" s="9"/>
      <c r="J91" s="9">
        <v>6</v>
      </c>
      <c r="K91" s="9">
        <v>6</v>
      </c>
      <c r="L91" s="9">
        <v>1</v>
      </c>
      <c r="M91" s="9">
        <v>1</v>
      </c>
      <c r="N91" s="9">
        <v>1</v>
      </c>
      <c r="O91" s="9"/>
      <c r="P91" s="9">
        <v>1</v>
      </c>
      <c r="Q91" s="11">
        <v>23600000</v>
      </c>
      <c r="R91" s="9">
        <v>18</v>
      </c>
      <c r="S91" s="9" t="s">
        <v>30</v>
      </c>
    </row>
    <row r="92" spans="1:19" x14ac:dyDescent="0.3">
      <c r="A92" s="9" t="s">
        <v>176</v>
      </c>
      <c r="B92" s="9">
        <v>1</v>
      </c>
      <c r="C92" s="9">
        <v>76</v>
      </c>
      <c r="D92" s="9">
        <v>1</v>
      </c>
      <c r="E92" s="10">
        <v>1</v>
      </c>
      <c r="F92" s="9">
        <v>3</v>
      </c>
      <c r="G92" s="9">
        <v>26.57</v>
      </c>
      <c r="H92" s="9">
        <v>0</v>
      </c>
      <c r="I92" s="9">
        <v>6</v>
      </c>
      <c r="J92" s="9">
        <v>8</v>
      </c>
      <c r="K92" s="9">
        <v>8</v>
      </c>
      <c r="L92" s="9">
        <v>2</v>
      </c>
      <c r="M92" s="9">
        <v>11</v>
      </c>
      <c r="N92" s="9">
        <v>7</v>
      </c>
      <c r="O92" s="9"/>
      <c r="P92" s="9">
        <v>0.49</v>
      </c>
      <c r="Q92" s="11">
        <v>1120000</v>
      </c>
      <c r="R92" s="9">
        <v>18</v>
      </c>
      <c r="S92" s="9" t="s">
        <v>30</v>
      </c>
    </row>
    <row r="93" spans="1:19" x14ac:dyDescent="0.3">
      <c r="A93" s="9" t="s">
        <v>144</v>
      </c>
      <c r="B93" s="9">
        <v>2</v>
      </c>
      <c r="C93" s="9">
        <v>70</v>
      </c>
      <c r="D93" s="9">
        <v>1</v>
      </c>
      <c r="E93" s="10">
        <v>2</v>
      </c>
      <c r="F93" s="9">
        <v>3</v>
      </c>
      <c r="G93" s="9">
        <v>30.67</v>
      </c>
      <c r="H93" s="9">
        <v>1</v>
      </c>
      <c r="I93" s="9"/>
      <c r="J93" s="9">
        <v>0</v>
      </c>
      <c r="K93" s="9">
        <v>0</v>
      </c>
      <c r="L93" s="9"/>
      <c r="M93" s="9">
        <v>1</v>
      </c>
      <c r="N93" s="9">
        <v>1</v>
      </c>
      <c r="O93" s="9"/>
      <c r="P93" s="9">
        <v>0</v>
      </c>
      <c r="Q93" s="11">
        <v>0</v>
      </c>
      <c r="R93" s="9">
        <v>0</v>
      </c>
      <c r="S93" s="9" t="s">
        <v>27</v>
      </c>
    </row>
    <row r="94" spans="1:19" x14ac:dyDescent="0.3">
      <c r="A94" s="9" t="s">
        <v>145</v>
      </c>
      <c r="B94" s="9">
        <v>1</v>
      </c>
      <c r="C94" s="9">
        <v>63</v>
      </c>
      <c r="D94" s="9">
        <v>1</v>
      </c>
      <c r="E94" s="9">
        <v>1</v>
      </c>
      <c r="F94" s="9">
        <v>1</v>
      </c>
      <c r="G94" s="9">
        <v>29.94</v>
      </c>
      <c r="H94" s="9">
        <v>1</v>
      </c>
      <c r="I94" s="9">
        <v>4</v>
      </c>
      <c r="J94" s="9">
        <v>9</v>
      </c>
      <c r="K94" s="9">
        <v>9</v>
      </c>
      <c r="L94" s="9">
        <v>0</v>
      </c>
      <c r="M94" s="9">
        <v>1</v>
      </c>
      <c r="N94" s="9">
        <v>7</v>
      </c>
      <c r="O94" s="9"/>
      <c r="P94" s="9">
        <v>0.13</v>
      </c>
      <c r="Q94" s="11">
        <v>1200000</v>
      </c>
      <c r="R94" s="9">
        <v>12</v>
      </c>
      <c r="S94" s="9" t="s">
        <v>30</v>
      </c>
    </row>
    <row r="95" spans="1:19" x14ac:dyDescent="0.3">
      <c r="A95" s="9" t="s">
        <v>146</v>
      </c>
      <c r="B95" s="9">
        <v>2</v>
      </c>
      <c r="C95" s="9">
        <v>60</v>
      </c>
      <c r="D95" s="9">
        <v>1</v>
      </c>
      <c r="E95" s="9">
        <v>2</v>
      </c>
      <c r="F95" s="9">
        <v>1</v>
      </c>
      <c r="G95" s="9">
        <v>4.8899999999999997</v>
      </c>
      <c r="H95" s="9">
        <v>0</v>
      </c>
      <c r="I95" s="9">
        <v>3</v>
      </c>
      <c r="J95" s="9"/>
      <c r="K95" s="9">
        <v>3</v>
      </c>
      <c r="L95" s="9"/>
      <c r="M95" s="9">
        <v>1</v>
      </c>
      <c r="N95" s="9">
        <v>1</v>
      </c>
      <c r="O95" s="9"/>
      <c r="P95" s="9">
        <v>0</v>
      </c>
      <c r="Q95" s="11">
        <v>0</v>
      </c>
      <c r="R95" s="9">
        <v>0</v>
      </c>
      <c r="S95" s="9" t="s">
        <v>27</v>
      </c>
    </row>
    <row r="96" spans="1:19" x14ac:dyDescent="0.3">
      <c r="A96" s="9" t="s">
        <v>147</v>
      </c>
      <c r="B96" s="9">
        <v>4</v>
      </c>
      <c r="C96" s="9">
        <v>73</v>
      </c>
      <c r="D96" s="9">
        <v>1</v>
      </c>
      <c r="E96" s="9">
        <v>2</v>
      </c>
      <c r="F96" s="9">
        <v>0</v>
      </c>
      <c r="G96" s="9">
        <v>29</v>
      </c>
      <c r="H96" s="9">
        <v>0</v>
      </c>
      <c r="I96" s="9">
        <v>3</v>
      </c>
      <c r="J96" s="9"/>
      <c r="K96" s="9">
        <v>3</v>
      </c>
      <c r="L96" s="9"/>
      <c r="M96" s="9">
        <v>0</v>
      </c>
      <c r="N96" s="9">
        <v>4</v>
      </c>
      <c r="O96" s="9"/>
      <c r="P96" s="9">
        <v>0.45</v>
      </c>
      <c r="Q96" s="11">
        <v>450000</v>
      </c>
      <c r="R96" s="9">
        <v>18</v>
      </c>
      <c r="S96" s="9" t="s">
        <v>30</v>
      </c>
    </row>
    <row r="97" spans="1:19" x14ac:dyDescent="0.3">
      <c r="A97" s="9" t="s">
        <v>148</v>
      </c>
      <c r="B97" s="9">
        <v>5</v>
      </c>
      <c r="C97" s="9">
        <v>61</v>
      </c>
      <c r="D97" s="9">
        <v>1</v>
      </c>
      <c r="E97" s="9">
        <v>2</v>
      </c>
      <c r="F97" s="9">
        <v>0</v>
      </c>
      <c r="G97" s="9">
        <v>27.45</v>
      </c>
      <c r="H97" s="9">
        <v>0</v>
      </c>
      <c r="I97" s="9">
        <v>4</v>
      </c>
      <c r="J97" s="9"/>
      <c r="K97" s="9">
        <v>4</v>
      </c>
      <c r="L97" s="9"/>
      <c r="M97" s="9">
        <v>1</v>
      </c>
      <c r="N97" s="9">
        <v>1</v>
      </c>
      <c r="O97" s="9"/>
      <c r="P97" s="9">
        <v>0</v>
      </c>
      <c r="Q97" s="11">
        <v>0</v>
      </c>
      <c r="R97" s="9">
        <v>0</v>
      </c>
      <c r="S97" s="9" t="s">
        <v>27</v>
      </c>
    </row>
    <row r="98" spans="1:19" x14ac:dyDescent="0.3">
      <c r="A98" s="9" t="s">
        <v>149</v>
      </c>
      <c r="B98" s="9">
        <v>4</v>
      </c>
      <c r="C98" s="9">
        <v>76</v>
      </c>
      <c r="D98" s="9">
        <v>1</v>
      </c>
      <c r="E98" s="9">
        <v>1</v>
      </c>
      <c r="F98" s="9">
        <v>3</v>
      </c>
      <c r="G98" s="9">
        <v>31.86</v>
      </c>
      <c r="H98" s="9">
        <v>0</v>
      </c>
      <c r="I98" s="9">
        <v>3</v>
      </c>
      <c r="J98" s="9">
        <v>9</v>
      </c>
      <c r="K98" s="9">
        <v>9</v>
      </c>
      <c r="L98" s="9">
        <v>0</v>
      </c>
      <c r="M98" s="9">
        <v>5</v>
      </c>
      <c r="N98" s="9">
        <v>1</v>
      </c>
      <c r="O98" s="9"/>
      <c r="P98" s="9">
        <v>0.54</v>
      </c>
      <c r="Q98" s="11">
        <v>7400000</v>
      </c>
      <c r="R98" s="9">
        <v>18</v>
      </c>
      <c r="S98" s="9" t="s">
        <v>30</v>
      </c>
    </row>
    <row r="99" spans="1:19" x14ac:dyDescent="0.3">
      <c r="A99" s="9" t="s">
        <v>150</v>
      </c>
      <c r="B99" s="9">
        <v>7</v>
      </c>
      <c r="C99" s="9">
        <v>47</v>
      </c>
      <c r="D99" s="9">
        <v>2</v>
      </c>
      <c r="E99" s="9">
        <v>1</v>
      </c>
      <c r="F99" s="9">
        <v>3</v>
      </c>
      <c r="G99" s="9">
        <v>22.53</v>
      </c>
      <c r="H99" s="9">
        <v>1</v>
      </c>
      <c r="I99" s="9"/>
      <c r="J99" s="9">
        <v>9</v>
      </c>
      <c r="K99" s="9">
        <v>9</v>
      </c>
      <c r="L99" s="9">
        <v>1</v>
      </c>
      <c r="M99" s="9">
        <v>1</v>
      </c>
      <c r="N99" s="9">
        <v>1</v>
      </c>
      <c r="O99" s="9"/>
      <c r="P99" s="9">
        <v>0</v>
      </c>
      <c r="Q99" s="11">
        <v>0</v>
      </c>
      <c r="R99" s="9">
        <v>24</v>
      </c>
      <c r="S99" s="9" t="s">
        <v>27</v>
      </c>
    </row>
    <row r="100" spans="1:19" x14ac:dyDescent="0.3">
      <c r="A100" s="9" t="s">
        <v>151</v>
      </c>
      <c r="B100" s="9">
        <v>5</v>
      </c>
      <c r="C100" s="9">
        <v>75</v>
      </c>
      <c r="D100" s="9">
        <v>1</v>
      </c>
      <c r="E100" s="9">
        <v>1</v>
      </c>
      <c r="F100" s="9">
        <v>1</v>
      </c>
      <c r="G100" s="9">
        <v>25.36</v>
      </c>
      <c r="H100" s="9">
        <v>0</v>
      </c>
      <c r="I100" s="9">
        <v>1</v>
      </c>
      <c r="J100" s="9">
        <v>9</v>
      </c>
      <c r="K100" s="9">
        <v>9</v>
      </c>
      <c r="L100" s="9">
        <v>0</v>
      </c>
      <c r="M100" s="9">
        <v>4</v>
      </c>
      <c r="N100" s="9">
        <v>4</v>
      </c>
      <c r="O100" s="9">
        <v>8</v>
      </c>
      <c r="P100" s="9">
        <v>1.1000000000000001</v>
      </c>
      <c r="Q100" s="11">
        <v>16800000</v>
      </c>
      <c r="R100" s="9">
        <v>24</v>
      </c>
      <c r="S100" s="9" t="s">
        <v>30</v>
      </c>
    </row>
    <row r="101" spans="1:19" x14ac:dyDescent="0.3">
      <c r="A101" s="9" t="s">
        <v>152</v>
      </c>
      <c r="B101" s="9">
        <v>1</v>
      </c>
      <c r="C101" s="9">
        <v>67</v>
      </c>
      <c r="D101" s="9">
        <v>1</v>
      </c>
      <c r="E101" s="9">
        <v>1</v>
      </c>
      <c r="F101" s="9">
        <v>1</v>
      </c>
      <c r="G101" s="9">
        <v>21.44</v>
      </c>
      <c r="H101" s="9">
        <v>1</v>
      </c>
      <c r="I101" s="9">
        <v>9</v>
      </c>
      <c r="J101" s="9">
        <v>11</v>
      </c>
      <c r="K101" s="9">
        <v>11</v>
      </c>
      <c r="L101" s="9">
        <v>0</v>
      </c>
      <c r="M101" s="9">
        <v>1</v>
      </c>
      <c r="N101" s="9">
        <v>7</v>
      </c>
      <c r="O101" s="9">
        <v>8</v>
      </c>
      <c r="P101" s="9">
        <v>1.44</v>
      </c>
      <c r="Q101" s="11">
        <v>30600000</v>
      </c>
      <c r="R101" s="9">
        <v>24</v>
      </c>
      <c r="S101" s="9" t="s">
        <v>30</v>
      </c>
    </row>
    <row r="102" spans="1:19" x14ac:dyDescent="0.3">
      <c r="A102" s="9" t="s">
        <v>153</v>
      </c>
      <c r="B102" s="9">
        <v>4</v>
      </c>
      <c r="C102" s="9">
        <v>36</v>
      </c>
      <c r="D102" s="9">
        <v>1</v>
      </c>
      <c r="E102" s="9">
        <v>1</v>
      </c>
      <c r="F102" s="9">
        <v>1</v>
      </c>
      <c r="G102" s="9">
        <v>45.59</v>
      </c>
      <c r="H102" s="9">
        <v>0</v>
      </c>
      <c r="I102" s="9">
        <v>3</v>
      </c>
      <c r="J102" s="9">
        <v>3</v>
      </c>
      <c r="K102" s="9">
        <v>3</v>
      </c>
      <c r="L102" s="9">
        <v>0</v>
      </c>
      <c r="M102" s="9">
        <v>1</v>
      </c>
      <c r="N102" s="9">
        <v>1</v>
      </c>
      <c r="O102" s="9"/>
      <c r="P102" s="9">
        <v>0.97</v>
      </c>
      <c r="Q102" s="11">
        <v>14000000</v>
      </c>
      <c r="R102" s="9">
        <v>24</v>
      </c>
      <c r="S102" s="9" t="s">
        <v>30</v>
      </c>
    </row>
    <row r="103" spans="1:19" x14ac:dyDescent="0.3">
      <c r="A103" s="9" t="s">
        <v>154</v>
      </c>
      <c r="B103" s="9">
        <v>4</v>
      </c>
      <c r="C103" s="9">
        <v>73</v>
      </c>
      <c r="D103" s="9">
        <v>1</v>
      </c>
      <c r="E103" s="9">
        <v>1</v>
      </c>
      <c r="F103" s="9">
        <v>3</v>
      </c>
      <c r="G103" s="9">
        <v>22.97</v>
      </c>
      <c r="H103" s="9">
        <v>1</v>
      </c>
      <c r="I103" s="9">
        <v>4</v>
      </c>
      <c r="J103" s="9">
        <v>9</v>
      </c>
      <c r="K103" s="9">
        <v>9</v>
      </c>
      <c r="L103" s="9">
        <v>0</v>
      </c>
      <c r="M103" s="9">
        <v>1</v>
      </c>
      <c r="N103" s="9">
        <v>1</v>
      </c>
      <c r="O103" s="9"/>
      <c r="P103" s="9">
        <v>0.61</v>
      </c>
      <c r="Q103" s="11">
        <v>1650000</v>
      </c>
      <c r="R103" s="9">
        <v>24</v>
      </c>
      <c r="S103" s="9" t="s">
        <v>30</v>
      </c>
    </row>
    <row r="104" spans="1:19" x14ac:dyDescent="0.3">
      <c r="A104" s="9" t="s">
        <v>177</v>
      </c>
      <c r="B104" s="9">
        <v>4</v>
      </c>
      <c r="C104" s="9">
        <v>62</v>
      </c>
      <c r="D104" s="9">
        <v>5</v>
      </c>
      <c r="E104" s="9">
        <v>1</v>
      </c>
      <c r="F104" s="9">
        <v>0</v>
      </c>
      <c r="G104" s="9">
        <v>23.38</v>
      </c>
      <c r="H104" s="9">
        <v>1</v>
      </c>
      <c r="I104" s="9">
        <v>7</v>
      </c>
      <c r="J104" s="9">
        <v>9</v>
      </c>
      <c r="K104" s="9">
        <v>9</v>
      </c>
      <c r="L104" s="9">
        <v>2</v>
      </c>
      <c r="M104" s="9">
        <v>1</v>
      </c>
      <c r="N104" s="9">
        <v>4</v>
      </c>
      <c r="O104" s="9" t="s">
        <v>29</v>
      </c>
      <c r="P104" s="9">
        <v>8.6</v>
      </c>
      <c r="Q104" s="11">
        <v>130000000</v>
      </c>
      <c r="R104" s="9">
        <v>24</v>
      </c>
      <c r="S104" s="9"/>
    </row>
    <row r="105" spans="1:19" x14ac:dyDescent="0.3">
      <c r="A105" s="9" t="s">
        <v>155</v>
      </c>
      <c r="B105" s="9">
        <v>2</v>
      </c>
      <c r="C105" s="9">
        <v>45</v>
      </c>
      <c r="D105" s="9">
        <v>1</v>
      </c>
      <c r="E105" s="9">
        <v>2</v>
      </c>
      <c r="F105" s="9">
        <v>0</v>
      </c>
      <c r="G105" s="9">
        <v>22.11</v>
      </c>
      <c r="H105" s="9"/>
      <c r="I105" s="9">
        <v>2</v>
      </c>
      <c r="J105" s="9"/>
      <c r="K105" s="9">
        <v>2</v>
      </c>
      <c r="L105" s="9"/>
      <c r="M105" s="9">
        <v>1</v>
      </c>
      <c r="N105" s="9">
        <v>1</v>
      </c>
      <c r="O105" s="9"/>
      <c r="P105" s="9">
        <v>1.31</v>
      </c>
      <c r="Q105" s="11">
        <v>7160000</v>
      </c>
      <c r="R105" s="9">
        <v>18</v>
      </c>
      <c r="S105" s="9" t="s">
        <v>27</v>
      </c>
    </row>
    <row r="106" spans="1:19" x14ac:dyDescent="0.3">
      <c r="A106" s="9" t="s">
        <v>156</v>
      </c>
      <c r="B106" s="9">
        <v>7</v>
      </c>
      <c r="C106" s="9">
        <v>74</v>
      </c>
      <c r="D106" s="9">
        <v>1</v>
      </c>
      <c r="E106" s="9">
        <v>2</v>
      </c>
      <c r="F106" s="9">
        <v>1</v>
      </c>
      <c r="G106" s="9">
        <v>44.29</v>
      </c>
      <c r="H106" s="9">
        <v>0</v>
      </c>
      <c r="I106" s="9">
        <v>1</v>
      </c>
      <c r="J106" s="9"/>
      <c r="K106" s="9">
        <v>1</v>
      </c>
      <c r="L106" s="9"/>
      <c r="M106" s="9">
        <v>1</v>
      </c>
      <c r="N106" s="9">
        <v>1</v>
      </c>
      <c r="O106" s="9"/>
      <c r="P106" s="9">
        <v>2.11</v>
      </c>
      <c r="Q106" s="11">
        <v>30300000</v>
      </c>
      <c r="R106" s="9">
        <v>18</v>
      </c>
      <c r="S106" s="9" t="s">
        <v>27</v>
      </c>
    </row>
    <row r="107" spans="1:19" x14ac:dyDescent="0.3">
      <c r="A107" s="9" t="s">
        <v>157</v>
      </c>
      <c r="B107" s="9">
        <v>4</v>
      </c>
      <c r="C107" s="9">
        <v>64</v>
      </c>
      <c r="D107" s="9">
        <v>1</v>
      </c>
      <c r="E107" s="9">
        <v>1</v>
      </c>
      <c r="F107" s="9">
        <v>2</v>
      </c>
      <c r="G107" s="9">
        <v>38.369999999999997</v>
      </c>
      <c r="H107" s="9">
        <v>1</v>
      </c>
      <c r="I107" s="9">
        <v>4</v>
      </c>
      <c r="J107" s="9">
        <v>6</v>
      </c>
      <c r="K107" s="9">
        <v>6</v>
      </c>
      <c r="L107" s="9">
        <v>0</v>
      </c>
      <c r="M107" s="9">
        <v>1</v>
      </c>
      <c r="N107" s="9">
        <v>1</v>
      </c>
      <c r="O107" s="9"/>
      <c r="P107" s="9">
        <v>0.19</v>
      </c>
      <c r="Q107" s="11">
        <v>84000</v>
      </c>
      <c r="R107" s="9">
        <v>18</v>
      </c>
      <c r="S107" s="9" t="s">
        <v>27</v>
      </c>
    </row>
    <row r="108" spans="1:19" x14ac:dyDescent="0.3">
      <c r="A108" s="9" t="s">
        <v>158</v>
      </c>
      <c r="B108" s="9">
        <v>7</v>
      </c>
      <c r="C108" s="9">
        <v>74</v>
      </c>
      <c r="D108" s="9">
        <v>1</v>
      </c>
      <c r="E108" s="9">
        <v>1</v>
      </c>
      <c r="F108" s="9">
        <v>1</v>
      </c>
      <c r="G108" s="9">
        <v>43.1</v>
      </c>
      <c r="H108" s="9">
        <v>0</v>
      </c>
      <c r="I108" s="9" t="s">
        <v>29</v>
      </c>
      <c r="J108" s="9">
        <v>1</v>
      </c>
      <c r="K108" s="9">
        <v>1</v>
      </c>
      <c r="L108" s="9">
        <v>0</v>
      </c>
      <c r="M108" s="9">
        <v>1</v>
      </c>
      <c r="N108" s="9">
        <v>1</v>
      </c>
      <c r="O108" s="9">
        <v>8</v>
      </c>
      <c r="P108" s="9">
        <v>1.01</v>
      </c>
      <c r="Q108" s="11">
        <v>27600000</v>
      </c>
      <c r="R108" s="9">
        <v>24</v>
      </c>
      <c r="S108" s="9" t="s">
        <v>30</v>
      </c>
    </row>
    <row r="109" spans="1:19" x14ac:dyDescent="0.3">
      <c r="A109" s="9" t="s">
        <v>159</v>
      </c>
      <c r="B109" s="9">
        <v>1</v>
      </c>
      <c r="C109" s="9">
        <v>77</v>
      </c>
      <c r="D109" s="9">
        <v>1</v>
      </c>
      <c r="E109" s="9">
        <v>2</v>
      </c>
      <c r="F109" s="9">
        <v>1</v>
      </c>
      <c r="G109" s="9">
        <v>26.17</v>
      </c>
      <c r="H109" s="9">
        <v>0</v>
      </c>
      <c r="I109" s="9">
        <v>1</v>
      </c>
      <c r="J109" s="9"/>
      <c r="K109" s="9">
        <v>1</v>
      </c>
      <c r="L109" s="9"/>
      <c r="M109" s="9">
        <v>1</v>
      </c>
      <c r="N109" s="9">
        <v>1</v>
      </c>
      <c r="O109" s="9"/>
      <c r="P109" s="9">
        <v>0.67</v>
      </c>
      <c r="Q109" s="11">
        <v>64000</v>
      </c>
      <c r="R109" s="9">
        <v>24</v>
      </c>
      <c r="S109" s="9" t="s">
        <v>27</v>
      </c>
    </row>
    <row r="110" spans="1:19" x14ac:dyDescent="0.3">
      <c r="A110" s="9" t="s">
        <v>160</v>
      </c>
      <c r="B110" s="9">
        <v>4</v>
      </c>
      <c r="C110" s="9">
        <v>81</v>
      </c>
      <c r="D110" s="9">
        <v>1</v>
      </c>
      <c r="E110" s="9">
        <v>2</v>
      </c>
      <c r="F110" s="9">
        <v>0</v>
      </c>
      <c r="G110" s="9">
        <v>28.83</v>
      </c>
      <c r="H110" s="9">
        <v>0</v>
      </c>
      <c r="I110" s="9">
        <v>1</v>
      </c>
      <c r="J110" s="9"/>
      <c r="K110" s="9">
        <v>1</v>
      </c>
      <c r="L110" s="9"/>
      <c r="M110" s="9">
        <v>1</v>
      </c>
      <c r="N110" s="9">
        <v>1</v>
      </c>
      <c r="O110" s="9"/>
      <c r="P110" s="9">
        <v>0.03</v>
      </c>
      <c r="Q110" s="11">
        <v>200000</v>
      </c>
      <c r="R110" s="9">
        <v>4</v>
      </c>
      <c r="S110" s="9" t="s">
        <v>27</v>
      </c>
    </row>
    <row r="111" spans="1:19" x14ac:dyDescent="0.3">
      <c r="A111" s="9" t="s">
        <v>161</v>
      </c>
      <c r="B111" s="9">
        <v>2</v>
      </c>
      <c r="C111" s="9">
        <v>81</v>
      </c>
      <c r="D111" s="9">
        <v>1</v>
      </c>
      <c r="E111" s="9">
        <v>2</v>
      </c>
      <c r="F111" s="9">
        <v>1</v>
      </c>
      <c r="G111" s="9">
        <v>28.58</v>
      </c>
      <c r="H111" s="9"/>
      <c r="I111" s="9">
        <v>1</v>
      </c>
      <c r="J111" s="9"/>
      <c r="K111" s="9">
        <v>1</v>
      </c>
      <c r="L111" s="9"/>
      <c r="M111" s="9">
        <v>1</v>
      </c>
      <c r="N111" s="9">
        <v>11</v>
      </c>
      <c r="O111" s="9"/>
      <c r="P111" s="9">
        <v>0.18</v>
      </c>
      <c r="Q111" s="11">
        <v>1420000</v>
      </c>
      <c r="R111" s="9">
        <v>9</v>
      </c>
      <c r="S111" s="9" t="s">
        <v>27</v>
      </c>
    </row>
    <row r="112" spans="1:19" x14ac:dyDescent="0.3">
      <c r="A112" s="9" t="s">
        <v>201</v>
      </c>
      <c r="B112" s="9">
        <v>8</v>
      </c>
      <c r="C112" s="9">
        <v>72</v>
      </c>
      <c r="D112" s="9">
        <v>1</v>
      </c>
      <c r="E112" s="9">
        <v>1</v>
      </c>
      <c r="F112" s="9">
        <v>0</v>
      </c>
      <c r="G112" s="9">
        <v>39.35</v>
      </c>
      <c r="H112" s="9">
        <v>0</v>
      </c>
      <c r="I112" s="9"/>
      <c r="J112" s="9">
        <v>11</v>
      </c>
      <c r="K112" s="9">
        <v>11</v>
      </c>
      <c r="L112" s="9">
        <v>2</v>
      </c>
      <c r="M112" s="9">
        <v>4</v>
      </c>
      <c r="N112" s="9">
        <v>11</v>
      </c>
      <c r="O112" s="9"/>
      <c r="P112" s="9">
        <v>2.02</v>
      </c>
      <c r="Q112" s="11">
        <v>25200000</v>
      </c>
      <c r="R112" s="9">
        <v>10</v>
      </c>
      <c r="S112" s="9"/>
    </row>
    <row r="113" spans="1:19" x14ac:dyDescent="0.3">
      <c r="A113" s="9" t="s">
        <v>162</v>
      </c>
      <c r="B113" s="9">
        <v>4</v>
      </c>
      <c r="C113" s="9">
        <v>77</v>
      </c>
      <c r="D113" s="9">
        <v>1</v>
      </c>
      <c r="E113" s="9">
        <v>1</v>
      </c>
      <c r="F113" s="9">
        <v>0</v>
      </c>
      <c r="G113" s="9">
        <v>23.17</v>
      </c>
      <c r="H113" s="9">
        <v>1</v>
      </c>
      <c r="I113" s="9">
        <v>4</v>
      </c>
      <c r="J113" s="9">
        <v>9</v>
      </c>
      <c r="K113" s="9">
        <v>9</v>
      </c>
      <c r="L113" s="9">
        <v>0</v>
      </c>
      <c r="M113" s="9">
        <v>1</v>
      </c>
      <c r="N113" s="9">
        <v>1</v>
      </c>
      <c r="O113" s="9"/>
      <c r="P113" s="9">
        <v>0.84</v>
      </c>
      <c r="Q113" s="11">
        <v>3020000</v>
      </c>
      <c r="R113" s="9">
        <v>6</v>
      </c>
      <c r="S113" s="9" t="s">
        <v>30</v>
      </c>
    </row>
    <row r="114" spans="1:19" x14ac:dyDescent="0.3">
      <c r="A114" s="9" t="s">
        <v>163</v>
      </c>
      <c r="B114" s="9">
        <v>4</v>
      </c>
      <c r="C114" s="9">
        <v>69</v>
      </c>
      <c r="D114" s="9">
        <v>1</v>
      </c>
      <c r="E114" s="9">
        <v>1</v>
      </c>
      <c r="F114" s="9">
        <v>1</v>
      </c>
      <c r="G114" s="9">
        <v>26.91</v>
      </c>
      <c r="H114" s="9">
        <v>1</v>
      </c>
      <c r="I114" s="9">
        <v>4</v>
      </c>
      <c r="J114" s="9">
        <v>9</v>
      </c>
      <c r="K114" s="9">
        <v>9</v>
      </c>
      <c r="L114" s="9">
        <v>0</v>
      </c>
      <c r="M114" s="9">
        <v>1</v>
      </c>
      <c r="N114" s="9">
        <v>4</v>
      </c>
      <c r="O114" s="9"/>
      <c r="P114" s="9">
        <v>1.7</v>
      </c>
      <c r="Q114" s="11">
        <v>4910000</v>
      </c>
      <c r="R114" s="9">
        <v>3</v>
      </c>
      <c r="S114" s="9" t="s">
        <v>30</v>
      </c>
    </row>
    <row r="115" spans="1:19" x14ac:dyDescent="0.3">
      <c r="A115" s="9" t="s">
        <v>164</v>
      </c>
      <c r="B115" s="9">
        <v>7</v>
      </c>
      <c r="C115" s="9">
        <v>77</v>
      </c>
      <c r="D115" s="9">
        <v>1</v>
      </c>
      <c r="E115" s="9">
        <v>2</v>
      </c>
      <c r="F115" s="9">
        <v>1</v>
      </c>
      <c r="G115" s="9">
        <v>25.56</v>
      </c>
      <c r="H115" s="9">
        <v>0</v>
      </c>
      <c r="I115" s="9">
        <v>1</v>
      </c>
      <c r="J115" s="9"/>
      <c r="K115" s="9">
        <v>1</v>
      </c>
      <c r="L115" s="9"/>
      <c r="M115" s="9">
        <v>1</v>
      </c>
      <c r="N115" s="9">
        <v>1</v>
      </c>
      <c r="O115" s="9"/>
      <c r="P115" s="9">
        <v>0</v>
      </c>
      <c r="Q115" s="11">
        <v>0</v>
      </c>
      <c r="R115" s="9">
        <v>0</v>
      </c>
      <c r="S115" s="9" t="s">
        <v>27</v>
      </c>
    </row>
    <row r="116" spans="1:19" x14ac:dyDescent="0.3">
      <c r="A116" s="9" t="s">
        <v>165</v>
      </c>
      <c r="B116" s="9">
        <v>2</v>
      </c>
      <c r="C116" s="9">
        <v>61</v>
      </c>
      <c r="D116" s="9">
        <v>1</v>
      </c>
      <c r="E116" s="9">
        <v>2</v>
      </c>
      <c r="F116" s="9">
        <v>1</v>
      </c>
      <c r="G116" s="9">
        <v>30.21</v>
      </c>
      <c r="H116" s="9">
        <v>0</v>
      </c>
      <c r="I116" s="9">
        <v>2</v>
      </c>
      <c r="J116" s="9"/>
      <c r="K116" s="9">
        <v>2</v>
      </c>
      <c r="L116" s="9"/>
      <c r="M116" s="9">
        <v>1</v>
      </c>
      <c r="N116" s="9">
        <v>1</v>
      </c>
      <c r="O116" s="9"/>
      <c r="P116" s="9">
        <v>0.34</v>
      </c>
      <c r="Q116" s="11">
        <v>150000</v>
      </c>
      <c r="R116" s="9">
        <v>6</v>
      </c>
      <c r="S116" s="9" t="s">
        <v>30</v>
      </c>
    </row>
    <row r="117" spans="1:19" x14ac:dyDescent="0.3">
      <c r="A117" s="9" t="s">
        <v>166</v>
      </c>
      <c r="B117" s="9">
        <v>4</v>
      </c>
      <c r="C117" s="9">
        <v>79</v>
      </c>
      <c r="D117" s="9">
        <v>3</v>
      </c>
      <c r="E117" s="9">
        <v>2</v>
      </c>
      <c r="F117" s="9">
        <v>0</v>
      </c>
      <c r="G117" s="9">
        <v>28.86</v>
      </c>
      <c r="H117" s="9">
        <v>0</v>
      </c>
      <c r="I117" s="9">
        <v>3</v>
      </c>
      <c r="J117" s="9"/>
      <c r="K117" s="9">
        <v>3</v>
      </c>
      <c r="L117" s="9"/>
      <c r="M117" s="9">
        <v>1</v>
      </c>
      <c r="N117" s="9">
        <v>1</v>
      </c>
      <c r="O117" s="9"/>
      <c r="P117" s="9">
        <v>0.05</v>
      </c>
      <c r="Q117" s="11">
        <v>217000</v>
      </c>
      <c r="R117" s="9">
        <v>2</v>
      </c>
      <c r="S117" s="9" t="s">
        <v>30</v>
      </c>
    </row>
    <row r="118" spans="1:19" x14ac:dyDescent="0.3">
      <c r="A118" s="9" t="s">
        <v>167</v>
      </c>
      <c r="B118" s="9">
        <v>4</v>
      </c>
      <c r="C118" s="9">
        <v>75</v>
      </c>
      <c r="D118" s="9">
        <v>1</v>
      </c>
      <c r="E118" s="9">
        <v>2</v>
      </c>
      <c r="F118" s="9">
        <v>1</v>
      </c>
      <c r="G118" s="9">
        <v>38.520000000000003</v>
      </c>
      <c r="H118" s="9">
        <v>0</v>
      </c>
      <c r="I118" s="9">
        <v>1</v>
      </c>
      <c r="J118" s="9"/>
      <c r="K118" s="9">
        <v>1</v>
      </c>
      <c r="L118" s="9"/>
      <c r="M118" s="9">
        <v>1</v>
      </c>
      <c r="N118" s="9">
        <v>1</v>
      </c>
      <c r="O118" s="9"/>
      <c r="P118" s="9">
        <v>0.14000000000000001</v>
      </c>
      <c r="Q118" s="11">
        <v>1040000</v>
      </c>
      <c r="R118" s="9">
        <v>6</v>
      </c>
      <c r="S118" s="9" t="s">
        <v>27</v>
      </c>
    </row>
    <row r="119" spans="1:19" x14ac:dyDescent="0.3">
      <c r="A119" s="9" t="s">
        <v>180</v>
      </c>
      <c r="B119" s="9">
        <v>9</v>
      </c>
      <c r="C119" s="9">
        <v>90</v>
      </c>
      <c r="D119" s="9">
        <v>1</v>
      </c>
      <c r="E119" s="9">
        <v>1</v>
      </c>
      <c r="F119" s="9">
        <v>3</v>
      </c>
      <c r="G119" s="9">
        <v>25.82</v>
      </c>
      <c r="H119" s="9">
        <v>1</v>
      </c>
      <c r="I119" s="9">
        <v>3</v>
      </c>
      <c r="J119" s="9">
        <v>9</v>
      </c>
      <c r="K119" s="9">
        <v>9</v>
      </c>
      <c r="L119" s="9">
        <v>4</v>
      </c>
      <c r="M119" s="9">
        <v>1</v>
      </c>
      <c r="N119" s="9">
        <v>1</v>
      </c>
      <c r="O119" s="9"/>
      <c r="P119" s="9">
        <v>0.93</v>
      </c>
      <c r="Q119" s="11">
        <v>2500000</v>
      </c>
      <c r="R119" s="9">
        <v>12</v>
      </c>
      <c r="S119" s="9" t="s">
        <v>27</v>
      </c>
    </row>
    <row r="120" spans="1:19" x14ac:dyDescent="0.3">
      <c r="A120" s="9" t="s">
        <v>178</v>
      </c>
      <c r="B120" s="9">
        <v>4</v>
      </c>
      <c r="C120" s="9">
        <v>68</v>
      </c>
      <c r="D120" s="9">
        <v>1</v>
      </c>
      <c r="E120" s="9">
        <v>1</v>
      </c>
      <c r="F120" s="9">
        <v>1</v>
      </c>
      <c r="G120" s="9">
        <v>18.100000000000001</v>
      </c>
      <c r="H120" s="9" t="s">
        <v>29</v>
      </c>
      <c r="I120" s="9">
        <v>4</v>
      </c>
      <c r="J120" s="9">
        <v>6</v>
      </c>
      <c r="K120" s="9">
        <v>6</v>
      </c>
      <c r="L120" s="9">
        <v>2</v>
      </c>
      <c r="M120" s="9">
        <v>1</v>
      </c>
      <c r="N120" s="9">
        <v>1</v>
      </c>
      <c r="O120" s="9"/>
      <c r="P120" s="9">
        <v>5.12</v>
      </c>
      <c r="Q120" s="11">
        <v>74000000</v>
      </c>
      <c r="R120" s="9">
        <v>12</v>
      </c>
      <c r="S120" s="9"/>
    </row>
    <row r="121" spans="1:19" x14ac:dyDescent="0.3">
      <c r="A121" s="9" t="s">
        <v>168</v>
      </c>
      <c r="B121" s="9">
        <v>4</v>
      </c>
      <c r="C121" s="9">
        <v>84</v>
      </c>
      <c r="D121" s="9">
        <v>1</v>
      </c>
      <c r="E121" s="9">
        <v>1</v>
      </c>
      <c r="F121" s="9">
        <v>1</v>
      </c>
      <c r="G121" s="9">
        <v>24.38</v>
      </c>
      <c r="H121" s="9">
        <v>0</v>
      </c>
      <c r="I121" s="9">
        <v>4</v>
      </c>
      <c r="J121" s="9">
        <v>12</v>
      </c>
      <c r="K121" s="9">
        <v>12</v>
      </c>
      <c r="L121" s="9">
        <v>1</v>
      </c>
      <c r="M121" s="9">
        <v>1</v>
      </c>
      <c r="N121" s="9">
        <v>4</v>
      </c>
      <c r="O121" s="9"/>
      <c r="P121" s="9">
        <v>4.1100000000000003</v>
      </c>
      <c r="Q121" s="11">
        <v>15100000</v>
      </c>
      <c r="R121" s="9">
        <v>32</v>
      </c>
      <c r="S121" s="9" t="s">
        <v>30</v>
      </c>
    </row>
    <row r="122" spans="1:19" x14ac:dyDescent="0.3">
      <c r="A122" s="9" t="s">
        <v>179</v>
      </c>
      <c r="B122" s="9">
        <v>2</v>
      </c>
      <c r="C122" s="9">
        <v>45</v>
      </c>
      <c r="D122" s="9">
        <v>1</v>
      </c>
      <c r="E122" s="9">
        <v>2</v>
      </c>
      <c r="F122" s="9">
        <v>1</v>
      </c>
      <c r="G122" s="9">
        <v>52.12</v>
      </c>
      <c r="H122" s="9">
        <v>0</v>
      </c>
      <c r="I122" s="9">
        <v>1</v>
      </c>
      <c r="J122" s="9"/>
      <c r="K122" s="9">
        <v>1</v>
      </c>
      <c r="L122" s="9"/>
      <c r="M122" s="9"/>
      <c r="N122" s="9"/>
      <c r="O122" s="9"/>
      <c r="P122" s="9">
        <v>7.0000000000000007E-2</v>
      </c>
      <c r="Q122" s="11">
        <v>0</v>
      </c>
      <c r="R122" s="9">
        <v>2</v>
      </c>
      <c r="S122" s="9" t="s">
        <v>27</v>
      </c>
    </row>
    <row r="123" spans="1:19" x14ac:dyDescent="0.3">
      <c r="A123" s="9" t="s">
        <v>202</v>
      </c>
      <c r="B123" s="9">
        <v>9</v>
      </c>
      <c r="C123" s="9">
        <v>69</v>
      </c>
      <c r="D123" s="9">
        <v>1</v>
      </c>
      <c r="E123" s="9">
        <v>2</v>
      </c>
      <c r="F123" s="9">
        <v>2</v>
      </c>
      <c r="G123" s="9">
        <v>24.13</v>
      </c>
      <c r="H123" s="9">
        <v>0</v>
      </c>
      <c r="I123" s="9">
        <v>3</v>
      </c>
      <c r="J123" s="9"/>
      <c r="K123" s="9">
        <v>3</v>
      </c>
      <c r="L123" s="9"/>
      <c r="M123" s="9">
        <v>1</v>
      </c>
      <c r="N123" s="9">
        <v>1</v>
      </c>
      <c r="O123" s="9"/>
      <c r="P123" s="9">
        <v>0</v>
      </c>
      <c r="Q123" s="11">
        <v>0</v>
      </c>
      <c r="R123" s="9">
        <v>0</v>
      </c>
      <c r="S123" s="9" t="s">
        <v>30</v>
      </c>
    </row>
    <row r="124" spans="1:19" x14ac:dyDescent="0.3">
      <c r="A124" s="9" t="s">
        <v>169</v>
      </c>
      <c r="B124" s="9">
        <v>4</v>
      </c>
      <c r="C124" s="9">
        <v>65</v>
      </c>
      <c r="D124" s="9">
        <v>1</v>
      </c>
      <c r="E124" s="9">
        <v>2</v>
      </c>
      <c r="F124" s="9">
        <v>3</v>
      </c>
      <c r="G124" s="9">
        <v>52.02</v>
      </c>
      <c r="H124" s="9">
        <v>0</v>
      </c>
      <c r="I124" s="9">
        <v>1</v>
      </c>
      <c r="J124" s="9"/>
      <c r="K124" s="9">
        <v>1</v>
      </c>
      <c r="L124" s="9"/>
      <c r="M124" s="9">
        <v>1</v>
      </c>
      <c r="N124" s="9">
        <v>1</v>
      </c>
      <c r="O124" s="9"/>
      <c r="P124" s="9">
        <v>0.23</v>
      </c>
      <c r="Q124" s="11">
        <v>0</v>
      </c>
      <c r="R124" s="9">
        <v>4</v>
      </c>
      <c r="S124" s="9" t="s">
        <v>30</v>
      </c>
    </row>
    <row r="125" spans="1:19" x14ac:dyDescent="0.3">
      <c r="A125" s="9" t="s">
        <v>181</v>
      </c>
      <c r="B125" s="9">
        <v>8</v>
      </c>
      <c r="C125" s="9">
        <v>59</v>
      </c>
      <c r="D125" s="9">
        <v>1</v>
      </c>
      <c r="E125" s="9">
        <v>2</v>
      </c>
      <c r="F125" s="9">
        <v>1</v>
      </c>
      <c r="G125" s="9">
        <v>25.06</v>
      </c>
      <c r="H125" s="9">
        <v>0</v>
      </c>
      <c r="I125" s="9">
        <v>7</v>
      </c>
      <c r="J125" s="9"/>
      <c r="K125" s="9">
        <v>7</v>
      </c>
      <c r="L125" s="9"/>
      <c r="M125" s="9">
        <v>1</v>
      </c>
      <c r="N125" s="9">
        <v>1</v>
      </c>
      <c r="O125" s="9"/>
      <c r="P125" s="9">
        <v>5.21</v>
      </c>
      <c r="Q125" s="11">
        <v>23200000</v>
      </c>
      <c r="R125" s="9">
        <v>6</v>
      </c>
      <c r="S125" s="9" t="s">
        <v>30</v>
      </c>
    </row>
    <row r="126" spans="1:19" x14ac:dyDescent="0.3">
      <c r="A126" s="9" t="s">
        <v>170</v>
      </c>
      <c r="B126" s="9">
        <v>4</v>
      </c>
      <c r="C126" s="9">
        <v>79</v>
      </c>
      <c r="D126" s="9">
        <v>1</v>
      </c>
      <c r="E126" s="9">
        <v>2</v>
      </c>
      <c r="F126" s="9">
        <v>1</v>
      </c>
      <c r="G126" s="9">
        <v>27.73</v>
      </c>
      <c r="H126" s="9">
        <v>0</v>
      </c>
      <c r="I126" s="9">
        <v>4</v>
      </c>
      <c r="J126" s="9"/>
      <c r="K126" s="9">
        <v>4</v>
      </c>
      <c r="L126" s="9"/>
      <c r="M126" s="9">
        <v>1</v>
      </c>
      <c r="N126" s="9">
        <v>1</v>
      </c>
      <c r="O126" s="9"/>
      <c r="P126" s="9">
        <v>2.27</v>
      </c>
      <c r="Q126" s="11">
        <v>9900000</v>
      </c>
      <c r="R126" s="9">
        <v>8</v>
      </c>
      <c r="S126" s="9" t="s">
        <v>30</v>
      </c>
    </row>
    <row r="127" spans="1:19" x14ac:dyDescent="0.3">
      <c r="A127" s="9" t="s">
        <v>171</v>
      </c>
      <c r="B127" s="9">
        <v>5</v>
      </c>
      <c r="C127" s="9">
        <v>54</v>
      </c>
      <c r="D127" s="9">
        <v>1</v>
      </c>
      <c r="E127" s="9">
        <v>2</v>
      </c>
      <c r="F127" s="9">
        <v>3</v>
      </c>
      <c r="G127" s="9">
        <v>33.58</v>
      </c>
      <c r="H127" s="9">
        <v>0</v>
      </c>
      <c r="I127" s="9">
        <v>1</v>
      </c>
      <c r="J127" s="9"/>
      <c r="K127" s="9">
        <v>1</v>
      </c>
      <c r="L127" s="9"/>
      <c r="M127" s="9">
        <v>1</v>
      </c>
      <c r="N127" s="9">
        <v>1</v>
      </c>
      <c r="O127" s="9"/>
      <c r="P127" s="9">
        <v>0.54800000000000004</v>
      </c>
      <c r="Q127" s="11">
        <v>0</v>
      </c>
      <c r="R127" s="9">
        <v>12</v>
      </c>
      <c r="S127" s="9" t="s">
        <v>30</v>
      </c>
    </row>
    <row r="128" spans="1:19" x14ac:dyDescent="0.3">
      <c r="A128" s="9" t="s">
        <v>172</v>
      </c>
      <c r="B128" s="9">
        <v>1</v>
      </c>
      <c r="C128" s="9">
        <v>71</v>
      </c>
      <c r="D128" s="9">
        <v>1</v>
      </c>
      <c r="E128" s="9">
        <v>2</v>
      </c>
      <c r="F128" s="9">
        <v>2</v>
      </c>
      <c r="G128" s="9">
        <v>39.770000000000003</v>
      </c>
      <c r="H128" s="9">
        <v>0</v>
      </c>
      <c r="I128" s="9">
        <v>1</v>
      </c>
      <c r="J128" s="9"/>
      <c r="K128" s="9">
        <v>1</v>
      </c>
      <c r="L128" s="9"/>
      <c r="M128" s="9">
        <v>1</v>
      </c>
      <c r="N128" s="9">
        <v>1</v>
      </c>
      <c r="O128" s="9"/>
      <c r="P128" s="9">
        <v>0.56200000000000006</v>
      </c>
      <c r="Q128" s="11">
        <v>0</v>
      </c>
      <c r="R128" s="9">
        <v>12</v>
      </c>
      <c r="S128" s="9" t="s">
        <v>30</v>
      </c>
    </row>
    <row r="129" spans="1:19" x14ac:dyDescent="0.3">
      <c r="A129" s="9" t="s">
        <v>173</v>
      </c>
      <c r="B129" s="9">
        <v>4</v>
      </c>
      <c r="C129" s="9">
        <v>81</v>
      </c>
      <c r="D129" s="9">
        <v>1</v>
      </c>
      <c r="E129" s="9">
        <v>2</v>
      </c>
      <c r="F129" s="9">
        <v>1</v>
      </c>
      <c r="G129" s="9">
        <v>28.74</v>
      </c>
      <c r="H129" s="9">
        <v>0</v>
      </c>
      <c r="I129" s="9">
        <v>1</v>
      </c>
      <c r="J129" s="9"/>
      <c r="K129" s="9">
        <v>1</v>
      </c>
      <c r="L129" s="9"/>
      <c r="M129" s="9">
        <v>1</v>
      </c>
      <c r="N129" s="9">
        <v>1</v>
      </c>
      <c r="O129" s="9"/>
      <c r="P129" s="9">
        <v>0</v>
      </c>
      <c r="Q129" s="11">
        <v>0</v>
      </c>
      <c r="R129" s="9">
        <v>1</v>
      </c>
      <c r="S129" s="9" t="s">
        <v>27</v>
      </c>
    </row>
    <row r="130" spans="1:19" x14ac:dyDescent="0.3">
      <c r="A130" s="9" t="s">
        <v>203</v>
      </c>
      <c r="B130" s="9">
        <v>9</v>
      </c>
      <c r="C130" s="9">
        <v>62</v>
      </c>
      <c r="D130" s="9">
        <v>2</v>
      </c>
      <c r="E130" s="9">
        <v>2</v>
      </c>
      <c r="F130" s="9">
        <v>0</v>
      </c>
      <c r="G130" s="9"/>
      <c r="H130" s="9">
        <v>0</v>
      </c>
      <c r="I130" s="9">
        <v>3</v>
      </c>
      <c r="J130" s="9"/>
      <c r="K130" s="9">
        <v>3</v>
      </c>
      <c r="L130" s="9"/>
      <c r="M130" s="9">
        <v>1</v>
      </c>
      <c r="N130" s="9">
        <v>1</v>
      </c>
      <c r="O130" s="9"/>
      <c r="P130" s="9">
        <v>0.35</v>
      </c>
      <c r="Q130" s="11">
        <v>2860000</v>
      </c>
      <c r="R130" s="9">
        <v>6</v>
      </c>
      <c r="S130" s="9"/>
    </row>
    <row r="131" spans="1:19" x14ac:dyDescent="0.3">
      <c r="A131" s="9" t="s">
        <v>204</v>
      </c>
      <c r="B131" s="9">
        <v>9</v>
      </c>
      <c r="C131" s="9">
        <v>65</v>
      </c>
      <c r="D131" s="9">
        <v>1</v>
      </c>
      <c r="E131" s="9">
        <v>2</v>
      </c>
      <c r="F131" s="9">
        <v>2</v>
      </c>
      <c r="G131" s="9">
        <v>37.94</v>
      </c>
      <c r="H131" s="9">
        <v>0</v>
      </c>
      <c r="I131" s="9">
        <v>1</v>
      </c>
      <c r="J131" s="9"/>
      <c r="K131" s="9">
        <v>1</v>
      </c>
      <c r="L131" s="9"/>
      <c r="M131" s="9">
        <v>1</v>
      </c>
      <c r="N131" s="9">
        <v>1</v>
      </c>
      <c r="O131" s="9"/>
      <c r="P131" s="9">
        <v>1.31</v>
      </c>
      <c r="Q131" s="11">
        <v>47800000</v>
      </c>
      <c r="R131" s="9">
        <v>12</v>
      </c>
      <c r="S131" s="9"/>
    </row>
    <row r="132" spans="1:19" x14ac:dyDescent="0.3">
      <c r="A132" s="9" t="s">
        <v>174</v>
      </c>
      <c r="B132" s="9">
        <v>2</v>
      </c>
      <c r="C132" s="9">
        <v>47</v>
      </c>
      <c r="D132" s="9">
        <v>1</v>
      </c>
      <c r="E132" s="9">
        <v>2</v>
      </c>
      <c r="F132" s="9">
        <v>0</v>
      </c>
      <c r="G132" s="9">
        <v>22.52</v>
      </c>
      <c r="H132" s="9">
        <v>1</v>
      </c>
      <c r="I132" s="9">
        <v>1</v>
      </c>
      <c r="J132" s="9"/>
      <c r="K132" s="9">
        <v>1</v>
      </c>
      <c r="L132" s="9"/>
      <c r="M132" s="9">
        <v>1</v>
      </c>
      <c r="N132" s="9">
        <v>1</v>
      </c>
      <c r="O132" s="9"/>
      <c r="P132" s="9">
        <v>1.2E-2</v>
      </c>
      <c r="Q132" s="11">
        <v>0</v>
      </c>
      <c r="R132" s="9">
        <v>2</v>
      </c>
      <c r="S132" s="9" t="s">
        <v>30</v>
      </c>
    </row>
    <row r="133" spans="1:19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11"/>
      <c r="R133" s="9"/>
      <c r="S133" s="9"/>
    </row>
    <row r="134" spans="1:19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11"/>
      <c r="R134" s="9"/>
      <c r="S134" s="9"/>
    </row>
    <row r="135" spans="1:19" x14ac:dyDescent="0.3">
      <c r="A135" s="12"/>
      <c r="B135" s="12">
        <f>COUNTA(B2:B134)</f>
        <v>114</v>
      </c>
      <c r="C135" s="12">
        <f>COUNTA(C2:C134)</f>
        <v>114</v>
      </c>
      <c r="D135" s="12">
        <f>COUNTA(D2:D134)</f>
        <v>114</v>
      </c>
      <c r="E135" s="12">
        <f>COUNTA(E2:E134)</f>
        <v>114</v>
      </c>
      <c r="F135" s="12">
        <f>COUNTA(F2:F134)</f>
        <v>131</v>
      </c>
      <c r="G135" s="12">
        <f>COUNTA(G2:G134)</f>
        <v>109</v>
      </c>
      <c r="H135" s="12">
        <f>COUNTA(H2:H134)</f>
        <v>111</v>
      </c>
      <c r="I135" s="12">
        <f>COUNTA(I2:I134)</f>
        <v>110</v>
      </c>
      <c r="J135" s="12">
        <f>COUNTA(J2:J134)</f>
        <v>99</v>
      </c>
      <c r="K135" s="12">
        <f>COUNTA(K2:K134)</f>
        <v>124</v>
      </c>
      <c r="L135" s="12">
        <f>COUNTA(L2:L134)</f>
        <v>79</v>
      </c>
      <c r="M135" s="12">
        <f>COUNTA(M2:M134)</f>
        <v>112</v>
      </c>
      <c r="N135" s="12">
        <f>COUNTA(N2:N134)</f>
        <v>111</v>
      </c>
      <c r="O135" s="12">
        <f>COUNTA(O2:O134)</f>
        <v>63</v>
      </c>
      <c r="P135" s="12">
        <f>COUNTA(P2:P134)</f>
        <v>131</v>
      </c>
      <c r="Q135" s="12">
        <f>COUNTA(Q2:Q134)</f>
        <v>131</v>
      </c>
      <c r="R135" s="12">
        <f>COUNTA(R2:R134)</f>
        <v>118</v>
      </c>
      <c r="S135" s="12">
        <f>COUNTA(S2:S134)</f>
        <v>106</v>
      </c>
    </row>
  </sheetData>
  <dataValidations xWindow="938" yWindow="226" count="14">
    <dataValidation allowBlank="1" showInputMessage="1" showErrorMessage="1" promptTitle="clinical stage" prompt="0-T0 7-T3_x000a_1-Ta 8-T3a_x000a_2-Tis 9-T3b_x000a_3-T1 10-T4_x000a_4-T2 11-T4a_x000a_5-T2a 12-T4b_x000a_6-T2b 13-Tx_x000a_14- Other See clinical stage comments" sqref="I68 K68" xr:uid="{00000000-0002-0000-0000-000003000000}"/>
    <dataValidation allowBlank="1" showInputMessage="1" showErrorMessage="1" promptTitle="Biopsy histology" prompt="0 - benign_x000a_1 - TCC/UC (transitional cell/urothelial)_x000a_2 - SCC (squamous cell)_x000a_3 - Adenocarcinoma_x000a_4 - UC w/ squamous diff_x000a_5 - UC w/ glandular diff_x000a_6 - micropapillary_x000a_7  -sarcomatoid_x000a_8 - small cell_x000a_9 -UC w/ neuroendocrine features_x000a_10 -Plamacytoid  _x000a_11-mixed" sqref="M68" xr:uid="{00000000-0002-0000-0000-00000F000000}"/>
    <dataValidation allowBlank="1" showInputMessage="1" showErrorMessage="1" prompt="0 - benign    6 - micropapillary_x000a_1 - TCC/UC  7 -  sarcomatoid_x000a_2 - SCC        8 - small cell_x000a_3 - Adenocarcinoma   9 - UC w/ neuroendocrine features_x000a_4 - UC w/ squamous diff  10 - Plamacytoid  _x000a_5 - UC w/ glandular diff    11- mixed" sqref="P2:P67 P69:P74 N69:N74 N1:N67" xr:uid="{00000000-0002-0000-0000-000014000000}"/>
    <dataValidation allowBlank="1" showInputMessage="1" showErrorMessage="1" prompt="0 - benign_x000a_1 - TCC/UC (transitional cell/urothelial)_x000a_2 - SCC (squamous cell)_x000a_3 - Adenocarcinoma_x000a_4 - UC w/ squamous diff_x000a_5 - UC w/ glandular diff_x000a_6 - micropapillary_x000a_7  -sarcomatoid_x000a_8 - small cell_x000a_9 -UC w/ neuroendocrine features_x000a_10 -Plamacytoid  _x000a_11-mixed" sqref="M69:M74 M1:M67" xr:uid="{00000000-0002-0000-0000-000019000000}"/>
    <dataValidation allowBlank="1" showInputMessage="1" showErrorMessage="1" prompt="0-T0 7-T3_x000a_1-Ta 8-T3a_x000a_2-Tis 9-T3b_x000a_3-T1 10-T4_x000a_4-T2 11-T4a_x000a_5-T2a 12-T4b_x000a_6-T2b 13-Tx_x000a_" sqref="I1:I67 I69:I74 K1:K67 K69:K74" xr:uid="{00000000-0002-0000-0000-00001C000000}"/>
    <dataValidation allowBlank="1" showInputMessage="1" showErrorMessage="1" prompt="0 - Unknown/Other_x000a_1 - White_x000a_2 - Black_x000a_3 - Asian_x000a_4 - Naïve Hawaiian/Pacific Islander_x000a_5 - American Indian/Alaskan Native" sqref="D1:D74" xr:uid="{00000000-0002-0000-0000-000021000000}"/>
    <dataValidation allowBlank="1" showInputMessage="1" showErrorMessage="1" prompt="1 = Sexton   5 = Gilbert_x000a_2 = Spiess   6 = Manley_x000a_3 = PowSang  7 = Li_x000a_4 = Poch_x000a_" sqref="B2:B74" xr:uid="{00000000-0002-0000-0000-000023000000}"/>
    <dataValidation allowBlank="1" showInputMessage="1" showErrorMessage="1" promptTitle="Histology" prompt="0 - benign_x000a_1 - TCC/UC (transitional cell/urothelial)_x000a_2 - SCC (squamous cell)_x000a_3 - Adenocarcinoma_x000a_4 - UC w/ squamous diff_x000a_5 - UC w/ glandular diff_x000a_6 - micropapillary_x000a_7  -sarcomatoid_x000a_8 - small cell_x000a_9 -UC w/ neuroendocrine features_x000a_10 -Plamacytoid  _x000a_11-mixed" sqref="N68 P68" xr:uid="{00000000-0002-0000-0000-00000D000000}"/>
    <dataValidation allowBlank="1" showInputMessage="1" showErrorMessage="1" prompt="0 - none    _x000a_1 - squamous   _x000a_2 - adenocarcinoma  _x000a_3 - sarcomatoid _x000a_4 - small cell_x000a_5 - neuroendocrine_x000a_6 - micropapillary_x000a_7 - plasmacytoid_x000a_8 - prostatic adenocarcinoma" sqref="O1:O1048576" xr:uid="{00000000-0002-0000-0000-000013000000}"/>
    <dataValidation allowBlank="1" showInputMessage="1" showErrorMessage="1" prompt="0 = N0_x000a_1 = N1_x000a_2 = N2_x000a_3 = N3_x000a_4 = Nx" sqref="L1:L1048576" xr:uid="{00000000-0002-0000-0000-000015000000}"/>
    <dataValidation allowBlank="1" showInputMessage="1" showErrorMessage="1" prompt="0 = T0     8 = T3a_x000a_1 = Ta      9 = T3b_x000a_2 = Tis      10 = T4_x000a_3 = T1      11 = T4a_x000a_4 = T2      12 = T4b_x000a_5 = T2a     13 = TX_x000a_6 = T2b     _x000a_7 = T3" sqref="J1:J1048576" xr:uid="{00000000-0002-0000-0000-000016000000}"/>
    <dataValidation allowBlank="1" showInputMessage="1" showErrorMessage="1" prompt="0 = no NAC_x000a_1 = NAC" sqref="H1:H1048576" xr:uid="{00000000-0002-0000-0000-000018000000}"/>
    <dataValidation allowBlank="1" showInputMessage="1" showErrorMessage="1" prompt="1 = Radical Cystectomy_x000a_2 = TURBT" sqref="E1:E1048576" xr:uid="{CD3F280F-85D1-254C-8AE5-90AE82D0BCEE}"/>
    <dataValidation allowBlank="1" showInputMessage="1" showErrorMessage="1" prompt="0 - Never Smoked_x000a_1 - Ever Smoked_x000a_2 - Current Smoker" sqref="F1:F1048576" xr:uid="{474D1087-1F4A-BA41-932B-9F2F0228F032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>
      <selection activeCell="A38" sqref="A38"/>
    </sheetView>
  </sheetViews>
  <sheetFormatPr baseColWidth="10" defaultColWidth="8.83203125" defaultRowHeight="15" x14ac:dyDescent="0.2"/>
  <cols>
    <col min="1" max="1" width="36.1640625" customWidth="1"/>
    <col min="2" max="2" width="24.83203125" customWidth="1"/>
    <col min="4" max="4" width="40.33203125" customWidth="1"/>
    <col min="5" max="5" width="25.5" customWidth="1"/>
  </cols>
  <sheetData>
    <row r="1" spans="1:5" x14ac:dyDescent="0.2">
      <c r="A1" t="s">
        <v>85</v>
      </c>
      <c r="D1" t="s">
        <v>86</v>
      </c>
    </row>
    <row r="2" spans="1:5" ht="19" x14ac:dyDescent="0.25">
      <c r="A2" s="2" t="s">
        <v>82</v>
      </c>
      <c r="B2" s="2" t="s">
        <v>83</v>
      </c>
      <c r="D2" s="1" t="s">
        <v>82</v>
      </c>
      <c r="E2" t="s">
        <v>83</v>
      </c>
    </row>
    <row r="3" spans="1:5" ht="19" x14ac:dyDescent="0.25">
      <c r="A3" s="1" t="s">
        <v>23</v>
      </c>
      <c r="B3" s="2">
        <v>0.147205077571504</v>
      </c>
      <c r="D3" s="1" t="s">
        <v>60</v>
      </c>
      <c r="E3" s="2">
        <v>0.242358851689562</v>
      </c>
    </row>
    <row r="4" spans="1:5" ht="19" x14ac:dyDescent="0.25">
      <c r="A4" s="1" t="s">
        <v>11</v>
      </c>
      <c r="B4" s="2">
        <v>0.119789496563663</v>
      </c>
      <c r="D4" s="1" t="s">
        <v>80</v>
      </c>
      <c r="E4" s="2">
        <v>0.220359022348977</v>
      </c>
    </row>
    <row r="5" spans="1:5" ht="19" x14ac:dyDescent="0.25">
      <c r="A5" s="1" t="s">
        <v>25</v>
      </c>
      <c r="B5" s="2">
        <v>0.10514321104560601</v>
      </c>
      <c r="D5" s="1" t="s">
        <v>65</v>
      </c>
      <c r="E5" s="2">
        <v>0.12927162766174899</v>
      </c>
    </row>
    <row r="6" spans="1:5" ht="19" x14ac:dyDescent="0.25">
      <c r="A6" s="1" t="s">
        <v>24</v>
      </c>
      <c r="B6" s="2">
        <v>0.10021767758442</v>
      </c>
      <c r="D6" s="1" t="s">
        <v>69</v>
      </c>
      <c r="E6" s="2">
        <v>0.116939315998766</v>
      </c>
    </row>
    <row r="7" spans="1:5" ht="19" x14ac:dyDescent="0.25">
      <c r="A7" s="2" t="s">
        <v>4</v>
      </c>
      <c r="B7" s="2">
        <v>8.0813242417597603E-2</v>
      </c>
      <c r="D7" s="1" t="s">
        <v>63</v>
      </c>
      <c r="E7" s="2">
        <v>0.116432392643449</v>
      </c>
    </row>
    <row r="8" spans="1:5" ht="19" x14ac:dyDescent="0.25">
      <c r="A8" s="1" t="s">
        <v>56</v>
      </c>
      <c r="B8" s="2">
        <v>6.5917387186326504E-2</v>
      </c>
      <c r="D8" s="1" t="s">
        <v>75</v>
      </c>
      <c r="E8" s="2">
        <v>0.114940221059601</v>
      </c>
    </row>
    <row r="9" spans="1:5" ht="19" x14ac:dyDescent="0.25">
      <c r="A9" s="1" t="s">
        <v>18</v>
      </c>
      <c r="B9" s="2">
        <v>5.8706289544214203E-2</v>
      </c>
      <c r="D9" s="1" t="s">
        <v>78</v>
      </c>
      <c r="E9" s="2">
        <v>0.10556093750784</v>
      </c>
    </row>
    <row r="10" spans="1:5" ht="19" x14ac:dyDescent="0.25">
      <c r="A10" s="2" t="s">
        <v>2</v>
      </c>
      <c r="B10" s="2">
        <v>4.8647374261852297E-2</v>
      </c>
      <c r="D10" s="1" t="s">
        <v>66</v>
      </c>
      <c r="E10" s="2">
        <v>0.101704895090131</v>
      </c>
    </row>
    <row r="11" spans="1:5" ht="19" x14ac:dyDescent="0.25">
      <c r="A11" s="1" t="s">
        <v>19</v>
      </c>
      <c r="B11" s="2">
        <v>4.4531788836696902E-2</v>
      </c>
      <c r="D11" s="1" t="s">
        <v>61</v>
      </c>
      <c r="E11" s="2">
        <v>9.4442391415576796E-2</v>
      </c>
    </row>
    <row r="12" spans="1:5" ht="19" x14ac:dyDescent="0.25">
      <c r="A12" s="1" t="s">
        <v>15</v>
      </c>
      <c r="B12" s="2">
        <v>4.3150978043654802E-2</v>
      </c>
      <c r="D12" s="1" t="s">
        <v>59</v>
      </c>
      <c r="E12" s="2">
        <v>9.2811319456967495E-2</v>
      </c>
    </row>
    <row r="13" spans="1:5" ht="19" x14ac:dyDescent="0.25">
      <c r="A13" s="1" t="s">
        <v>10</v>
      </c>
      <c r="B13" s="2">
        <v>3.7373182373182302E-2</v>
      </c>
      <c r="D13" s="1" t="s">
        <v>71</v>
      </c>
      <c r="E13" s="2">
        <v>8.6869815099242201E-2</v>
      </c>
    </row>
    <row r="14" spans="1:5" ht="19" x14ac:dyDescent="0.25">
      <c r="A14" s="1" t="s">
        <v>9</v>
      </c>
      <c r="B14" s="2">
        <v>2.5846820845849501E-2</v>
      </c>
      <c r="D14" s="1" t="s">
        <v>81</v>
      </c>
      <c r="E14" s="2">
        <v>7.6455878053470094E-2</v>
      </c>
    </row>
    <row r="15" spans="1:5" ht="19" x14ac:dyDescent="0.25">
      <c r="A15" s="1" t="s">
        <v>21</v>
      </c>
      <c r="B15" s="2">
        <v>2.0012600143454101E-2</v>
      </c>
      <c r="D15" s="1" t="s">
        <v>73</v>
      </c>
      <c r="E15" s="2">
        <v>7.3340770670261901E-2</v>
      </c>
    </row>
    <row r="16" spans="1:5" ht="19" x14ac:dyDescent="0.25">
      <c r="A16" s="1" t="s">
        <v>14</v>
      </c>
      <c r="B16" s="2">
        <v>1.83573300997543E-2</v>
      </c>
      <c r="D16" s="1" t="s">
        <v>57</v>
      </c>
      <c r="E16" s="2">
        <v>7.2482151718601104E-2</v>
      </c>
    </row>
    <row r="17" spans="1:5" ht="19" x14ac:dyDescent="0.25">
      <c r="A17" s="1" t="s">
        <v>17</v>
      </c>
      <c r="B17" s="2">
        <v>1.76199184279992E-2</v>
      </c>
      <c r="D17" s="1" t="s">
        <v>79</v>
      </c>
      <c r="E17" s="2">
        <v>6.6874800568063206E-2</v>
      </c>
    </row>
    <row r="18" spans="1:5" ht="19" x14ac:dyDescent="0.25">
      <c r="A18" s="1" t="s">
        <v>12</v>
      </c>
      <c r="B18" s="2">
        <v>1.7416482026871599E-2</v>
      </c>
      <c r="D18" s="1" t="s">
        <v>76</v>
      </c>
      <c r="E18" s="2">
        <v>6.2710499630459896E-2</v>
      </c>
    </row>
    <row r="19" spans="1:5" ht="19" x14ac:dyDescent="0.25">
      <c r="A19" s="1" t="s">
        <v>22</v>
      </c>
      <c r="B19" s="2">
        <v>1.55275805843987E-2</v>
      </c>
      <c r="D19" s="1" t="s">
        <v>77</v>
      </c>
      <c r="E19" s="2">
        <v>3.7690883800864897E-2</v>
      </c>
    </row>
    <row r="20" spans="1:5" ht="19" x14ac:dyDescent="0.25">
      <c r="A20" s="2" t="s">
        <v>1</v>
      </c>
      <c r="B20" s="2">
        <v>1.14644894947925E-2</v>
      </c>
      <c r="D20" s="1" t="s">
        <v>72</v>
      </c>
      <c r="E20" s="2">
        <v>3.4595395246525301E-2</v>
      </c>
    </row>
    <row r="21" spans="1:5" ht="19" x14ac:dyDescent="0.25">
      <c r="A21" s="2" t="s">
        <v>3</v>
      </c>
      <c r="B21" s="2">
        <v>8.4771826989457795E-3</v>
      </c>
      <c r="D21" s="1" t="s">
        <v>70</v>
      </c>
      <c r="E21" s="2">
        <v>1.9953348129267499E-2</v>
      </c>
    </row>
    <row r="22" spans="1:5" ht="19" x14ac:dyDescent="0.25">
      <c r="A22" s="1" t="s">
        <v>8</v>
      </c>
      <c r="B22" s="2">
        <v>6.2435168180117601E-3</v>
      </c>
      <c r="D22" s="1" t="s">
        <v>58</v>
      </c>
      <c r="E22" s="2">
        <v>9.1161164794473296E-3</v>
      </c>
    </row>
    <row r="23" spans="1:5" ht="19" x14ac:dyDescent="0.25">
      <c r="A23" s="1" t="s">
        <v>20</v>
      </c>
      <c r="B23" s="2">
        <v>3.4839402101033501E-3</v>
      </c>
      <c r="D23" s="1" t="s">
        <v>64</v>
      </c>
      <c r="E23" s="2">
        <v>6.7928184299559501E-3</v>
      </c>
    </row>
    <row r="24" spans="1:5" ht="19" x14ac:dyDescent="0.25">
      <c r="A24" s="2" t="s">
        <v>5</v>
      </c>
      <c r="B24" s="2">
        <v>2.1464646464646399E-3</v>
      </c>
      <c r="D24" s="1" t="s">
        <v>62</v>
      </c>
      <c r="E24" s="2">
        <v>0</v>
      </c>
    </row>
    <row r="25" spans="1:5" ht="19" x14ac:dyDescent="0.25">
      <c r="A25" s="2" t="s">
        <v>6</v>
      </c>
      <c r="B25" s="2">
        <v>1.9079685746352399E-3</v>
      </c>
      <c r="D25" s="1" t="s">
        <v>67</v>
      </c>
      <c r="E25" s="2">
        <v>0</v>
      </c>
    </row>
    <row r="26" spans="1:5" ht="19" x14ac:dyDescent="0.25">
      <c r="A26" s="1" t="s">
        <v>13</v>
      </c>
      <c r="B26" s="2">
        <v>0</v>
      </c>
      <c r="D26" s="1" t="s">
        <v>68</v>
      </c>
      <c r="E26" s="2">
        <v>0</v>
      </c>
    </row>
    <row r="27" spans="1:5" ht="19" x14ac:dyDescent="0.25">
      <c r="A27" s="1" t="s">
        <v>84</v>
      </c>
      <c r="B27" s="2">
        <v>0</v>
      </c>
      <c r="D27" s="1" t="s">
        <v>74</v>
      </c>
      <c r="E27" s="2">
        <v>0</v>
      </c>
    </row>
    <row r="29" spans="1:5" x14ac:dyDescent="0.2">
      <c r="B29">
        <f>SUM($B$3:$B$27)</f>
        <v>0.99999999999999822</v>
      </c>
    </row>
    <row r="30" spans="1:5" x14ac:dyDescent="0.2">
      <c r="E30">
        <f>SUM($E$3:$E$27)</f>
        <v>1.8817034526987788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5F26-AD37-6748-BBD3-332CC38D0C3E}">
  <dimension ref="A2:G29"/>
  <sheetViews>
    <sheetView workbookViewId="0">
      <selection activeCell="E36" sqref="E36"/>
    </sheetView>
  </sheetViews>
  <sheetFormatPr baseColWidth="10" defaultRowHeight="19" x14ac:dyDescent="0.25"/>
  <cols>
    <col min="1" max="1" width="37" style="2" customWidth="1"/>
    <col min="2" max="2" width="16.83203125" style="2" customWidth="1"/>
    <col min="3" max="5" width="17" style="2" customWidth="1"/>
    <col min="6" max="6" width="16.33203125" style="2" customWidth="1"/>
    <col min="7" max="7" width="18.33203125" style="2" customWidth="1"/>
    <col min="8" max="16384" width="10.83203125" style="2"/>
  </cols>
  <sheetData>
    <row r="2" spans="1:7" x14ac:dyDescent="0.25">
      <c r="A2" s="2" t="s">
        <v>87</v>
      </c>
      <c r="B2" s="2" t="s">
        <v>89</v>
      </c>
      <c r="C2" s="2" t="s">
        <v>90</v>
      </c>
      <c r="D2" s="2" t="s">
        <v>91</v>
      </c>
      <c r="E2" s="2" t="s">
        <v>92</v>
      </c>
      <c r="F2" s="2" t="s">
        <v>93</v>
      </c>
      <c r="G2" s="2" t="s">
        <v>88</v>
      </c>
    </row>
    <row r="3" spans="1:7" x14ac:dyDescent="0.25">
      <c r="A3" s="1" t="s">
        <v>23</v>
      </c>
      <c r="B3" s="2">
        <v>0.147205077571504</v>
      </c>
      <c r="C3" s="1">
        <v>0.11856139184803099</v>
      </c>
      <c r="D3" s="2">
        <v>0.13722977148089299</v>
      </c>
      <c r="E3" s="1">
        <v>9.5757818065772604E-2</v>
      </c>
      <c r="F3" s="1">
        <v>0.10599270046331701</v>
      </c>
      <c r="G3" s="2">
        <f>AVERAGE($B$3:$F$3)</f>
        <v>0.12094935188590353</v>
      </c>
    </row>
    <row r="4" spans="1:7" x14ac:dyDescent="0.25">
      <c r="A4" s="1" t="s">
        <v>11</v>
      </c>
      <c r="B4" s="2">
        <v>0.119789496563663</v>
      </c>
      <c r="C4" s="1">
        <v>7.5326724796913602E-2</v>
      </c>
      <c r="D4" s="2">
        <v>8.1250999683737696E-2</v>
      </c>
      <c r="E4" s="1">
        <v>0.15406135626838999</v>
      </c>
      <c r="F4" s="2">
        <v>7.2107773635695704E-2</v>
      </c>
      <c r="G4" s="2">
        <f>AVERAGE($B$4:$F$4)</f>
        <v>0.10050727018968</v>
      </c>
    </row>
    <row r="5" spans="1:7" x14ac:dyDescent="0.25">
      <c r="A5" s="1" t="s">
        <v>25</v>
      </c>
      <c r="B5" s="2">
        <v>0.10514321104560601</v>
      </c>
      <c r="C5" s="1">
        <v>9.7621724275310601E-2</v>
      </c>
      <c r="D5" s="2">
        <v>0.10539529812119</v>
      </c>
      <c r="E5" s="1">
        <v>6.3352961961078799E-2</v>
      </c>
      <c r="F5" s="1">
        <v>9.9824366521756594E-2</v>
      </c>
      <c r="G5" s="2">
        <f>AVERAGE($B$5:$F$5)</f>
        <v>9.42675123849884E-2</v>
      </c>
    </row>
    <row r="6" spans="1:7" x14ac:dyDescent="0.25">
      <c r="A6" s="1" t="s">
        <v>24</v>
      </c>
      <c r="B6" s="2">
        <v>0.10021767758442</v>
      </c>
      <c r="C6" s="1">
        <v>8.8066053186782595E-2</v>
      </c>
      <c r="D6" s="2">
        <v>0.114698974534826</v>
      </c>
      <c r="E6" s="1">
        <v>0.102957442275368</v>
      </c>
      <c r="F6" s="1">
        <v>9.4741689527403694E-2</v>
      </c>
      <c r="G6" s="2">
        <f>AVERAGE($B$6:$F$6)</f>
        <v>0.10013636742176005</v>
      </c>
    </row>
    <row r="7" spans="1:7" x14ac:dyDescent="0.25">
      <c r="A7" s="2" t="s">
        <v>4</v>
      </c>
      <c r="B7" s="2">
        <v>8.0813242417597603E-2</v>
      </c>
      <c r="C7" s="1">
        <v>7.5538920488415401E-2</v>
      </c>
      <c r="D7" s="2">
        <v>8.2305227768864106E-2</v>
      </c>
      <c r="E7" s="1">
        <v>9.4453875919054506E-2</v>
      </c>
      <c r="F7" s="1">
        <v>8.0519949095132201E-2</v>
      </c>
      <c r="G7" s="2">
        <f>AVERAGE($B$7:$F$7)</f>
        <v>8.2726243137812766E-2</v>
      </c>
    </row>
    <row r="8" spans="1:7" x14ac:dyDescent="0.25">
      <c r="A8" s="1" t="s">
        <v>56</v>
      </c>
      <c r="B8" s="2">
        <v>6.5917387186326504E-2</v>
      </c>
      <c r="C8" s="1">
        <v>5.3222601927001498E-2</v>
      </c>
      <c r="D8" s="2">
        <v>5.82474565117422E-2</v>
      </c>
      <c r="E8" s="1">
        <v>5.6515519089896799E-2</v>
      </c>
      <c r="F8" s="1">
        <v>5.3540258178569798E-2</v>
      </c>
      <c r="G8" s="2">
        <f>AVERAGE($B$8:$F$8)</f>
        <v>5.7488644578707358E-2</v>
      </c>
    </row>
    <row r="9" spans="1:7" x14ac:dyDescent="0.25">
      <c r="A9" s="1" t="s">
        <v>18</v>
      </c>
      <c r="B9" s="2">
        <v>5.8706289544214203E-2</v>
      </c>
      <c r="C9" s="1">
        <v>7.0995451825411005E-2</v>
      </c>
      <c r="D9" s="2">
        <v>6.5368589965830198E-2</v>
      </c>
      <c r="E9" s="1">
        <v>5.60703687694072E-2</v>
      </c>
      <c r="F9" s="1">
        <v>5.5114468243566202E-2</v>
      </c>
      <c r="G9" s="2">
        <f>AVERAGE($B$9:$F$9)</f>
        <v>6.1251033669685762E-2</v>
      </c>
    </row>
    <row r="10" spans="1:7" x14ac:dyDescent="0.25">
      <c r="A10" s="2" t="s">
        <v>2</v>
      </c>
      <c r="B10" s="2">
        <v>4.8647374261852297E-2</v>
      </c>
      <c r="C10" s="2">
        <v>5.5147294323635597E-2</v>
      </c>
      <c r="D10" s="2">
        <v>4.0663687112550702E-2</v>
      </c>
      <c r="E10" s="1">
        <v>4.4074527748986597E-2</v>
      </c>
      <c r="F10" s="1">
        <v>5.3532115725476503E-2</v>
      </c>
      <c r="G10" s="2">
        <f>AVERAGE($B$10:$F$10)</f>
        <v>4.8412999834500335E-2</v>
      </c>
    </row>
    <row r="11" spans="1:7" x14ac:dyDescent="0.25">
      <c r="A11" s="1" t="s">
        <v>19</v>
      </c>
      <c r="B11" s="2">
        <v>4.4531788836696902E-2</v>
      </c>
      <c r="C11" s="1">
        <v>7.5504734618791799E-2</v>
      </c>
      <c r="D11" s="2">
        <v>5.95142944234789E-2</v>
      </c>
      <c r="E11" s="1">
        <v>5.6303186099614599E-2</v>
      </c>
      <c r="F11" s="1">
        <v>5.6191874080335602E-2</v>
      </c>
      <c r="G11" s="2">
        <f>AVERAGE($B$11:$F$11)</f>
        <v>5.8409175611783562E-2</v>
      </c>
    </row>
    <row r="12" spans="1:7" x14ac:dyDescent="0.25">
      <c r="A12" s="1" t="s">
        <v>15</v>
      </c>
      <c r="B12" s="2">
        <v>4.3150978043654802E-2</v>
      </c>
      <c r="C12" s="1">
        <v>5.15817043973609E-2</v>
      </c>
      <c r="D12" s="2">
        <v>7.7330649674399607E-2</v>
      </c>
      <c r="E12" s="1">
        <v>9.1675421117682995E-2</v>
      </c>
      <c r="F12" s="1">
        <v>6.9462163200555996E-2</v>
      </c>
      <c r="G12" s="2">
        <f>AVERAGE($B$12:$F$12)</f>
        <v>6.6640183286730853E-2</v>
      </c>
    </row>
    <row r="13" spans="1:7" x14ac:dyDescent="0.25">
      <c r="A13" s="1" t="s">
        <v>10</v>
      </c>
      <c r="B13" s="2">
        <v>3.7373182373182302E-2</v>
      </c>
      <c r="C13" s="1">
        <v>3.7265414720566797E-2</v>
      </c>
      <c r="D13" s="2">
        <v>4.3122241079627401E-2</v>
      </c>
      <c r="E13" s="1">
        <v>3.8109622024800498E-2</v>
      </c>
      <c r="F13" s="1">
        <v>6.6923789594244096E-2</v>
      </c>
      <c r="G13" s="2">
        <f>AVERAGE($B$13:$F$13)</f>
        <v>4.4558849958484213E-2</v>
      </c>
    </row>
    <row r="14" spans="1:7" x14ac:dyDescent="0.25">
      <c r="A14" s="1" t="s">
        <v>9</v>
      </c>
      <c r="B14" s="2">
        <v>2.5846820845849501E-2</v>
      </c>
      <c r="C14" s="2">
        <v>3.1502275657268299E-2</v>
      </c>
      <c r="D14" s="2">
        <v>2.3439219252368599E-2</v>
      </c>
      <c r="E14" s="1">
        <v>1.7655064380064301E-2</v>
      </c>
      <c r="F14" s="1">
        <v>2.6104267365630901E-2</v>
      </c>
      <c r="G14" s="2">
        <f>AVERAGE($B$14:$F$14)</f>
        <v>2.4909529500236317E-2</v>
      </c>
    </row>
    <row r="15" spans="1:7" x14ac:dyDescent="0.25">
      <c r="A15" s="1" t="s">
        <v>21</v>
      </c>
      <c r="B15" s="2">
        <v>2.0012600143454101E-2</v>
      </c>
      <c r="C15" s="1">
        <v>9.9421622148894804E-3</v>
      </c>
      <c r="D15" s="2">
        <v>1.34847421097421E-2</v>
      </c>
      <c r="E15" s="1">
        <v>7.1783910533910504E-3</v>
      </c>
      <c r="F15" s="1">
        <v>1.14907079032079E-2</v>
      </c>
      <c r="G15" s="2">
        <f>AVERAGE($B$15:$F$15)</f>
        <v>1.2421720684936926E-2</v>
      </c>
    </row>
    <row r="16" spans="1:7" x14ac:dyDescent="0.25">
      <c r="A16" s="1" t="s">
        <v>14</v>
      </c>
      <c r="B16" s="2">
        <v>1.83573300997543E-2</v>
      </c>
      <c r="C16" s="1">
        <v>3.4930163477449497E-2</v>
      </c>
      <c r="D16" s="2">
        <v>1.7564529220779199E-2</v>
      </c>
      <c r="E16" s="1">
        <v>4.3416948197305301E-2</v>
      </c>
      <c r="F16" s="1">
        <v>3.6602207003923998E-2</v>
      </c>
      <c r="G16" s="2">
        <f>AVERAGE($B$16:$F$16)</f>
        <v>3.0174235599842458E-2</v>
      </c>
    </row>
    <row r="17" spans="1:7" x14ac:dyDescent="0.25">
      <c r="A17" s="1" t="s">
        <v>17</v>
      </c>
      <c r="B17" s="2">
        <v>1.76199184279992E-2</v>
      </c>
      <c r="C17" s="2">
        <v>2.4730184237759901E-2</v>
      </c>
      <c r="D17" s="2">
        <v>1.94009447623083E-2</v>
      </c>
      <c r="E17" s="1">
        <v>1.59075781361495E-2</v>
      </c>
      <c r="F17" s="1">
        <v>1.26835525585525E-2</v>
      </c>
      <c r="G17" s="2">
        <f>AVERAGE($B$17:$F$17)</f>
        <v>1.8068435624553882E-2</v>
      </c>
    </row>
    <row r="18" spans="1:7" x14ac:dyDescent="0.25">
      <c r="A18" s="1" t="s">
        <v>12</v>
      </c>
      <c r="B18" s="2">
        <v>1.7416482026871599E-2</v>
      </c>
      <c r="C18" s="1">
        <v>5.9000721500721501E-3</v>
      </c>
      <c r="D18" s="2">
        <v>6.8903846153846099E-3</v>
      </c>
      <c r="E18" s="1">
        <v>2.2695578231292498E-3</v>
      </c>
      <c r="F18" s="1">
        <v>1.2359695859695799E-2</v>
      </c>
      <c r="G18" s="2">
        <f>AVERAGE($B$18:$F$18)</f>
        <v>8.967238495030682E-3</v>
      </c>
    </row>
    <row r="19" spans="1:7" x14ac:dyDescent="0.25">
      <c r="A19" s="1" t="s">
        <v>22</v>
      </c>
      <c r="B19" s="2">
        <v>1.55275805843987E-2</v>
      </c>
      <c r="C19" s="2">
        <v>3.2604880155385103E-2</v>
      </c>
      <c r="D19" s="2">
        <v>1.49797847985347E-2</v>
      </c>
      <c r="E19" s="1">
        <v>1.50340492840492E-2</v>
      </c>
      <c r="F19" s="1">
        <v>2.9016037203537199E-2</v>
      </c>
      <c r="G19" s="2">
        <f>AVERAGE($B$19:$F$19)</f>
        <v>2.143246640518098E-2</v>
      </c>
    </row>
    <row r="20" spans="1:7" x14ac:dyDescent="0.25">
      <c r="A20" s="2" t="s">
        <v>1</v>
      </c>
      <c r="B20" s="2">
        <v>1.14644894947925E-2</v>
      </c>
      <c r="C20" s="1">
        <v>5.4220115117551001E-3</v>
      </c>
      <c r="D20" s="2">
        <v>1.2697233090982999E-2</v>
      </c>
      <c r="E20" s="1">
        <v>1.1479503829503799E-2</v>
      </c>
      <c r="F20" s="1">
        <v>1.36048262160441E-2</v>
      </c>
      <c r="G20" s="2">
        <f>AVERAGE($B$20:$F$20)</f>
        <v>1.0933612828615701E-2</v>
      </c>
    </row>
    <row r="21" spans="1:7" x14ac:dyDescent="0.25">
      <c r="A21" s="2" t="s">
        <v>3</v>
      </c>
      <c r="B21" s="2">
        <v>8.4771826989457795E-3</v>
      </c>
      <c r="C21" s="2">
        <v>2.3029045869954901E-2</v>
      </c>
      <c r="D21" s="2">
        <v>2.0472308974094602E-2</v>
      </c>
      <c r="E21" s="1">
        <v>1.5617923049173E-2</v>
      </c>
      <c r="F21" s="1">
        <v>1.90244422244422E-2</v>
      </c>
      <c r="G21" s="2">
        <f>AVERAGE($B$21:$F$21)</f>
        <v>1.7324180563322099E-2</v>
      </c>
    </row>
    <row r="22" spans="1:7" x14ac:dyDescent="0.25">
      <c r="A22" s="1" t="s">
        <v>8</v>
      </c>
      <c r="B22" s="2">
        <v>6.2435168180117601E-3</v>
      </c>
      <c r="C22" s="1">
        <v>1.5132019546619999E-2</v>
      </c>
      <c r="D22" s="2">
        <v>0</v>
      </c>
      <c r="E22" s="1">
        <v>1.6928329351624801E-2</v>
      </c>
      <c r="F22" s="1">
        <v>1.0479775590571E-2</v>
      </c>
      <c r="G22" s="2">
        <f>AVERAGE($B$22:$F$22)</f>
        <v>9.7567282613655118E-3</v>
      </c>
    </row>
    <row r="23" spans="1:7" x14ac:dyDescent="0.25">
      <c r="A23" s="1" t="s">
        <v>20</v>
      </c>
      <c r="B23" s="2">
        <v>3.4839402101033501E-3</v>
      </c>
      <c r="C23" s="2">
        <v>1.24608836730048E-2</v>
      </c>
      <c r="D23" s="2">
        <v>3.8830567580567499E-3</v>
      </c>
      <c r="E23" s="1">
        <v>1.1805555555555499E-3</v>
      </c>
      <c r="F23" s="1">
        <v>1.3321516446516401E-2</v>
      </c>
      <c r="G23" s="2">
        <f>AVERAGE($B$23:$F$23)</f>
        <v>6.8659905286473696E-3</v>
      </c>
    </row>
    <row r="24" spans="1:7" x14ac:dyDescent="0.25">
      <c r="A24" s="2" t="s">
        <v>5</v>
      </c>
      <c r="B24" s="2">
        <v>2.1464646464646399E-3</v>
      </c>
      <c r="C24" s="2">
        <v>3.9879102379102296E-3</v>
      </c>
      <c r="D24" s="2">
        <v>1.41666666666666E-3</v>
      </c>
      <c r="E24" s="2">
        <v>0</v>
      </c>
      <c r="F24" s="1">
        <v>6.2579272579272498E-3</v>
      </c>
      <c r="G24" s="2">
        <f>AVERAGE($B$24:$F$24)</f>
        <v>2.7617937617937559E-3</v>
      </c>
    </row>
    <row r="25" spans="1:7" x14ac:dyDescent="0.25">
      <c r="A25" s="2" t="s">
        <v>6</v>
      </c>
      <c r="B25" s="2">
        <v>1.9079685746352399E-3</v>
      </c>
      <c r="C25" s="2">
        <v>1.5263748597081901E-3</v>
      </c>
      <c r="D25" s="2">
        <v>6.4393939393939397E-4</v>
      </c>
      <c r="E25" s="2">
        <v>0</v>
      </c>
      <c r="F25" s="1">
        <v>1.1038961038961001E-3</v>
      </c>
      <c r="G25" s="2">
        <f>AVERAGE($B$25:$F$25)</f>
        <v>1.0364357864357848E-3</v>
      </c>
    </row>
    <row r="26" spans="1:7" x14ac:dyDescent="0.25">
      <c r="A26" s="1" t="s">
        <v>13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f>AVERAGE($B$26:$F$26)</f>
        <v>0</v>
      </c>
    </row>
    <row r="27" spans="1:7" x14ac:dyDescent="0.25">
      <c r="A27" s="1" t="s">
        <v>84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f>AVERAGE($B$27:$F$27)</f>
        <v>0</v>
      </c>
    </row>
    <row r="29" spans="1:7" x14ac:dyDescent="0.25">
      <c r="B29" s="2">
        <f>SUM($B$3:$B$27)</f>
        <v>0.99999999999999822</v>
      </c>
      <c r="C29" s="2">
        <f>SUM($C$3:$C$27)</f>
        <v>0.99999999999999845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8615-0F5B-5141-BEC3-2FE407AD482F}">
  <dimension ref="A2:K29"/>
  <sheetViews>
    <sheetView workbookViewId="0">
      <selection activeCell="F32" sqref="F32"/>
    </sheetView>
  </sheetViews>
  <sheetFormatPr baseColWidth="10" defaultRowHeight="19" x14ac:dyDescent="0.25"/>
  <cols>
    <col min="1" max="1" width="35.1640625" style="2" customWidth="1"/>
    <col min="2" max="2" width="14.6640625" style="2" customWidth="1"/>
    <col min="3" max="4" width="13.33203125" style="2" customWidth="1"/>
    <col min="5" max="5" width="13.5" style="2" customWidth="1"/>
    <col min="6" max="6" width="13.33203125" style="2" customWidth="1"/>
    <col min="7" max="8" width="13.6640625" style="2" customWidth="1"/>
    <col min="9" max="9" width="13.1640625" style="2" customWidth="1"/>
    <col min="10" max="11" width="13.33203125" style="2" customWidth="1"/>
    <col min="12" max="16384" width="10.83203125" style="2"/>
  </cols>
  <sheetData>
    <row r="2" spans="1:11" x14ac:dyDescent="0.25">
      <c r="A2" s="2" t="s">
        <v>87</v>
      </c>
      <c r="B2" s="2" t="s">
        <v>89</v>
      </c>
      <c r="C2" s="2" t="s">
        <v>90</v>
      </c>
      <c r="D2" s="2" t="s">
        <v>91</v>
      </c>
      <c r="E2" s="2" t="s">
        <v>92</v>
      </c>
      <c r="F2" s="2" t="s">
        <v>93</v>
      </c>
      <c r="G2" s="2" t="s">
        <v>94</v>
      </c>
      <c r="H2" s="2" t="s">
        <v>95</v>
      </c>
      <c r="I2" s="2" t="s">
        <v>96</v>
      </c>
      <c r="J2" s="2" t="s">
        <v>97</v>
      </c>
      <c r="K2" s="2" t="s">
        <v>98</v>
      </c>
    </row>
    <row r="3" spans="1:11" x14ac:dyDescent="0.25">
      <c r="A3" s="1" t="s">
        <v>23</v>
      </c>
      <c r="B3" s="2">
        <v>0.12166100406227499</v>
      </c>
      <c r="C3" s="1">
        <v>0.138374358553364</v>
      </c>
      <c r="D3" s="2">
        <v>8.7158797909272404E-2</v>
      </c>
      <c r="E3" s="1">
        <v>0.147205077571504</v>
      </c>
      <c r="F3" s="1">
        <v>0.13171473453794799</v>
      </c>
      <c r="G3" s="1">
        <v>0.140504823913706</v>
      </c>
      <c r="H3" s="1">
        <v>7.6976730718776101E-2</v>
      </c>
      <c r="I3" s="1">
        <v>0.160956336975422</v>
      </c>
      <c r="J3" s="1">
        <v>0.10524474596171</v>
      </c>
      <c r="K3" s="1">
        <v>0.16421680105345701</v>
      </c>
    </row>
    <row r="4" spans="1:11" x14ac:dyDescent="0.25">
      <c r="A4" s="1" t="s">
        <v>11</v>
      </c>
      <c r="B4" s="2">
        <v>4.5894009694009599E-2</v>
      </c>
      <c r="C4" s="1">
        <v>5.8347703222703197E-2</v>
      </c>
      <c r="D4" s="2">
        <v>6.5812801781551702E-2</v>
      </c>
      <c r="E4" s="1">
        <v>0.119789496563663</v>
      </c>
      <c r="F4" s="2">
        <v>6.22787933847457E-2</v>
      </c>
      <c r="G4" s="2">
        <v>5.72836619010237E-2</v>
      </c>
      <c r="H4" s="2">
        <v>8.3539874014874005E-2</v>
      </c>
      <c r="I4" s="2">
        <v>6.6498896472202307E-2</v>
      </c>
      <c r="J4" s="2">
        <v>0.116870876517061</v>
      </c>
      <c r="K4" s="2">
        <v>7.5142022878095696E-2</v>
      </c>
    </row>
    <row r="5" spans="1:11" x14ac:dyDescent="0.25">
      <c r="A5" s="1" t="s">
        <v>25</v>
      </c>
      <c r="B5" s="2">
        <v>8.8365551219663704E-2</v>
      </c>
      <c r="C5" s="1">
        <v>7.0495249387457104E-2</v>
      </c>
      <c r="D5" s="2">
        <v>9.4175992276953793E-2</v>
      </c>
      <c r="E5" s="1">
        <v>0.10514321104560601</v>
      </c>
      <c r="F5" s="1">
        <v>8.0545712224283597E-2</v>
      </c>
      <c r="G5" s="1">
        <v>7.4589594753588895E-2</v>
      </c>
      <c r="H5" s="1">
        <v>7.7436982153648803E-2</v>
      </c>
      <c r="I5" s="1">
        <v>8.2282923449806505E-2</v>
      </c>
      <c r="J5" s="1">
        <v>0.11320990868021499</v>
      </c>
      <c r="K5" s="1">
        <v>0.107421975314793</v>
      </c>
    </row>
    <row r="6" spans="1:11" x14ac:dyDescent="0.25">
      <c r="A6" s="1" t="s">
        <v>24</v>
      </c>
      <c r="B6" s="2">
        <v>0.11868407010658</v>
      </c>
      <c r="C6" s="1">
        <v>0.19675980655824901</v>
      </c>
      <c r="D6" s="2">
        <v>7.16010690247703E-2</v>
      </c>
      <c r="E6" s="1">
        <v>0.10021767758442</v>
      </c>
      <c r="F6" s="1">
        <v>9.6145493043343105E-2</v>
      </c>
      <c r="G6" s="1">
        <v>0.18562346151954201</v>
      </c>
      <c r="H6" s="1">
        <v>0.160429397874852</v>
      </c>
      <c r="I6" s="1">
        <v>7.9756414859391001E-2</v>
      </c>
      <c r="J6" s="1">
        <v>0.129628908964735</v>
      </c>
      <c r="K6" s="1">
        <v>6.4073643574906206E-2</v>
      </c>
    </row>
    <row r="7" spans="1:11" x14ac:dyDescent="0.25">
      <c r="A7" s="2" t="s">
        <v>4</v>
      </c>
      <c r="B7" s="2">
        <v>0.108901821020489</v>
      </c>
      <c r="C7" s="1">
        <v>8.4636639148489803E-2</v>
      </c>
      <c r="D7" s="2">
        <v>0.13273246390153801</v>
      </c>
      <c r="E7" s="1">
        <v>8.0813242417597603E-2</v>
      </c>
      <c r="F7" s="1">
        <v>0.118552761786473</v>
      </c>
      <c r="G7" s="1">
        <v>7.4553631171239698E-2</v>
      </c>
      <c r="H7" s="1">
        <v>8.4875199489863995E-2</v>
      </c>
      <c r="I7" s="1">
        <v>8.3081736030924294E-2</v>
      </c>
      <c r="J7" s="1">
        <v>7.8358019577593793E-2</v>
      </c>
      <c r="K7" s="1">
        <v>0.104455901836665</v>
      </c>
    </row>
    <row r="8" spans="1:11" x14ac:dyDescent="0.25">
      <c r="A8" s="1" t="s">
        <v>56</v>
      </c>
      <c r="B8" s="2">
        <v>0.117789693815884</v>
      </c>
      <c r="C8" s="1">
        <v>3.16713849642421E-2</v>
      </c>
      <c r="D8" s="2">
        <v>9.8422440615541201E-2</v>
      </c>
      <c r="E8" s="1">
        <v>6.5917387186326504E-2</v>
      </c>
      <c r="F8" s="1">
        <v>4.5796700719914998E-2</v>
      </c>
      <c r="G8" s="1">
        <v>2.8834252482211602E-2</v>
      </c>
      <c r="H8" s="1">
        <v>5.49109686609686E-3</v>
      </c>
      <c r="I8" s="1">
        <v>7.5723853527424903E-2</v>
      </c>
      <c r="J8" s="1">
        <v>5.5071115954151602E-2</v>
      </c>
      <c r="K8" s="1">
        <v>5.7903191870474498E-2</v>
      </c>
    </row>
    <row r="9" spans="1:11" x14ac:dyDescent="0.25">
      <c r="A9" s="1" t="s">
        <v>18</v>
      </c>
      <c r="B9" s="2">
        <v>2.3837740037740002E-2</v>
      </c>
      <c r="C9" s="1">
        <v>3.1362318765890101E-2</v>
      </c>
      <c r="D9" s="2">
        <v>6.8501870856993802E-2</v>
      </c>
      <c r="E9" s="1">
        <v>5.8706289544214203E-2</v>
      </c>
      <c r="F9" s="1">
        <v>6.2353282987455003E-2</v>
      </c>
      <c r="G9" s="1">
        <v>3.9768164339349897E-2</v>
      </c>
      <c r="H9" s="1">
        <v>9.1183087160185E-2</v>
      </c>
      <c r="I9" s="1">
        <v>4.8333491739741698E-2</v>
      </c>
      <c r="J9" s="1">
        <v>3.6755180071251503E-2</v>
      </c>
      <c r="K9" s="1">
        <v>3.0119257195320801E-2</v>
      </c>
    </row>
    <row r="10" spans="1:11" x14ac:dyDescent="0.25">
      <c r="A10" s="2" t="s">
        <v>2</v>
      </c>
      <c r="B10" s="2">
        <v>5.7690833423030302E-2</v>
      </c>
      <c r="C10" s="2">
        <v>3.1743678571708803E-2</v>
      </c>
      <c r="D10" s="2">
        <v>6.2867334060840496E-2</v>
      </c>
      <c r="E10" s="1">
        <v>4.8647374261852297E-2</v>
      </c>
      <c r="F10" s="1">
        <v>3.3364387926887902E-2</v>
      </c>
      <c r="G10" s="1">
        <v>1.8908880707350001E-2</v>
      </c>
      <c r="H10" s="1">
        <v>2.49851691145647E-2</v>
      </c>
      <c r="I10" s="1">
        <v>7.7144908749860006E-2</v>
      </c>
      <c r="J10" s="1">
        <v>6.3130768448923194E-2</v>
      </c>
      <c r="K10" s="1">
        <v>6.82404954369185E-2</v>
      </c>
    </row>
    <row r="11" spans="1:11" x14ac:dyDescent="0.25">
      <c r="A11" s="1" t="s">
        <v>19</v>
      </c>
      <c r="B11" s="2">
        <v>3.5514694153018299E-2</v>
      </c>
      <c r="C11" s="1">
        <v>3.1729523120069998E-2</v>
      </c>
      <c r="D11" s="2">
        <v>4.6303184259777599E-2</v>
      </c>
      <c r="E11" s="1">
        <v>4.4531788836696902E-2</v>
      </c>
      <c r="F11" s="1">
        <v>4.9505563153777403E-2</v>
      </c>
      <c r="G11" s="1">
        <v>7.1045108166075996E-2</v>
      </c>
      <c r="H11" s="1">
        <v>7.3039505963613097E-2</v>
      </c>
      <c r="I11" s="1">
        <v>5.2201714573305399E-2</v>
      </c>
      <c r="J11" s="1">
        <v>3.0279244829244802E-2</v>
      </c>
      <c r="K11" s="1">
        <v>2.51243295648385E-2</v>
      </c>
    </row>
    <row r="12" spans="1:11" x14ac:dyDescent="0.25">
      <c r="A12" s="1" t="s">
        <v>15</v>
      </c>
      <c r="B12" s="2">
        <v>6.0965612782279403E-2</v>
      </c>
      <c r="C12" s="1">
        <v>0.12591989801324199</v>
      </c>
      <c r="D12" s="2">
        <v>8.86826777206772E-2</v>
      </c>
      <c r="E12" s="1">
        <v>4.3150978043654802E-2</v>
      </c>
      <c r="F12" s="1">
        <v>5.0695502876752799E-2</v>
      </c>
      <c r="G12" s="1">
        <v>0.10001543609901201</v>
      </c>
      <c r="H12" s="1">
        <v>9.4644372115409395E-2</v>
      </c>
      <c r="I12" s="1">
        <v>7.1753381671238806E-2</v>
      </c>
      <c r="J12" s="1">
        <v>6.2053265847908698E-2</v>
      </c>
      <c r="K12" s="1">
        <v>5.1560634731630403E-2</v>
      </c>
    </row>
    <row r="13" spans="1:11" x14ac:dyDescent="0.25">
      <c r="A13" s="1" t="s">
        <v>10</v>
      </c>
      <c r="B13" s="2">
        <v>3.0123876123876101E-2</v>
      </c>
      <c r="C13" s="1">
        <v>3.9502170745920703E-2</v>
      </c>
      <c r="D13" s="2">
        <v>5.7384670884670797E-3</v>
      </c>
      <c r="E13" s="1">
        <v>3.7373182373182302E-2</v>
      </c>
      <c r="F13" s="1">
        <v>1.20973821152392E-2</v>
      </c>
      <c r="G13" s="1">
        <v>3.1277091335400298E-2</v>
      </c>
      <c r="H13" s="1">
        <v>6.4176923076923006E-2</v>
      </c>
      <c r="I13" s="1">
        <v>1.25339105339105E-2</v>
      </c>
      <c r="J13" s="1">
        <v>2.7794460433746102E-2</v>
      </c>
      <c r="K13" s="1">
        <v>1.1170835337502001E-2</v>
      </c>
    </row>
    <row r="14" spans="1:11" x14ac:dyDescent="0.25">
      <c r="A14" s="1" t="s">
        <v>9</v>
      </c>
      <c r="B14" s="2">
        <v>1.5494182977516299E-2</v>
      </c>
      <c r="C14" s="2">
        <v>6.2193156050298903E-3</v>
      </c>
      <c r="D14" s="2">
        <v>1.5662406823945201E-2</v>
      </c>
      <c r="E14" s="1">
        <v>2.5846820845849501E-2</v>
      </c>
      <c r="F14" s="1">
        <v>1.7180741943241901E-2</v>
      </c>
      <c r="G14" s="1">
        <v>1.19972585649765E-2</v>
      </c>
      <c r="H14" s="1">
        <v>4.2486502694836E-3</v>
      </c>
      <c r="I14" s="1">
        <v>3.7226011027705098E-2</v>
      </c>
      <c r="J14" s="1">
        <v>2.5628475046278E-2</v>
      </c>
      <c r="K14" s="1">
        <v>2.9832840720286601E-2</v>
      </c>
    </row>
    <row r="15" spans="1:11" x14ac:dyDescent="0.25">
      <c r="A15" s="1" t="s">
        <v>21</v>
      </c>
      <c r="B15" s="2">
        <v>1.5922179672179598E-2</v>
      </c>
      <c r="C15" s="1">
        <v>1.3939660339660299E-2</v>
      </c>
      <c r="D15" s="2">
        <v>1.03209175084175E-2</v>
      </c>
      <c r="E15" s="1">
        <v>2.0012600143454101E-2</v>
      </c>
      <c r="F15" s="1">
        <v>7.4797722119150697E-3</v>
      </c>
      <c r="G15" s="1">
        <v>2.66875981161695E-3</v>
      </c>
      <c r="H15" s="1">
        <v>1.30705875321259E-2</v>
      </c>
      <c r="I15" s="1">
        <v>1.66796814296814E-2</v>
      </c>
      <c r="J15" s="1">
        <v>2.83882783882783E-3</v>
      </c>
      <c r="K15" s="1">
        <v>2.7290925853936901E-2</v>
      </c>
    </row>
    <row r="16" spans="1:11" x14ac:dyDescent="0.25">
      <c r="A16" s="1" t="s">
        <v>14</v>
      </c>
      <c r="B16" s="2">
        <v>3.00481304519995E-2</v>
      </c>
      <c r="C16" s="1">
        <v>2.4415263440263402E-2</v>
      </c>
      <c r="D16" s="2">
        <v>2.08418986074143E-2</v>
      </c>
      <c r="E16" s="1">
        <v>1.83573300997543E-2</v>
      </c>
      <c r="F16" s="1">
        <v>0.101651530361743</v>
      </c>
      <c r="G16" s="1">
        <v>2.7394377164785301E-2</v>
      </c>
      <c r="H16" s="1">
        <v>2.54071865876935E-2</v>
      </c>
      <c r="I16" s="1">
        <v>3.4258793633106799E-2</v>
      </c>
      <c r="J16" s="1">
        <v>2.2348273966293401E-2</v>
      </c>
      <c r="K16" s="1">
        <v>3.4747466338375402E-2</v>
      </c>
    </row>
    <row r="17" spans="1:11" x14ac:dyDescent="0.25">
      <c r="A17" s="1" t="s">
        <v>17</v>
      </c>
      <c r="B17" s="2">
        <v>3.0744280470242E-2</v>
      </c>
      <c r="C17" s="2">
        <v>2.0505255161505101E-2</v>
      </c>
      <c r="D17" s="2">
        <v>2.46606046070331E-2</v>
      </c>
      <c r="E17" s="1">
        <v>1.76199184279992E-2</v>
      </c>
      <c r="F17" s="1">
        <v>3.4681620183337203E-2</v>
      </c>
      <c r="G17" s="1">
        <v>9.5820429165910208E-3</v>
      </c>
      <c r="H17" s="1">
        <v>7.7706487956487897E-3</v>
      </c>
      <c r="I17" s="1">
        <v>7.3122764581097901E-3</v>
      </c>
      <c r="J17" s="1">
        <v>1.7455525735287601E-2</v>
      </c>
      <c r="K17" s="1">
        <v>3.1682840868446902E-2</v>
      </c>
    </row>
    <row r="18" spans="1:11" x14ac:dyDescent="0.25">
      <c r="A18" s="1" t="s">
        <v>12</v>
      </c>
      <c r="B18" s="2">
        <v>2.9078939452803002E-2</v>
      </c>
      <c r="C18" s="1">
        <v>0</v>
      </c>
      <c r="D18" s="2">
        <v>0</v>
      </c>
      <c r="E18" s="1">
        <v>1.7416482026871599E-2</v>
      </c>
      <c r="F18" s="1">
        <v>1.2197670973807299E-2</v>
      </c>
      <c r="G18" s="1">
        <v>2.8093337461048799E-2</v>
      </c>
      <c r="H18" s="1">
        <v>1.41895188145188E-2</v>
      </c>
      <c r="I18" s="1">
        <v>2.0154371091871001E-2</v>
      </c>
      <c r="J18" s="1">
        <v>4.6135531135531099E-3</v>
      </c>
      <c r="K18" s="1">
        <v>2.1948337234532499E-2</v>
      </c>
    </row>
    <row r="19" spans="1:11" x14ac:dyDescent="0.25">
      <c r="A19" s="1" t="s">
        <v>22</v>
      </c>
      <c r="B19" s="2">
        <v>1.03306184556184E-2</v>
      </c>
      <c r="C19" s="2">
        <v>1.1345009157509101E-3</v>
      </c>
      <c r="D19" s="2">
        <v>1.6628354978354899E-2</v>
      </c>
      <c r="E19" s="1">
        <v>1.55275805843987E-2</v>
      </c>
      <c r="F19" s="1">
        <v>1.6497884637238999E-2</v>
      </c>
      <c r="G19" s="1">
        <v>6.8227358970799198E-3</v>
      </c>
      <c r="H19" s="1">
        <v>2.3725076543826499E-2</v>
      </c>
      <c r="I19" s="1">
        <v>1.2321248196248099E-2</v>
      </c>
      <c r="J19" s="1">
        <v>1.07924922299922E-2</v>
      </c>
      <c r="K19" s="1">
        <v>1.02972062470896E-2</v>
      </c>
    </row>
    <row r="20" spans="1:11" x14ac:dyDescent="0.25">
      <c r="A20" s="2" t="s">
        <v>1</v>
      </c>
      <c r="B20" s="2">
        <v>1.61392427017427E-2</v>
      </c>
      <c r="C20" s="1">
        <v>3.05036849597289E-2</v>
      </c>
      <c r="D20" s="2">
        <v>2.5774049583573301E-2</v>
      </c>
      <c r="E20" s="1">
        <v>1.14644894947925E-2</v>
      </c>
      <c r="F20" s="1">
        <v>3.2211287323787301E-2</v>
      </c>
      <c r="G20" s="1">
        <v>1.9670549122079699E-2</v>
      </c>
      <c r="H20" s="1">
        <v>1.0661596042846E-2</v>
      </c>
      <c r="I20" s="1">
        <v>1.4040001665001601E-2</v>
      </c>
      <c r="J20" s="1">
        <v>2.74914368039368E-2</v>
      </c>
      <c r="K20" s="1">
        <v>1.8518812621376699E-2</v>
      </c>
    </row>
    <row r="21" spans="1:11" x14ac:dyDescent="0.25">
      <c r="A21" s="2" t="s">
        <v>3</v>
      </c>
      <c r="B21" s="2">
        <v>2.14894992633629E-2</v>
      </c>
      <c r="C21" s="2">
        <v>1.96752679419346E-2</v>
      </c>
      <c r="D21" s="2">
        <v>2.0014368733118699E-2</v>
      </c>
      <c r="E21" s="1">
        <v>8.4771826989457795E-3</v>
      </c>
      <c r="F21" s="1">
        <v>1.1630905139833701E-2</v>
      </c>
      <c r="G21" s="1">
        <v>6.5537670676154604E-3</v>
      </c>
      <c r="H21" s="1">
        <v>6.8059605798242101E-3</v>
      </c>
      <c r="I21" s="1">
        <v>2.1085113960113901E-2</v>
      </c>
      <c r="J21" s="1">
        <v>2.2296411392839902E-2</v>
      </c>
      <c r="K21" s="1">
        <v>1.31176283839277E-2</v>
      </c>
    </row>
    <row r="22" spans="1:11" x14ac:dyDescent="0.25">
      <c r="A22" s="1" t="s">
        <v>8</v>
      </c>
      <c r="B22" s="2">
        <v>7.3430555555555497E-3</v>
      </c>
      <c r="C22" s="1">
        <v>0</v>
      </c>
      <c r="D22" s="2">
        <v>1.5422022036605299E-2</v>
      </c>
      <c r="E22" s="1">
        <v>6.2435168180117601E-3</v>
      </c>
      <c r="F22" s="1">
        <v>1.7647861397861401E-2</v>
      </c>
      <c r="G22" s="1">
        <v>4.2830516044801703E-3</v>
      </c>
      <c r="H22" s="1">
        <v>9.6073900814285396E-3</v>
      </c>
      <c r="I22" s="1">
        <v>0</v>
      </c>
      <c r="J22" s="1">
        <v>9.7318452380952304E-3</v>
      </c>
      <c r="K22" s="1">
        <v>9.06285072951739E-3</v>
      </c>
    </row>
    <row r="23" spans="1:11" x14ac:dyDescent="0.25">
      <c r="A23" s="1" t="s">
        <v>20</v>
      </c>
      <c r="B23" s="2">
        <v>1.00578876370543E-2</v>
      </c>
      <c r="C23" s="2">
        <v>5.6617826617826597E-3</v>
      </c>
      <c r="D23" s="2">
        <v>6.2037355006105003E-3</v>
      </c>
      <c r="E23" s="1">
        <v>3.4839402101033501E-3</v>
      </c>
      <c r="F23" s="1">
        <v>5.7704110704110698E-3</v>
      </c>
      <c r="G23" s="1">
        <v>2.7328814892590401E-2</v>
      </c>
      <c r="H23" s="1">
        <v>1.6886544011544002E-2</v>
      </c>
      <c r="I23" s="1">
        <v>9.2225552225552194E-3</v>
      </c>
      <c r="J23" s="1">
        <v>4.5528638028637996E-3</v>
      </c>
      <c r="K23" s="1">
        <v>1.69548384309633E-2</v>
      </c>
    </row>
    <row r="24" spans="1:11" x14ac:dyDescent="0.25">
      <c r="A24" s="2" t="s">
        <v>5</v>
      </c>
      <c r="B24" s="2">
        <v>0</v>
      </c>
      <c r="C24" s="2">
        <v>3.7402537923004901E-2</v>
      </c>
      <c r="D24" s="2">
        <v>2.2474542124542099E-2</v>
      </c>
      <c r="E24" s="2">
        <v>2.1464646464646399E-3</v>
      </c>
      <c r="F24" s="1">
        <v>0</v>
      </c>
      <c r="G24" s="1">
        <v>2.5572707715564798E-2</v>
      </c>
      <c r="H24" s="1">
        <v>2.4519497863247801E-2</v>
      </c>
      <c r="I24" s="1">
        <v>1.06546009546009E-2</v>
      </c>
      <c r="J24" s="1">
        <v>3.1798187300591099E-2</v>
      </c>
      <c r="K24" s="1">
        <v>2.4852761512541101E-2</v>
      </c>
    </row>
    <row r="25" spans="1:11" x14ac:dyDescent="0.25">
      <c r="A25" s="2" t="s">
        <v>6</v>
      </c>
      <c r="B25" s="2">
        <v>3.9230769230769198E-3</v>
      </c>
      <c r="C25" s="2">
        <v>0</v>
      </c>
      <c r="D25" s="2">
        <v>0</v>
      </c>
      <c r="E25" s="2">
        <v>1.9079685746352399E-3</v>
      </c>
      <c r="F25" s="1">
        <v>0</v>
      </c>
      <c r="G25" s="1">
        <v>7.6284913930686499E-3</v>
      </c>
      <c r="H25" s="1">
        <v>6.3290043290043299E-3</v>
      </c>
      <c r="I25" s="1">
        <v>6.7777777777777697E-3</v>
      </c>
      <c r="J25" s="1">
        <v>2.0556122448979501E-3</v>
      </c>
      <c r="K25" s="1">
        <v>2.2644022644022601E-3</v>
      </c>
    </row>
    <row r="26" spans="1:11" x14ac:dyDescent="0.25">
      <c r="A26" s="1" t="s">
        <v>13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</row>
    <row r="27" spans="1:11" x14ac:dyDescent="0.25">
      <c r="A27" s="1" t="s">
        <v>84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9" spans="1:11" x14ac:dyDescent="0.25">
      <c r="B29" s="2">
        <f>SUM($B$3:$B$27)</f>
        <v>0.99999999999999667</v>
      </c>
      <c r="C29" s="2">
        <f>SUM($C$3:$C$27)</f>
        <v>0.99999999999999756</v>
      </c>
      <c r="D29" s="2">
        <f>SUM($D$3:$D$27)</f>
        <v>0.99999999999999833</v>
      </c>
      <c r="E29" s="2">
        <f>SUM($E$3:$E$27)</f>
        <v>0.99999999999999822</v>
      </c>
      <c r="F29" s="2">
        <f>SUM($F$3:$F$27)</f>
        <v>0.99999999999999789</v>
      </c>
      <c r="G29" s="2">
        <f>SUM($G$3:$G$27)</f>
        <v>0.99999999999999778</v>
      </c>
      <c r="H29" s="2">
        <f>SUM($H$3:$H$27)</f>
        <v>0.99999999999999889</v>
      </c>
      <c r="I29" s="2">
        <f>SUM($I$3:$I$27)</f>
        <v>0.999999999999999</v>
      </c>
      <c r="J29" s="2">
        <f>SUM($J$3:$J$27)</f>
        <v>0.99999999999999767</v>
      </c>
      <c r="K29" s="2">
        <f>SUM($K$3:$K$27)</f>
        <v>0.999999999999998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https://mynotebook.labarchives.com</BaseUri>
  <eid>MTA1LjN8NTg2MTcxLzgxL0VudHJ5UGFydC8zMDMyMzYwOTEyfDI2Ny4z</eid>
  <version>1</version>
  <updated-at>2020-12-09T11:35:55-05:00</updated-at>
</LabArchives>
</file>

<file path=customXml/itemProps1.xml><?xml version="1.0" encoding="utf-8"?>
<ds:datastoreItem xmlns:ds="http://schemas.openxmlformats.org/officeDocument/2006/customXml" ds:itemID="{A66206AB-D9F7-4A16-950C-D1C061B605F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Manager/>
  <Company>Moffitt Cancer Center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Aydin, A. Murat</dc:creator>
  <cp:keywords/>
  <dc:description/>
  <cp:lastModifiedBy>Olumoyin, Kayode D</cp:lastModifiedBy>
  <cp:revision/>
  <dcterms:created xsi:type="dcterms:W3CDTF">2019-07-09T00:31:38Z</dcterms:created>
  <dcterms:modified xsi:type="dcterms:W3CDTF">2025-10-22T13:05:20Z</dcterms:modified>
  <cp:category/>
  <cp:contentStatus/>
</cp:coreProperties>
</file>