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tabRatio="388"/>
  </bookViews>
  <sheets>
    <sheet name="查询及配置页面" sheetId="1" r:id="rId1"/>
    <sheet name="需确认的问题" sheetId="6" r:id="rId2"/>
    <sheet name="点名点号" sheetId="7" r:id="rId3"/>
  </sheets>
  <externalReferences>
    <externalReference r:id="rId4"/>
  </externalReferences>
  <definedNames>
    <definedName name="_xlnm._FilterDatabase" localSheetId="2" hidden="1">点名点号!#REF!</definedName>
  </definedNames>
  <calcPr calcId="144525"/>
</workbook>
</file>

<file path=xl/calcChain.xml><?xml version="1.0" encoding="utf-8"?>
<calcChain xmlns="http://schemas.openxmlformats.org/spreadsheetml/2006/main">
  <c r="P7" i="1" l="1"/>
  <c r="T7" i="1"/>
  <c r="B7" i="1" l="1"/>
  <c r="D7" i="1"/>
  <c r="F7" i="1"/>
  <c r="H7" i="1"/>
  <c r="J7" i="1"/>
  <c r="L7" i="1"/>
  <c r="N7" i="1"/>
  <c r="R7" i="1"/>
  <c r="B8" i="1"/>
  <c r="D8" i="1"/>
  <c r="F8" i="1"/>
  <c r="H8" i="1"/>
  <c r="J8" i="1"/>
  <c r="L8" i="1"/>
  <c r="N8" i="1"/>
  <c r="P8" i="1"/>
  <c r="R8" i="1"/>
  <c r="T8" i="1"/>
  <c r="B9" i="1"/>
  <c r="D9" i="1"/>
  <c r="F9" i="1"/>
  <c r="H9" i="1"/>
  <c r="J9" i="1"/>
  <c r="L9" i="1"/>
  <c r="N9" i="1"/>
  <c r="P9" i="1"/>
  <c r="R9" i="1"/>
  <c r="T9" i="1"/>
  <c r="B10" i="1"/>
  <c r="D10" i="1"/>
  <c r="F10" i="1"/>
  <c r="H10" i="1"/>
  <c r="J10" i="1"/>
  <c r="L10" i="1"/>
  <c r="N10" i="1"/>
  <c r="P10" i="1"/>
  <c r="R10" i="1"/>
  <c r="T10" i="1"/>
  <c r="B11" i="1"/>
  <c r="D11" i="1"/>
  <c r="F11" i="1"/>
  <c r="H11" i="1"/>
  <c r="J11" i="1"/>
  <c r="L11" i="1"/>
  <c r="N11" i="1"/>
  <c r="P11" i="1"/>
  <c r="R11" i="1"/>
  <c r="T11" i="1"/>
  <c r="B15" i="1"/>
  <c r="D15" i="1"/>
  <c r="F15" i="1"/>
  <c r="H15" i="1"/>
  <c r="J15" i="1"/>
  <c r="L15" i="1"/>
  <c r="N15" i="1"/>
  <c r="P15" i="1"/>
  <c r="R15" i="1"/>
  <c r="B16" i="1"/>
  <c r="D16" i="1"/>
  <c r="F16" i="1"/>
  <c r="H16" i="1"/>
  <c r="J16" i="1"/>
  <c r="L16" i="1"/>
  <c r="N16" i="1"/>
  <c r="P16" i="1"/>
  <c r="R16" i="1"/>
  <c r="I10" i="1" l="1"/>
  <c r="S10" i="1"/>
  <c r="S8" i="1"/>
  <c r="M7" i="1"/>
  <c r="S11" i="1"/>
  <c r="S9" i="1"/>
  <c r="Q8" i="1"/>
  <c r="S7" i="1"/>
  <c r="Q7" i="1"/>
  <c r="O7" i="1"/>
  <c r="C11" i="1"/>
  <c r="G11" i="1"/>
  <c r="C7" i="1"/>
  <c r="O11" i="1"/>
  <c r="M10" i="1"/>
  <c r="K11" i="1"/>
  <c r="E10" i="1"/>
  <c r="E11" i="1"/>
  <c r="Q10" i="1"/>
  <c r="I8" i="1"/>
  <c r="I7" i="1"/>
  <c r="K9" i="1"/>
  <c r="C9" i="1"/>
  <c r="K7" i="1"/>
  <c r="M8" i="1"/>
  <c r="E8" i="1"/>
  <c r="E7" i="1"/>
  <c r="O9" i="1"/>
  <c r="G9" i="1"/>
  <c r="G7" i="1"/>
  <c r="Q11" i="1"/>
  <c r="M11" i="1"/>
  <c r="I11" i="1"/>
  <c r="O10" i="1"/>
  <c r="K10" i="1"/>
  <c r="G10" i="1"/>
  <c r="C10" i="1"/>
  <c r="Q9" i="1"/>
  <c r="M9" i="1"/>
  <c r="I9" i="1"/>
  <c r="E9" i="1"/>
  <c r="O8" i="1"/>
  <c r="K8" i="1"/>
  <c r="G8" i="1"/>
  <c r="C8" i="1"/>
  <c r="U11" i="1" l="1"/>
  <c r="U7" i="1"/>
  <c r="U9" i="1"/>
  <c r="U8" i="1"/>
  <c r="U10" i="1"/>
  <c r="R19" i="1"/>
  <c r="P19" i="1"/>
  <c r="N19" i="1"/>
  <c r="L19" i="1"/>
  <c r="J19" i="1"/>
  <c r="H19" i="1"/>
  <c r="F19" i="1"/>
  <c r="D19" i="1"/>
  <c r="B19" i="1"/>
  <c r="R18" i="1"/>
  <c r="P18" i="1"/>
  <c r="N18" i="1"/>
  <c r="L18" i="1"/>
  <c r="J18" i="1"/>
  <c r="H18" i="1"/>
  <c r="F18" i="1"/>
  <c r="D18" i="1"/>
  <c r="B18" i="1"/>
  <c r="R17" i="1"/>
  <c r="P17" i="1"/>
  <c r="N17" i="1"/>
  <c r="L17" i="1"/>
  <c r="J17" i="1"/>
  <c r="H17" i="1"/>
  <c r="F17" i="1"/>
  <c r="D17" i="1"/>
  <c r="B17" i="1"/>
  <c r="C18" i="1" l="1"/>
  <c r="K18" i="1"/>
  <c r="S18" i="1"/>
  <c r="E15" i="1"/>
  <c r="E16" i="1"/>
  <c r="I15" i="1"/>
  <c r="I16" i="1"/>
  <c r="C15" i="1"/>
  <c r="C16" i="1"/>
  <c r="K15" i="1"/>
  <c r="K16" i="1"/>
  <c r="S15" i="1"/>
  <c r="S16" i="1"/>
  <c r="G17" i="1"/>
  <c r="G16" i="1"/>
  <c r="G15" i="1"/>
  <c r="O17" i="1"/>
  <c r="O15" i="1"/>
  <c r="O16" i="1"/>
  <c r="M16" i="1"/>
  <c r="M15" i="1"/>
  <c r="Q15" i="1"/>
  <c r="Q16" i="1"/>
  <c r="K19" i="1"/>
  <c r="E17" i="1"/>
  <c r="M17" i="1"/>
  <c r="I19" i="1"/>
  <c r="Q19" i="1"/>
  <c r="S19" i="1"/>
  <c r="I17" i="1"/>
  <c r="Q17" i="1"/>
  <c r="E19" i="1"/>
  <c r="M19" i="1"/>
  <c r="C19" i="1"/>
  <c r="G18" i="1"/>
  <c r="O18" i="1"/>
  <c r="C17" i="1"/>
  <c r="K17" i="1"/>
  <c r="S17" i="1"/>
  <c r="G19" i="1"/>
  <c r="O19" i="1"/>
  <c r="E18" i="1"/>
  <c r="I18" i="1"/>
  <c r="M18" i="1"/>
  <c r="Q18" i="1"/>
  <c r="U16" i="1" l="1"/>
  <c r="V8" i="1" s="1"/>
  <c r="U15" i="1"/>
  <c r="V7" i="1" s="1"/>
  <c r="U18" i="1"/>
  <c r="V10" i="1" s="1"/>
  <c r="U17" i="1"/>
  <c r="V9" i="1" s="1"/>
  <c r="U19" i="1"/>
  <c r="V11" i="1" s="1"/>
</calcChain>
</file>

<file path=xl/comments1.xml><?xml version="1.0" encoding="utf-8"?>
<comments xmlns="http://schemas.openxmlformats.org/spreadsheetml/2006/main">
  <authors>
    <author>作者</author>
  </authors>
  <commentList>
    <comment ref="B7" authorId="0">
      <text>
        <r>
          <rPr>
            <b/>
            <sz val="10"/>
            <color indexed="81"/>
            <rFont val="宋体"/>
            <family val="3"/>
            <charset val="134"/>
          </rPr>
          <t>指标</t>
        </r>
        <r>
          <rPr>
            <sz val="10"/>
            <color indexed="81"/>
            <rFont val="宋体"/>
            <family val="3"/>
            <charset val="134"/>
          </rPr>
          <t xml:space="preserve">
</t>
        </r>
      </text>
    </comment>
    <comment ref="C7" authorId="0">
      <text>
        <r>
          <rPr>
            <b/>
            <sz val="10"/>
            <color indexed="81"/>
            <rFont val="宋体"/>
            <family val="3"/>
            <charset val="134"/>
          </rPr>
          <t>得分，权重公式</t>
        </r>
        <r>
          <rPr>
            <sz val="10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<sst xmlns="http://schemas.openxmlformats.org/spreadsheetml/2006/main" count="799" uniqueCount="744">
  <si>
    <t>值次</t>
    <phoneticPr fontId="4" type="noConversion"/>
  </si>
  <si>
    <t>综合厂用电率</t>
  </si>
  <si>
    <t>权重</t>
    <phoneticPr fontId="4" type="noConversion"/>
  </si>
  <si>
    <t>10（3-10）</t>
    <phoneticPr fontId="6" type="noConversion"/>
  </si>
  <si>
    <t>20（5-20）</t>
    <phoneticPr fontId="6" type="noConversion"/>
  </si>
  <si>
    <t>#1机</t>
    <phoneticPr fontId="4" type="noConversion"/>
  </si>
  <si>
    <t>值际</t>
    <phoneticPr fontId="4" type="noConversion"/>
  </si>
  <si>
    <t>一值</t>
    <phoneticPr fontId="4" type="noConversion"/>
  </si>
  <si>
    <t>三值</t>
    <phoneticPr fontId="4" type="noConversion"/>
  </si>
  <si>
    <t>四值</t>
    <phoneticPr fontId="4" type="noConversion"/>
  </si>
  <si>
    <t>五值</t>
    <phoneticPr fontId="4" type="noConversion"/>
  </si>
  <si>
    <t>#2机主汽温越限</t>
  </si>
  <si>
    <t>#2机再热汽温越限</t>
  </si>
  <si>
    <t>#2机主汽温限内偏差</t>
  </si>
  <si>
    <t>#2机再热汽温限内偏差</t>
  </si>
  <si>
    <t>#2机管壁超温</t>
  </si>
  <si>
    <t>#2机氨单耗</t>
  </si>
  <si>
    <t>10（3-10）</t>
    <phoneticPr fontId="6" type="noConversion"/>
  </si>
  <si>
    <t>二值</t>
    <phoneticPr fontId="4" type="noConversion"/>
  </si>
  <si>
    <t>#1机主汽温越限</t>
    <phoneticPr fontId="4" type="noConversion"/>
  </si>
  <si>
    <t>#1机再热汽温越限</t>
    <phoneticPr fontId="4" type="noConversion"/>
  </si>
  <si>
    <t>#1机主汽温限内偏差</t>
    <phoneticPr fontId="4" type="noConversion"/>
  </si>
  <si>
    <t>#1机再热汽温限内偏差</t>
    <phoneticPr fontId="4" type="noConversion"/>
  </si>
  <si>
    <t>#1机管壁超温</t>
    <phoneticPr fontId="4" type="noConversion"/>
  </si>
  <si>
    <t>#1机氨单耗</t>
    <phoneticPr fontId="4" type="noConversion"/>
  </si>
  <si>
    <t>#1负荷完成率</t>
    <phoneticPr fontId="6" type="noConversion"/>
  </si>
  <si>
    <t>掺烧率</t>
    <phoneticPr fontId="4" type="noConversion"/>
  </si>
  <si>
    <t>积分</t>
    <phoneticPr fontId="4" type="noConversion"/>
  </si>
  <si>
    <t>10（3-10）</t>
    <phoneticPr fontId="6" type="noConversion"/>
  </si>
  <si>
    <t>10（3-10）</t>
    <phoneticPr fontId="6" type="noConversion"/>
  </si>
  <si>
    <t>10（3-10）</t>
    <phoneticPr fontId="6" type="noConversion"/>
  </si>
  <si>
    <t>五值</t>
    <phoneticPr fontId="4" type="noConversion"/>
  </si>
  <si>
    <t>全厂负荷完成率</t>
    <phoneticPr fontId="6" type="noConversion"/>
  </si>
  <si>
    <t>#2负荷完成率</t>
    <phoneticPr fontId="6" type="noConversion"/>
  </si>
  <si>
    <t>10（3-10）</t>
    <phoneticPr fontId="6" type="noConversion"/>
  </si>
  <si>
    <t>20（5-20）</t>
    <phoneticPr fontId="6" type="noConversion"/>
  </si>
  <si>
    <t>#2机</t>
    <phoneticPr fontId="4" type="noConversion"/>
  </si>
  <si>
    <t>一值</t>
    <phoneticPr fontId="4" type="noConversion"/>
  </si>
  <si>
    <t>二值</t>
    <phoneticPr fontId="4" type="noConversion"/>
  </si>
  <si>
    <t>三值</t>
    <phoneticPr fontId="4" type="noConversion"/>
  </si>
  <si>
    <t>四值</t>
    <phoneticPr fontId="4" type="noConversion"/>
  </si>
  <si>
    <t>20（10-20）</t>
    <phoneticPr fontId="6" type="noConversion"/>
  </si>
  <si>
    <t>#1机排烟损失</t>
    <phoneticPr fontId="4" type="noConversion"/>
  </si>
  <si>
    <t>小指标单项得分明细</t>
    <phoneticPr fontId="4" type="noConversion"/>
  </si>
  <si>
    <t>#2机排烟损失</t>
    <phoneticPr fontId="4" type="noConversion"/>
  </si>
  <si>
    <t>受热面壁温与定值比较，+5每分钟取1次、+10每分钟取2次、+15以上每分钟取4次、</t>
    <phoneticPr fontId="3" type="noConversion"/>
  </si>
  <si>
    <t>序号</t>
    <phoneticPr fontId="3" type="noConversion"/>
  </si>
  <si>
    <t>算法</t>
    <phoneticPr fontId="3" type="noConversion"/>
  </si>
  <si>
    <t>参数</t>
    <phoneticPr fontId="3" type="noConversion"/>
  </si>
  <si>
    <t>取值方法</t>
    <phoneticPr fontId="3" type="noConversion"/>
  </si>
  <si>
    <t>判断主汽温是否超限，若超限则统计主汽温超限，若不超限则计算“主汽温限内偏差”。再热汽温同样的道理</t>
    <phoneticPr fontId="4" type="noConversion"/>
  </si>
  <si>
    <t>SIS中测点点号</t>
    <phoneticPr fontId="4" type="noConversion"/>
  </si>
  <si>
    <t>SIS中测点描述</t>
    <phoneticPr fontId="4" type="noConversion"/>
  </si>
  <si>
    <t>FYSIS.U1DCSAI.A1001 - Snap Shot (Periodic)
(屏式过热器出口POA#1屏27?)</t>
    <phoneticPr fontId="3" type="noConversion"/>
  </si>
  <si>
    <t>FYSIS.U1DCSAI.A1002 - Snap Shot (Periodic)
(屏式过热器出口POA#30屏27)</t>
    <phoneticPr fontId="3" type="noConversion"/>
  </si>
  <si>
    <t>FYSIS.U1DCSAI.A1003 - Snap Shot (Periodic)
(屏式过热器出口POA#2屏3管)</t>
    <phoneticPr fontId="3" type="noConversion"/>
  </si>
  <si>
    <t>FYSIS.U1DCSAI.A1004 - Snap Shot (Periodic)
(屏式过热器出口POA#2屏15?)</t>
    <phoneticPr fontId="3" type="noConversion"/>
  </si>
  <si>
    <t>FYSIS.U1DCSAI.A1005 - Snap Shot (Periodic)
(屏式过热器出口POA#2屏27?)</t>
    <phoneticPr fontId="3" type="noConversion"/>
  </si>
  <si>
    <t>FYSIS.U1DCSAI.A1006 - Snap Shot (Periodic)
(屏式过热器出口POA#13屏3?)</t>
    <phoneticPr fontId="3" type="noConversion"/>
  </si>
  <si>
    <t>FYSIS.U1DCSAI.A1007 - Snap Shot (Periodic)
(屏式过热器出口POA#13屏15)</t>
    <phoneticPr fontId="3" type="noConversion"/>
  </si>
  <si>
    <t>FYSIS.U1DCSAI.A1008 - Snap Shot (Periodic)
(屏式过热器出口POA#13屏27)</t>
    <phoneticPr fontId="3" type="noConversion"/>
  </si>
  <si>
    <t>FYSIS.U1DCSAI.A1009 - Snap Shot (Periodic)
(屏式过热器出口POA#18屏3?)</t>
    <phoneticPr fontId="3" type="noConversion"/>
  </si>
  <si>
    <t>FYSIS.U1DCSAI.A1010 - Snap Shot (Periodic)
(屏式过热器出口POA#18屏15)</t>
    <phoneticPr fontId="3" type="noConversion"/>
  </si>
  <si>
    <t>FYSIS.U1DCSAI.A1011 - Snap Shot (Periodic)
(屏式过热器出口POA#18屏27)</t>
    <phoneticPr fontId="3" type="noConversion"/>
  </si>
  <si>
    <t>FYSIS.U1DCSAI.A1012 - Snap Shot (Periodic)
(屏式过热器出口POA#29屏3?)</t>
    <phoneticPr fontId="3" type="noConversion"/>
  </si>
  <si>
    <t>FYSIS.U1DCSAI.A1013 - Snap Shot (Periodic)
(屏式过热器出口POA#29屏15)</t>
    <phoneticPr fontId="3" type="noConversion"/>
  </si>
  <si>
    <t>FYSIS.U1DCSAI.A1014 - Snap Shot (Periodic)
(屏式过热器出口POA#29屏27)</t>
    <phoneticPr fontId="3" type="noConversion"/>
  </si>
  <si>
    <t>FYSIS.U1DCSAI.A1015 - Snap Shot (Periodic)
(屏式过热器出口POA#8屏3管)</t>
    <phoneticPr fontId="3" type="noConversion"/>
  </si>
  <si>
    <t>FYSIS.U1DCSAI.A1016 - Snap Shot (Periodic)
(屏式过热器出口POA#8屏9管)</t>
    <phoneticPr fontId="3" type="noConversion"/>
  </si>
  <si>
    <t>FYSIS.U1DCSAI.A1017 - Snap Shot (Periodic)
(屏式过热器出口POA#8屏15?)</t>
    <phoneticPr fontId="3" type="noConversion"/>
  </si>
  <si>
    <t>FYSIS.U1DCSAI.A1018 - Snap Shot (Periodic)
(屏式过热器出口POA#8屏21?)</t>
    <phoneticPr fontId="3" type="noConversion"/>
  </si>
  <si>
    <t>FYSIS.U1DCSAI.A1019 - Snap Shot (Periodic)
(屏式过热器出口POA#8屏27?)</t>
    <phoneticPr fontId="3" type="noConversion"/>
  </si>
  <si>
    <t>FYSIS.U1DCSAI.A1020 - Snap Shot (Periodic)
(屏式过热器出口POA#23屏3?)</t>
    <phoneticPr fontId="3" type="noConversion"/>
  </si>
  <si>
    <t>FYSIS.U1DCSAI.A1021 - Snap Shot (Periodic)
(屏式过热器出口POA#23屏9?)</t>
    <phoneticPr fontId="3" type="noConversion"/>
  </si>
  <si>
    <t>FYSIS.U1DCSAI.A1022 - Snap Shot (Periodic)
(屏式过热器出口POA#23屏15)</t>
    <phoneticPr fontId="3" type="noConversion"/>
  </si>
  <si>
    <t>FYSIS.U1DCSAI.A1023 - Snap Shot (Periodic)
(屏式过热器出口POA#23屏21)</t>
    <phoneticPr fontId="3" type="noConversion"/>
  </si>
  <si>
    <t>FYSIS.U1DCSAI.A1024 - Snap Shot (Periodic)
(屏式过热器出口POA#23屏27)</t>
    <phoneticPr fontId="3" type="noConversion"/>
  </si>
  <si>
    <t>FYSIS.U1DCSAI.A1025 - Snap Shot (Periodic)
(屏式过热器出口POB#2屏温?)</t>
    <phoneticPr fontId="3" type="noConversion"/>
  </si>
  <si>
    <t>FYSIS.U1DCSAI.A1026 - Snap Shot (Periodic)
(屏式过热器出口POB#8屏温?)</t>
    <phoneticPr fontId="3" type="noConversion"/>
  </si>
  <si>
    <t>FYSIS.U1DCSAI.A1027 - Snap Shot (Periodic)
(屏式过热器出口POB#13屏温)</t>
    <phoneticPr fontId="3" type="noConversion"/>
  </si>
  <si>
    <t>FYSIS.U1DCSAI.A1028 - Snap Shot (Periodic)
(屏式过热器出口POB#18屏温)</t>
    <phoneticPr fontId="3" type="noConversion"/>
  </si>
  <si>
    <t>FYSIS.U1DCSAI.A1029 - Snap Shot (Periodic)
(屏式过热器出口POB#23屏温)</t>
    <phoneticPr fontId="3" type="noConversion"/>
  </si>
  <si>
    <t>FYSIS.U1DCSAI.A1030 - Snap Shot (Periodic)
(屏式过热器出口POB#27屏温)</t>
    <phoneticPr fontId="3" type="noConversion"/>
  </si>
  <si>
    <t>FYSIS.U1DCSAI.A1031 - Snap Shot (Periodic)
(末级过热器出口FOA#1屏19?)</t>
    <phoneticPr fontId="3" type="noConversion"/>
  </si>
  <si>
    <t>FYSIS.U1DCSAI.A1032 - Snap Shot (Periodic)
(末级过热器出口FOA#30屏19)</t>
    <phoneticPr fontId="3" type="noConversion"/>
  </si>
  <si>
    <t>FYSIS.U1DCSAI.A1033 - Snap Shot (Periodic)
(末级过热器出口FOA#2屏3管)</t>
    <phoneticPr fontId="3" type="noConversion"/>
  </si>
  <si>
    <t>FYSIS.U1DCSAI.A1034 - Snap Shot (Periodic)
(末级过热器出口FOA#2屏11?)</t>
    <phoneticPr fontId="3" type="noConversion"/>
  </si>
  <si>
    <t>FYSIS.U1DCSAI.A1035 - Snap Shot (Periodic)
(末级过热器出口FOA#2屏19?)</t>
    <phoneticPr fontId="3" type="noConversion"/>
  </si>
  <si>
    <t>FYSIS.U1DCSAI.A1036 - Snap Shot (Periodic)
(末级过热器出口FOA#13屏3?)</t>
    <phoneticPr fontId="3" type="noConversion"/>
  </si>
  <si>
    <t>FYSIS.U1DCSAI.A1037 - Snap Shot (Periodic)
(末级过热器出口FOA#13屏11)</t>
    <phoneticPr fontId="3" type="noConversion"/>
  </si>
  <si>
    <t>FYSIS.U1DCSAI.A1038 - Snap Shot (Periodic)
(末级过热器出口FOA#13屏19)</t>
    <phoneticPr fontId="3" type="noConversion"/>
  </si>
  <si>
    <t>FYSIS.U1DCSAI.A1039 - Snap Shot (Periodic)
(末级过热器出口FOA#18屏3?)</t>
    <phoneticPr fontId="3" type="noConversion"/>
  </si>
  <si>
    <t>FYSIS.U1DCSAI.A1040 - Snap Shot (Periodic)
(末级过热器出口FOA#18屏11)</t>
    <phoneticPr fontId="3" type="noConversion"/>
  </si>
  <si>
    <t>FYSIS.U1DCSAI.A1041 - Snap Shot (Periodic)
(末级过热器出口FOA#18屏19)</t>
    <phoneticPr fontId="3" type="noConversion"/>
  </si>
  <si>
    <t>FYSIS.U1DCSAI.A1042 - Snap Shot (Periodic)
(末级过热器出口FOA#29屏3?)</t>
    <phoneticPr fontId="3" type="noConversion"/>
  </si>
  <si>
    <t>FYSIS.U1DCSAI.A1043 - Snap Shot (Periodic)
(末级过热器出口FOA#29屏11)</t>
    <phoneticPr fontId="3" type="noConversion"/>
  </si>
  <si>
    <t>FYSIS.U1DCSAI.A1044 - Snap Shot (Periodic)
(末级过热器出口FOA#29屏19)</t>
    <phoneticPr fontId="3" type="noConversion"/>
  </si>
  <si>
    <t>FYSIS.U1DCSAI.A1045 - Snap Shot (Periodic)
(末级过热器出口FOA#8屏3管)</t>
    <phoneticPr fontId="3" type="noConversion"/>
  </si>
  <si>
    <t>FYSIS.U1DCSAI.A1046 - Snap Shot (Periodic)
(末级过热器出口FOA#8屏7管)</t>
    <phoneticPr fontId="3" type="noConversion"/>
  </si>
  <si>
    <t>FYSIS.U1DCSAI.A1047 - Snap Shot (Periodic)
(末级过热器出口FOA#8屏11?)</t>
    <phoneticPr fontId="3" type="noConversion"/>
  </si>
  <si>
    <t>FYSIS.U1DCSAI.A1048 - Snap Shot (Periodic)
(末级过热器出口FOA#8屏15?)</t>
    <phoneticPr fontId="3" type="noConversion"/>
  </si>
  <si>
    <t>FYSIS.U1DCSAI.A1049 - Snap Shot (Periodic)
(末级过热器出口FOA#8屏19?)</t>
    <phoneticPr fontId="3" type="noConversion"/>
  </si>
  <si>
    <t>FYSIS.U1DCSAI.A1050 - Snap Shot (Periodic)
(末级过热器出口FOA#23屏3?)</t>
    <phoneticPr fontId="3" type="noConversion"/>
  </si>
  <si>
    <t>FYSIS.U1DCSAI.A1051 - Snap Shot (Periodic)
(末级过热器出口FOA#23屏7?)</t>
    <phoneticPr fontId="3" type="noConversion"/>
  </si>
  <si>
    <t>FYSIS.U1DCSAI.A1052 - Snap Shot (Periodic)
(末级过热器出口FOA#23屏11)</t>
    <phoneticPr fontId="3" type="noConversion"/>
  </si>
  <si>
    <t>FYSIS.U1DCSAI.A1053 - Snap Shot (Periodic)
(末级过热器出口FOA#23屏15)</t>
    <phoneticPr fontId="3" type="noConversion"/>
  </si>
  <si>
    <t>FYSIS.U1DCSAI.A1054 - Snap Shot (Periodic)
(末级过热器出口FOA#23屏19)</t>
    <phoneticPr fontId="3" type="noConversion"/>
  </si>
  <si>
    <t>FYSIS.U1DCSAI.A1055 - Snap Shot (Periodic)
(末级过热器出口FOB#2屏温?)</t>
    <phoneticPr fontId="3" type="noConversion"/>
  </si>
  <si>
    <t>FYSIS.U1DCSAI.A1056 - Snap Shot (Periodic)
(末级过热器出口FOB#8屏温?)</t>
    <phoneticPr fontId="3" type="noConversion"/>
  </si>
  <si>
    <t>FYSIS.U1DCSAI.A1057 - Snap Shot (Periodic)
(末级过热器出口FOB#13屏温)</t>
    <phoneticPr fontId="3" type="noConversion"/>
  </si>
  <si>
    <t>FYSIS.U1DCSAI.A1058 - Snap Shot (Periodic)
(末级过热器出口FOB#18屏温)</t>
    <phoneticPr fontId="3" type="noConversion"/>
  </si>
  <si>
    <t>FYSIS.U1DCSAI.A1059 - Snap Shot (Periodic)
(末级过热器出口FOB#23屏温)</t>
    <phoneticPr fontId="3" type="noConversion"/>
  </si>
  <si>
    <t>FYSIS.U1DCSAI.A1060 - Snap Shot (Periodic)
(末级过热器出口FOB#29屏温)</t>
    <phoneticPr fontId="3" type="noConversion"/>
  </si>
  <si>
    <t>FYSIS.U1DCSAI.A1069 - Snap Shot (Periodic)
(末级再热器出口ROA#6屏5管)</t>
    <phoneticPr fontId="3" type="noConversion"/>
  </si>
  <si>
    <t>FYSIS.U1DCSAI.A1070 - Snap Shot (Periodic)
(末级再热器出口ROA#12屏5?)</t>
    <phoneticPr fontId="3" type="noConversion"/>
  </si>
  <si>
    <t>FYSIS.U1DCSAI.A1071 - Snap Shot (Periodic)
(末级再热器出口ROA#18屏5?)</t>
    <phoneticPr fontId="3" type="noConversion"/>
  </si>
  <si>
    <t>FYSIS.U1DCSAI.A1072 - Snap Shot (Periodic)
(末级再热器出口ROA#30屏5?)</t>
    <phoneticPr fontId="3" type="noConversion"/>
  </si>
  <si>
    <t>FYSIS.U1DCSAI.A1073 - Snap Shot (Periodic)
(末级再热器出口ROA#36屏5?)</t>
    <phoneticPr fontId="3" type="noConversion"/>
  </si>
  <si>
    <t>FYSIS.U1DCSAI.A1074 - Snap Shot (Periodic)
(末级再热器出口ROA#42屏5?)</t>
    <phoneticPr fontId="3" type="noConversion"/>
  </si>
  <si>
    <t>FYSIS.U1DCSAI.A1075 - Snap Shot (Periodic)
(末级再热器出口ROA#48屏5?)</t>
    <phoneticPr fontId="3" type="noConversion"/>
  </si>
  <si>
    <t>FYSIS.U1DCSAI.A1076 - Snap Shot (Periodic)
(末级再热器出口ROA#54屏5?)</t>
    <phoneticPr fontId="3" type="noConversion"/>
  </si>
  <si>
    <t>FYSIS.U1DCSAI.A1077 - Snap Shot (Periodic)
(末级再热器出口ROA#60屏5?)</t>
    <phoneticPr fontId="3" type="noConversion"/>
  </si>
  <si>
    <t>FYSIS.U1DCSAI.A1078 - Snap Shot (Periodic)
(末级再热器出口ROA#66屏5?)</t>
    <phoneticPr fontId="3" type="noConversion"/>
  </si>
  <si>
    <t>FYSIS.U1DCSAI.A1079 - Snap Shot (Periodic)
(末级再热器出口ROA#78屏5?)</t>
    <phoneticPr fontId="3" type="noConversion"/>
  </si>
  <si>
    <t>FYSIS.U1DCSAI.A1080 - Snap Shot (Periodic)
(末级再热器出口ROA#84屏5?)</t>
    <phoneticPr fontId="3" type="noConversion"/>
  </si>
  <si>
    <t>FYSIS.U1DCSAI.A1081 - Snap Shot (Periodic)
(末级再热器出口ROA#90屏5?)</t>
    <phoneticPr fontId="3" type="noConversion"/>
  </si>
  <si>
    <t>FYSIS.U1DCSAI.A1082 - Snap Shot (Periodic)
(末级再热器出口ROA#24屏2?)</t>
    <phoneticPr fontId="3" type="noConversion"/>
  </si>
  <si>
    <t>FYSIS.U1DCSAI.A1083 - Snap Shot (Periodic)
(末级再热器出口ROA#24屏5?)</t>
    <phoneticPr fontId="3" type="noConversion"/>
  </si>
  <si>
    <t>FYSIS.U1DCSAI.A1084 - Snap Shot (Periodic)
(末级再热器出口ROA#24屏8?)</t>
    <phoneticPr fontId="3" type="noConversion"/>
  </si>
  <si>
    <t>FYSIS.U1DCSAI.A1085 - Snap Shot (Periodic)
(末级再热器出口ROA#72屏2?)</t>
    <phoneticPr fontId="3" type="noConversion"/>
  </si>
  <si>
    <t>FYSIS.U1DCSAI.A1087 - Snap Shot (Periodic)
(末级再热器出口ROA#72屏8?)</t>
    <phoneticPr fontId="3" type="noConversion"/>
  </si>
  <si>
    <t>FYSIS.U1DCSAI.A1088 - Snap Shot (Periodic)
(末级再热器出口ROB#24屏温)</t>
    <phoneticPr fontId="3" type="noConversion"/>
  </si>
  <si>
    <t>FYSIS.U1DCSAI.A1089 - Snap Shot (Periodic)
(末级再热器出口ROB#72屏温)</t>
    <phoneticPr fontId="3" type="noConversion"/>
  </si>
  <si>
    <t>FYSIS.U1DCSAI.A1090 - Snap Shot (Periodic)
(左侧墙水冷壁管温度1)</t>
    <phoneticPr fontId="3" type="noConversion"/>
  </si>
  <si>
    <t>FYSIS.U1DCSAI.A1091 - Snap Shot (Periodic)
(左侧墙水冷壁管温度2)</t>
    <phoneticPr fontId="3" type="noConversion"/>
  </si>
  <si>
    <t>FYSIS.U1DCSAI.A1092 - Snap Shot (Periodic)
(左侧墙水冷壁管温度3)</t>
    <phoneticPr fontId="3" type="noConversion"/>
  </si>
  <si>
    <t>FYSIS.U1DCSAI.A1093 - Snap Shot (Periodic)
(左侧墙水冷壁管温度4)</t>
    <phoneticPr fontId="3" type="noConversion"/>
  </si>
  <si>
    <t>FYSIS.U1DCSAI.A1094 - Snap Shot (Periodic)
(左侧墙水冷壁管温度5)</t>
    <phoneticPr fontId="3" type="noConversion"/>
  </si>
  <si>
    <t>FYSIS.U1DCSAI.A1095 - Snap Shot (Periodic)
(左侧墙水冷壁管温度6)</t>
    <phoneticPr fontId="3" type="noConversion"/>
  </si>
  <si>
    <t>FYSIS.U1DCSAI.A1096 - Snap Shot (Periodic)
(左侧墙水冷壁管温度7)</t>
    <phoneticPr fontId="3" type="noConversion"/>
  </si>
  <si>
    <t>FYSIS.U1DCSAI.A1097 - Snap Shot (Periodic)
(左侧墙水冷壁管温度8)</t>
    <phoneticPr fontId="3" type="noConversion"/>
  </si>
  <si>
    <t>FYSIS.U1DCSAI.A1098 - Snap Shot (Periodic)
(左侧墙水冷壁管温度9)</t>
    <phoneticPr fontId="3" type="noConversion"/>
  </si>
  <si>
    <t>FYSIS.U1DCSAI.A1099 - Snap Shot (Periodic)
(左侧墙水冷壁管温度10)</t>
    <phoneticPr fontId="3" type="noConversion"/>
  </si>
  <si>
    <t>FYSIS.U1DCSAI.A1100 - Snap Shot (Periodic)
(左侧墙水冷壁管温度11)</t>
    <phoneticPr fontId="3" type="noConversion"/>
  </si>
  <si>
    <t>FYSIS.U1DCSAI.A1101 - Snap Shot (Periodic)
(左侧墙水冷壁管温度12)</t>
    <phoneticPr fontId="3" type="noConversion"/>
  </si>
  <si>
    <t>FYSIS.U1DCSAI.A1102 - Snap Shot (Periodic)
(左侧墙水冷壁管温度13)</t>
    <phoneticPr fontId="3" type="noConversion"/>
  </si>
  <si>
    <t>FYSIS.U1DCSAI.A1103 - Snap Shot (Periodic)
(左侧墙水冷壁管温度14)</t>
    <phoneticPr fontId="3" type="noConversion"/>
  </si>
  <si>
    <t>FYSIS.U1DCSAI.A1104 - Snap Shot (Periodic)
(左侧墙水冷壁管温度15)</t>
    <phoneticPr fontId="3" type="noConversion"/>
  </si>
  <si>
    <t>FYSIS.U1DCSAI.A1105 - Snap Shot (Periodic)
(左侧墙水冷壁管温度16)</t>
    <phoneticPr fontId="3" type="noConversion"/>
  </si>
  <si>
    <t>FYSIS.U1DCSAI.A1106 - Snap Shot (Periodic)
(左侧墙水冷壁管温度17)</t>
    <phoneticPr fontId="3" type="noConversion"/>
  </si>
  <si>
    <t>FYSIS.U1DCSAI.A1107 - Snap Shot (Periodic)
(左侧墙水冷壁管温度18)</t>
    <phoneticPr fontId="3" type="noConversion"/>
  </si>
  <si>
    <t>FYSIS.U1DCSAI.A1108 - Snap Shot (Periodic)
(左侧墙水冷壁管温度19)</t>
    <phoneticPr fontId="3" type="noConversion"/>
  </si>
  <si>
    <t>FYSIS.U1DCSAI.A1109 - Snap Shot (Periodic)
(左侧墙水冷壁管温度20)</t>
    <phoneticPr fontId="3" type="noConversion"/>
  </si>
  <si>
    <t>FYSIS.U1DCSAI.A1110 - Snap Shot (Periodic)
(左侧墙水冷壁管温度21)</t>
    <phoneticPr fontId="3" type="noConversion"/>
  </si>
  <si>
    <t>FYSIS.U1DCSAI.A1111 - Snap Shot (Periodic)
(左侧墙水冷壁管温度22)</t>
    <phoneticPr fontId="3" type="noConversion"/>
  </si>
  <si>
    <t>FYSIS.U1DCSAI.A1112 - Snap Shot (Periodic)
(左侧墙水冷壁管温度23)</t>
    <phoneticPr fontId="3" type="noConversion"/>
  </si>
  <si>
    <t>FYSIS.U1DCSAI.A1113 - Snap Shot (Periodic)
(左侧墙水冷壁管温度24)</t>
    <phoneticPr fontId="3" type="noConversion"/>
  </si>
  <si>
    <t>FYSIS.U1DCSAI.A1114 - Snap Shot (Periodic)
(左侧墙水冷壁管温度25)</t>
    <phoneticPr fontId="3" type="noConversion"/>
  </si>
  <si>
    <t>FYSIS.U1DCSAI.A1115 - Snap Shot (Periodic)
(左侧墙水冷壁管温度26)</t>
    <phoneticPr fontId="3" type="noConversion"/>
  </si>
  <si>
    <t>FYSIS.U1DCSAI.A1116 - Snap Shot (Periodic)
(左侧墙水冷壁管温度27)</t>
    <phoneticPr fontId="3" type="noConversion"/>
  </si>
  <si>
    <t>FYSIS.U1DCSAI.A1117 - Snap Shot (Periodic)
(左侧墙水冷壁管温度28)</t>
    <phoneticPr fontId="3" type="noConversion"/>
  </si>
  <si>
    <t>FYSIS.U1DCSAI.A1118 - Snap Shot (Periodic)
(左侧墙水冷壁管温度29)</t>
    <phoneticPr fontId="3" type="noConversion"/>
  </si>
  <si>
    <t>FYSIS.U1DCSAI.A1119 - Snap Shot (Periodic)
(左侧墙水冷壁管温度30)</t>
    <phoneticPr fontId="3" type="noConversion"/>
  </si>
  <si>
    <t>FYSIS.U1DCSAI.A1120 - Snap Shot (Periodic)
(右侧墙水冷壁管温度1)</t>
    <phoneticPr fontId="3" type="noConversion"/>
  </si>
  <si>
    <t>FYSIS.U1DCSAI.A1121 - Snap Shot (Periodic)
(右侧墙水冷壁管温度2)</t>
    <phoneticPr fontId="3" type="noConversion"/>
  </si>
  <si>
    <t>FYSIS.U1DCSAI.A1122 - Snap Shot (Periodic)
(右侧墙水冷壁管温度3)</t>
    <phoneticPr fontId="3" type="noConversion"/>
  </si>
  <si>
    <t>FYSIS.U1DCSAI.A1124 - Snap Shot (Periodic)
(右侧墙水冷壁管温度5)</t>
    <phoneticPr fontId="3" type="noConversion"/>
  </si>
  <si>
    <t>FYSIS.U1DCSAI.A1126 - Snap Shot (Periodic)
(右侧墙水冷壁管温度7)</t>
    <phoneticPr fontId="3" type="noConversion"/>
  </si>
  <si>
    <t>FYSIS.U1DCSAI.A1127 - Snap Shot (Periodic)
(右侧墙水冷壁管温度8)</t>
    <phoneticPr fontId="3" type="noConversion"/>
  </si>
  <si>
    <t>FYSIS.U1DCSAI.A1130 - Snap Shot (Periodic)
(右侧墙水冷壁管温度11)</t>
    <phoneticPr fontId="3" type="noConversion"/>
  </si>
  <si>
    <t>FYSIS.U1DCSAI.A1131 - Snap Shot (Periodic)
(右侧墙水冷壁管温度12)</t>
    <phoneticPr fontId="3" type="noConversion"/>
  </si>
  <si>
    <t>FYSIS.U1DCSAI.A1132 - Snap Shot (Periodic)
(右侧墙水冷壁管温度13)</t>
    <phoneticPr fontId="3" type="noConversion"/>
  </si>
  <si>
    <t>FYSIS.U1DCSAI.A1800 - Snap Shot (Periodic)
(屏过#1屏#1管温度)</t>
    <phoneticPr fontId="3" type="noConversion"/>
  </si>
  <si>
    <t>FYSIS.U1DCSAI.A1801 - Snap Shot (Periodic)
(屏过#1屏#28管温度)</t>
    <phoneticPr fontId="3" type="noConversion"/>
  </si>
  <si>
    <t>FYSIS.U1DCSAI.A1802 - Snap Shot (Periodic)
(屏过#3屏#1管温度)</t>
    <phoneticPr fontId="3" type="noConversion"/>
  </si>
  <si>
    <t>FYSIS.U1DCSAI.A1803 - Snap Shot (Periodic)
(屏过#3屏#28管温度)</t>
    <phoneticPr fontId="3" type="noConversion"/>
  </si>
  <si>
    <t>FYSIS.U1DCSAI.A1804 - Snap Shot (Periodic)
(屏过#4屏#1管温度)</t>
    <phoneticPr fontId="3" type="noConversion"/>
  </si>
  <si>
    <t>FYSIS.U1DCSAI.A1805 - Snap Shot (Periodic)
(屏过#4屏#28管温度)</t>
    <phoneticPr fontId="3" type="noConversion"/>
  </si>
  <si>
    <t>FYSIS.U1DCSAI.A1806 - Snap Shot (Periodic)
(屏过#5屏#1管温度)</t>
    <phoneticPr fontId="3" type="noConversion"/>
  </si>
  <si>
    <t>FYSIS.U1DCSAI.A1807 - Snap Shot (Periodic)
(屏过#5屏#28管温度)</t>
    <phoneticPr fontId="3" type="noConversion"/>
  </si>
  <si>
    <t>FYSIS.U1DCSAI.A1809 - Snap Shot (Periodic)
(屏过#6屏#28管温度)</t>
    <phoneticPr fontId="3" type="noConversion"/>
  </si>
  <si>
    <t>FYSIS.U1DCSAI.A1810 - Snap Shot (Periodic)
(屏过#7屏#1管温度)</t>
    <phoneticPr fontId="3" type="noConversion"/>
  </si>
  <si>
    <t>FYSIS.U1DCSAI.A1811 - Snap Shot (Periodic)
(屏过#7屏#28管温度)</t>
    <phoneticPr fontId="3" type="noConversion"/>
  </si>
  <si>
    <t>FYSIS.U1DCSAI.A1812 - Snap Shot (Periodic)
(屏过#8屏#28管温度)</t>
    <phoneticPr fontId="3" type="noConversion"/>
  </si>
  <si>
    <t>FYSIS.U1DCSAI.A1813 - Snap Shot (Periodic)
(屏过#9屏#1管温度)</t>
    <phoneticPr fontId="3" type="noConversion"/>
  </si>
  <si>
    <t>FYSIS.U1DCSAI.A1814 - Snap Shot (Periodic)
(屏过#9屏#28管温度)</t>
    <phoneticPr fontId="3" type="noConversion"/>
  </si>
  <si>
    <t>FYSIS.U1DCSAI.A1815 - Snap Shot (Periodic)
(屏过#10屏#1管温度)</t>
    <phoneticPr fontId="3" type="noConversion"/>
  </si>
  <si>
    <t>FYSIS.U1DCSAI.A1816 - Snap Shot (Periodic)
(屏过#10屏#28管温度)</t>
    <phoneticPr fontId="3" type="noConversion"/>
  </si>
  <si>
    <t>FYSIS.U1DCSAI.A1818 - Snap Shot (Periodic)
(屏过#11屏#28管温度)</t>
    <phoneticPr fontId="3" type="noConversion"/>
  </si>
  <si>
    <t>FYSIS.U1DCSAI.A1819 - Snap Shot (Periodic)
(屏过#12屏#1管温度)</t>
    <phoneticPr fontId="3" type="noConversion"/>
  </si>
  <si>
    <t>FYSIS.U1DCSAI.A1820 - Snap Shot (Periodic)
(屏过#12屏#28管温度)</t>
    <phoneticPr fontId="3" type="noConversion"/>
  </si>
  <si>
    <t>FYSIS.U1DCSAI.A1821 - Snap Shot (Periodic)
(屏过#13屏#1管温度)</t>
    <phoneticPr fontId="3" type="noConversion"/>
  </si>
  <si>
    <t>FYSIS.U1DCSAI.A1822 - Snap Shot (Periodic)
(屏过#13屏#28管温度)</t>
    <phoneticPr fontId="3" type="noConversion"/>
  </si>
  <si>
    <t>FYSIS.U1DCSAI.A1823 - Snap Shot (Periodic)
(屏过#14屏#1管温度)</t>
    <phoneticPr fontId="3" type="noConversion"/>
  </si>
  <si>
    <t>FYSIS.U1DCSAI.A1825 - Snap Shot (Periodic)
(屏过#15屏#1管温度)</t>
    <phoneticPr fontId="3" type="noConversion"/>
  </si>
  <si>
    <t>FYSIS.U1DCSAI.A1826 - Snap Shot (Periodic)
(屏过#15屏#28管温度)</t>
    <phoneticPr fontId="3" type="noConversion"/>
  </si>
  <si>
    <t>FYSIS.U1DCSAI.A1827 - Snap Shot (Periodic)
(屏过#16屏#1管温度)</t>
    <phoneticPr fontId="3" type="noConversion"/>
  </si>
  <si>
    <t>FYSIS.U1DCSAI.A1828 - Snap Shot (Periodic)
(屏过#16屏#28管温度)</t>
    <phoneticPr fontId="3" type="noConversion"/>
  </si>
  <si>
    <t>FYSIS.U1DCSAI.A1829 - Snap Shot (Periodic)
(屏过#17屏#1管温度)</t>
    <phoneticPr fontId="3" type="noConversion"/>
  </si>
  <si>
    <t>FYSIS.U1DCSAI.A1830 - Snap Shot (Periodic)
(屏过#17屏#28管温度)</t>
    <phoneticPr fontId="3" type="noConversion"/>
  </si>
  <si>
    <t>FYSIS.U1DCSAI.A1831 - Snap Shot (Periodic)
(屏过#18屏#2管温度)</t>
    <phoneticPr fontId="3" type="noConversion"/>
  </si>
  <si>
    <t>FYSIS.U1DCSAI.A1832 - Snap Shot (Periodic)
(屏过#19屏#1管温度)</t>
    <phoneticPr fontId="3" type="noConversion"/>
  </si>
  <si>
    <t>FYSIS.U1DCSAI.A1833 - Snap Shot (Periodic)
(屏过#19屏#28管温度)</t>
    <phoneticPr fontId="3" type="noConversion"/>
  </si>
  <si>
    <t>FYSIS.U1DCSAI.A1834 - Snap Shot (Periodic)
(屏过#20屏#1管温度)</t>
    <phoneticPr fontId="3" type="noConversion"/>
  </si>
  <si>
    <t>FYSIS.U1DCSAI.A1836 - Snap Shot (Periodic)
(屏过#21屏#1管温度)</t>
    <phoneticPr fontId="3" type="noConversion"/>
  </si>
  <si>
    <t>FYSIS.U1DCSAI.A1837 - Snap Shot (Periodic)
(屏过#21屏#28管温度)</t>
    <phoneticPr fontId="3" type="noConversion"/>
  </si>
  <si>
    <t>FYSIS.U1DCSAI.A1838 - Snap Shot (Periodic)
(屏过#22屏#1管温度)</t>
    <phoneticPr fontId="3" type="noConversion"/>
  </si>
  <si>
    <t>FYSIS.U1DCSAI.A1839 - Snap Shot (Periodic)
(屏过#22屏#3管温度)</t>
    <phoneticPr fontId="3" type="noConversion"/>
  </si>
  <si>
    <t>FYSIS.U1DCSAI.A1840 - Snap Shot (Periodic)
(屏过#22屏#9管温度)</t>
    <phoneticPr fontId="3" type="noConversion"/>
  </si>
  <si>
    <t>FYSIS.U1DCSAI.A1841 - Snap Shot (Periodic)
(屏过#22屏#15管温度)</t>
    <phoneticPr fontId="3" type="noConversion"/>
  </si>
  <si>
    <t>FYSIS.U1DCSAI.A1842 - Snap Shot (Periodic)
(屏过#22屏#21管温度)</t>
    <phoneticPr fontId="3" type="noConversion"/>
  </si>
  <si>
    <t>FYSIS.U1DCSAI.A1843 - Snap Shot (Periodic)
(屏过#22屏#27管温度)</t>
    <phoneticPr fontId="3" type="noConversion"/>
  </si>
  <si>
    <t>FYSIS.U1DCSAI.A1844 - Snap Shot (Periodic)
(屏过#22屏#28管温度)</t>
    <phoneticPr fontId="3" type="noConversion"/>
  </si>
  <si>
    <t>FYSIS.U1DCSAI.A1845 - Snap Shot (Periodic)
(屏过#24屏#1管温度)</t>
    <phoneticPr fontId="3" type="noConversion"/>
  </si>
  <si>
    <t>FYSIS.U1DCSAI.A1846 - Snap Shot (Periodic)
(屏过#24屏#3管温度)</t>
    <phoneticPr fontId="3" type="noConversion"/>
  </si>
  <si>
    <t>FYSIS.U1DCSAI.A1847 - Snap Shot (Periodic)
(屏过#24屏#9管温度)</t>
    <phoneticPr fontId="3" type="noConversion"/>
  </si>
  <si>
    <t>FYSIS.U1DCSAI.A1848 - Snap Shot (Periodic)
(屏过#24屏#15管温度)</t>
    <phoneticPr fontId="3" type="noConversion"/>
  </si>
  <si>
    <t>FYSIS.U1DCSAI.A1849 - Snap Shot (Periodic)
(屏过#24屏#21管温度)</t>
    <phoneticPr fontId="3" type="noConversion"/>
  </si>
  <si>
    <t>FYSIS.U1DCSAI.A1850 - Snap Shot (Periodic)
(屏过#24屏#27管温度)</t>
    <phoneticPr fontId="3" type="noConversion"/>
  </si>
  <si>
    <t>FYSIS.U1DCSAI.A1851 - Snap Shot (Periodic)
(屏过#24屏#28管温度)</t>
    <phoneticPr fontId="3" type="noConversion"/>
  </si>
  <si>
    <t>FYSIS.U1DCSAI.A1852 - Snap Shot (Periodic)
(屏过#25屏#1管温度)</t>
    <phoneticPr fontId="3" type="noConversion"/>
  </si>
  <si>
    <t>FYSIS.U1DCSAI.A1853 - Snap Shot (Periodic)
(屏过#25屏#3管温度)</t>
    <phoneticPr fontId="3" type="noConversion"/>
  </si>
  <si>
    <t>FYSIS.U1DCSAI.A1854 - Snap Shot (Periodic)
(屏过#25屏#9管温度)</t>
    <phoneticPr fontId="3" type="noConversion"/>
  </si>
  <si>
    <t>FYSIS.U1DCSAI.A1855 - Snap Shot (Periodic)
(屏过#25屏#15管温度)</t>
    <phoneticPr fontId="3" type="noConversion"/>
  </si>
  <si>
    <t>FYSIS.U1DCSAI.A1857 - Snap Shot (Periodic)
(屏过#25屏#27管温度)</t>
    <phoneticPr fontId="3" type="noConversion"/>
  </si>
  <si>
    <t>FYSIS.U1DCSAI.A1858 - Snap Shot (Periodic)
(屏过#25屏#28管温度)</t>
    <phoneticPr fontId="3" type="noConversion"/>
  </si>
  <si>
    <t>FYSIS.U1DCSAI.A1859 - Snap Shot (Periodic)
(屏过#26屏#1管温度)</t>
    <phoneticPr fontId="3" type="noConversion"/>
  </si>
  <si>
    <t>FYSIS.U1DCSAI.A1861 - Snap Shot (Periodic)
(屏过#26屏#9管温度)</t>
    <phoneticPr fontId="3" type="noConversion"/>
  </si>
  <si>
    <t>FYSIS.U1DCSAI.A1862 - Snap Shot (Periodic)
(屏过#26屏#15管温度)</t>
    <phoneticPr fontId="3" type="noConversion"/>
  </si>
  <si>
    <t>FYSIS.U1DCSAI.A1863 - Snap Shot (Periodic)
(屏过#26屏#21管温度)</t>
    <phoneticPr fontId="3" type="noConversion"/>
  </si>
  <si>
    <t>FYSIS.U1DCSAI.A1864 - Snap Shot (Periodic)
(屏过#26屏#27管温度)</t>
    <phoneticPr fontId="3" type="noConversion"/>
  </si>
  <si>
    <t>FYSIS.U1DCSAI.A1865 - Snap Shot (Periodic)
(屏过#26屏#28管温度)</t>
    <phoneticPr fontId="3" type="noConversion"/>
  </si>
  <si>
    <t>FYSIS.U1DCSAI.A1866 - Snap Shot (Periodic)
(屏过#27屏#1管温度)</t>
    <phoneticPr fontId="3" type="noConversion"/>
  </si>
  <si>
    <t>FYSIS.U1DCSAI.A1867 - Snap Shot (Periodic)
(屏过#27屏#9管温度)</t>
    <phoneticPr fontId="3" type="noConversion"/>
  </si>
  <si>
    <t>FYSIS.U1DCSAI.A1868 - Snap Shot (Periodic)
(屏过#27屏#21管温度)</t>
    <phoneticPr fontId="3" type="noConversion"/>
  </si>
  <si>
    <t>FYSIS.U1DCSAI.A1869 - Snap Shot (Periodic)
(屏过#27屏#28管温度)</t>
    <phoneticPr fontId="3" type="noConversion"/>
  </si>
  <si>
    <t>FYSIS.U1DCSAI.A1870 - Snap Shot (Periodic)
(屏过#28屏#1管温度)</t>
    <phoneticPr fontId="3" type="noConversion"/>
  </si>
  <si>
    <t>FYSIS.U1DCSAI.A1871 - Snap Shot (Periodic)
(屏过#28屏#28管温度)</t>
    <phoneticPr fontId="3" type="noConversion"/>
  </si>
  <si>
    <t>FYSIS.U1DCSAI.A1872 - Snap Shot (Periodic)
(屏过#29屏#28管温度)</t>
    <phoneticPr fontId="3" type="noConversion"/>
  </si>
  <si>
    <t>FYSIS.U1DCSAI.A1873 - Snap Shot (Periodic)
(屏过#30屏#1管温度)</t>
    <phoneticPr fontId="3" type="noConversion"/>
  </si>
  <si>
    <t>FYSIS.U1DCSAI.A1874 - Snap Shot (Periodic)
(屏过#30屏#28管温度)</t>
    <phoneticPr fontId="3" type="noConversion"/>
  </si>
  <si>
    <t>FYSIS.U1DCSAI.A1875 - Snap Shot (Periodic)
(末过#1屏#1管温度)</t>
    <phoneticPr fontId="3" type="noConversion"/>
  </si>
  <si>
    <t>FYSIS.U1DCSAI.A1876 - Snap Shot (Periodic)
(末过#1屏#20管温度)</t>
    <phoneticPr fontId="3" type="noConversion"/>
  </si>
  <si>
    <t>FYSIS.U1DCSAI.A1877 - Snap Shot (Periodic)
(末过#3屏#1管温度)</t>
    <phoneticPr fontId="3" type="noConversion"/>
  </si>
  <si>
    <t>FYSIS.U1DCSAI.A1878 - Snap Shot (Periodic)
(末过#3屏#2管温度)</t>
    <phoneticPr fontId="3" type="noConversion"/>
  </si>
  <si>
    <t>FYSIS.U1DCSAI.A1879 - Snap Shot (Periodic)
(末过#3屏#19管温度)</t>
    <phoneticPr fontId="3" type="noConversion"/>
  </si>
  <si>
    <t>FYSIS.U1DCSAI.A1880 - Snap Shot (Periodic)
(末过#3屏#20管温度)</t>
    <phoneticPr fontId="3" type="noConversion"/>
  </si>
  <si>
    <t>FYSIS.U1DCSAI.A1881 - Snap Shot (Periodic)
(末过#4屏#1管温度)</t>
    <phoneticPr fontId="3" type="noConversion"/>
  </si>
  <si>
    <t>FYSIS.U1DCSAI.A1882 - Snap Shot (Periodic)
(末过#4屏#20管温度)</t>
    <phoneticPr fontId="3" type="noConversion"/>
  </si>
  <si>
    <t>FYSIS.U1DCSAI.A1883 - Snap Shot (Periodic)
(末过#5屏#1管温度)</t>
    <phoneticPr fontId="3" type="noConversion"/>
  </si>
  <si>
    <t>FYSIS.U1DCSAI.A1884 - Snap Shot (Periodic)
(末过#5屏#20管温度)</t>
    <phoneticPr fontId="3" type="noConversion"/>
  </si>
  <si>
    <t>FYSIS.U1DCSAI.A1885 - Snap Shot (Periodic)
(末过#6屏#1管温度)</t>
    <phoneticPr fontId="3" type="noConversion"/>
  </si>
  <si>
    <t>FYSIS.U1DCSAI.A1886 - Snap Shot (Periodic)
(末过#6屏#20管温度)</t>
    <phoneticPr fontId="3" type="noConversion"/>
  </si>
  <si>
    <t>FYSIS.U1DCSAI.A1887 - Snap Shot (Periodic)
(末过#7屏#1管温度)</t>
    <phoneticPr fontId="3" type="noConversion"/>
  </si>
  <si>
    <t>FYSIS.U1DCSAI.A1888 - Snap Shot (Periodic)
(末过#7屏#20管温度)</t>
    <phoneticPr fontId="3" type="noConversion"/>
  </si>
  <si>
    <t>FYSIS.U1DCSAI.A1889 - Snap Shot (Periodic)
(末过#8屏#20管温度)</t>
    <phoneticPr fontId="3" type="noConversion"/>
  </si>
  <si>
    <t>FYSIS.U1DCSAI.A1890 - Snap Shot (Periodic)
(末过#9屏#1管温度)</t>
    <phoneticPr fontId="3" type="noConversion"/>
  </si>
  <si>
    <t>FYSIS.U1DCSAI.A1891 - Snap Shot (Periodic)
(末过#9屏#20管温度)</t>
    <phoneticPr fontId="3" type="noConversion"/>
  </si>
  <si>
    <t>FYSIS.U1DCSAI.A1892 - Snap Shot (Periodic)
(末过#10屏#1管温度)</t>
    <phoneticPr fontId="3" type="noConversion"/>
  </si>
  <si>
    <t>FYSIS.U1DCSAI.A1893 - Snap Shot (Periodic)
(末过#10屏#20管温度)</t>
    <phoneticPr fontId="3" type="noConversion"/>
  </si>
  <si>
    <t>FYSIS.U1DCSAI.A1894 - Snap Shot (Periodic)
(末过#11屏#1管温度)</t>
    <phoneticPr fontId="3" type="noConversion"/>
  </si>
  <si>
    <t>FYSIS.U1DCSAI.A1895 - Snap Shot (Periodic)
(末过#11屏#20管温度)</t>
    <phoneticPr fontId="3" type="noConversion"/>
  </si>
  <si>
    <t>FYSIS.U1DCSAI.A1896 - Snap Shot (Periodic)
(末过#12屏#1管温度)</t>
    <phoneticPr fontId="3" type="noConversion"/>
  </si>
  <si>
    <t>FYSIS.U1DCSAI.A1897 - Snap Shot (Periodic)
(末过#12屏#20管温度)</t>
    <phoneticPr fontId="3" type="noConversion"/>
  </si>
  <si>
    <t>FYSIS.U1DCSAI.A1898 - Snap Shot (Periodic)
(末过#13屏#1管温度)</t>
    <phoneticPr fontId="3" type="noConversion"/>
  </si>
  <si>
    <t>FYSIS.U1DCSAI.A1899 - Snap Shot (Periodic)
(末过#13屏#20管温度)</t>
    <phoneticPr fontId="3" type="noConversion"/>
  </si>
  <si>
    <t>FYSIS.U1DCSAI.A1900 - Snap Shot (Periodic)
(末过#14屏#1管温度)</t>
    <phoneticPr fontId="3" type="noConversion"/>
  </si>
  <si>
    <t>FYSIS.U1DCSAI.A1901 - Snap Shot (Periodic)
(末过#14屏#20管温度)</t>
    <phoneticPr fontId="3" type="noConversion"/>
  </si>
  <si>
    <t>FYSIS.U1DCSAI.A1902 - Snap Shot (Periodic)
(末过#15屏#1管温度)</t>
    <phoneticPr fontId="3" type="noConversion"/>
  </si>
  <si>
    <t>FYSIS.U1DCSAI.A1903 - Snap Shot (Periodic)
(末过#15屏#20管温度)</t>
    <phoneticPr fontId="3" type="noConversion"/>
  </si>
  <si>
    <t>FYSIS.U1DCSAI.A1904 - Snap Shot (Periodic)
(末过#16屏#1管温度)</t>
    <phoneticPr fontId="3" type="noConversion"/>
  </si>
  <si>
    <t>FYSIS.U1DCSAI.A1905 - Snap Shot (Periodic)
(末过#16屏#20管温度)</t>
    <phoneticPr fontId="3" type="noConversion"/>
  </si>
  <si>
    <t>FYSIS.U1DCSAI.A1906 - Snap Shot (Periodic)
(末过#17屏#1管温度)</t>
    <phoneticPr fontId="3" type="noConversion"/>
  </si>
  <si>
    <t>FYSIS.U1DCSAI.A1907 - Snap Shot (Periodic)
(末过#17屏#20管温度)</t>
    <phoneticPr fontId="3" type="noConversion"/>
  </si>
  <si>
    <t>FYSIS.U1DCSAI.A1908 - Snap Shot (Periodic)
(末过#19屏#1管温度)</t>
    <phoneticPr fontId="3" type="noConversion"/>
  </si>
  <si>
    <t>FYSIS.U1DCSAI.A1909 - Snap Shot (Periodic)
(末过#19屏#20管温度)</t>
    <phoneticPr fontId="3" type="noConversion"/>
  </si>
  <si>
    <t>FYSIS.U1DCSAI.A1910 - Snap Shot (Periodic)
(末过#20屏#1管温度)</t>
    <phoneticPr fontId="3" type="noConversion"/>
  </si>
  <si>
    <t>FYSIS.U1DCSAI.A1911 - Snap Shot (Periodic)
(末过#20屏#20管温度)</t>
    <phoneticPr fontId="3" type="noConversion"/>
  </si>
  <si>
    <t>FYSIS.U1DCSAI.A1912 - Snap Shot (Periodic)
(末过#21屏#1管温度)</t>
    <phoneticPr fontId="3" type="noConversion"/>
  </si>
  <si>
    <t>FYSIS.U1DCSAI.A1913 - Snap Shot (Periodic)
(末过#21屏#20管温度)</t>
    <phoneticPr fontId="3" type="noConversion"/>
  </si>
  <si>
    <t>FYSIS.U1DCSAI.A1914 - Snap Shot (Periodic)
(末过#22屏#1管温度)</t>
    <phoneticPr fontId="3" type="noConversion"/>
  </si>
  <si>
    <t>FYSIS.U1DCSAI.A1915 - Snap Shot (Periodic)
(末过#22屏#20管温度)</t>
    <phoneticPr fontId="3" type="noConversion"/>
  </si>
  <si>
    <t>FYSIS.U1DCSAI.A1916 - Snap Shot (Periodic)
(末过#24屏#1管温度)</t>
    <phoneticPr fontId="3" type="noConversion"/>
  </si>
  <si>
    <t>FYSIS.U1DCSAI.A1918 - Snap Shot (Periodic)
(末过#25屏#1管温度)</t>
    <phoneticPr fontId="3" type="noConversion"/>
  </si>
  <si>
    <t>FYSIS.U1DCSAI.A1919 - Snap Shot (Periodic)
(末过#25屏#20管温度)</t>
    <phoneticPr fontId="3" type="noConversion"/>
  </si>
  <si>
    <t>FYSIS.U1DCSAI.A1921 - Snap Shot (Periodic)
(末过#26屏#20管温度)</t>
    <phoneticPr fontId="3" type="noConversion"/>
  </si>
  <si>
    <t>FYSIS.U1DCSAI.A1922 - Snap Shot (Periodic)
(末过#27屏#1管温度)</t>
    <phoneticPr fontId="3" type="noConversion"/>
  </si>
  <si>
    <t>FYSIS.U1DCSAI.A1923 - Snap Shot (Periodic)
(末过#27屏#20管温度)</t>
    <phoneticPr fontId="3" type="noConversion"/>
  </si>
  <si>
    <t>FYSIS.U1DCSAI.A1924 - Snap Shot (Periodic)
(末过#28屏#1管温度)</t>
    <phoneticPr fontId="3" type="noConversion"/>
  </si>
  <si>
    <t>FYSIS.U1DCSAI.A1925 - Snap Shot (Periodic)
(末过#28屏#20管温度)</t>
    <phoneticPr fontId="3" type="noConversion"/>
  </si>
  <si>
    <t>FYSIS.U1DCSAI.A1926 - Snap Shot (Periodic)
(末过#29屏#20管温度)</t>
    <phoneticPr fontId="3" type="noConversion"/>
  </si>
  <si>
    <t>FYSIS.U1DCSAI.A1927 - Snap Shot (Periodic)
(末过#30屏#1管温度)</t>
    <phoneticPr fontId="3" type="noConversion"/>
  </si>
  <si>
    <t>FYSIS.U1DCSAI.A1928 - Snap Shot (Periodic)
(末过#30屏#20管温度)</t>
    <phoneticPr fontId="3" type="noConversion"/>
  </si>
  <si>
    <t>FYSIS.U1DCSAI.A1929 - Snap Shot (Periodic)
(高再#1屏#5管温度)</t>
    <phoneticPr fontId="3" type="noConversion"/>
  </si>
  <si>
    <t>FYSIS.U1DCSAI.A1930 - Snap Shot (Periodic)
(高再#2屏5#管温度)</t>
    <phoneticPr fontId="3" type="noConversion"/>
  </si>
  <si>
    <t>FYSIS.U1DCSAI.A1931 - Snap Shot (Periodic)
(高再#3屏5#管温度)</t>
    <phoneticPr fontId="3" type="noConversion"/>
  </si>
  <si>
    <t>FYSIS.U1DCSAI.A1932 - Snap Shot (Periodic)
(高再#4屏5#管温度)</t>
    <phoneticPr fontId="3" type="noConversion"/>
  </si>
  <si>
    <t>FYSIS.U1DCSAI.A1933 - Snap Shot (Periodic)
(高再#7屏5#管温度)</t>
    <phoneticPr fontId="3" type="noConversion"/>
  </si>
  <si>
    <t>FYSIS.U1DCSAI.A1934 - Snap Shot (Periodic)
(高再#8屏5#管温度)</t>
    <phoneticPr fontId="3" type="noConversion"/>
  </si>
  <si>
    <t>FYSIS.U1DCSAI.A1935 - Snap Shot (Periodic)
(高再#9屏5#管温度)</t>
    <phoneticPr fontId="3" type="noConversion"/>
  </si>
  <si>
    <t>FYSIS.U1DCSAI.A1936 - Snap Shot (Periodic)
(高再#11屏5#管温度)</t>
    <phoneticPr fontId="3" type="noConversion"/>
  </si>
  <si>
    <t>FYSIS.U1DCSAI.A1937 - Snap Shot (Periodic)
(高再#13屏5#管温度)</t>
    <phoneticPr fontId="3" type="noConversion"/>
  </si>
  <si>
    <t>FYSIS.U1DCSAI.A1938 - Snap Shot (Periodic)
(高再#14屏5#管温度)</t>
    <phoneticPr fontId="3" type="noConversion"/>
  </si>
  <si>
    <t>FYSIS.U1DCSAI.A1939 - Snap Shot (Periodic)
(高再#16屏5#管温度)</t>
    <phoneticPr fontId="3" type="noConversion"/>
  </si>
  <si>
    <t>FYSIS.U1DCSAI.A1940 - Snap Shot (Periodic)
(高再#17屏5#管温度)</t>
    <phoneticPr fontId="3" type="noConversion"/>
  </si>
  <si>
    <t>FYSIS.U1DCSAI.A1941 - Snap Shot (Periodic)
(高再#21屏5#管温度)</t>
    <phoneticPr fontId="3" type="noConversion"/>
  </si>
  <si>
    <t>FYSIS.U1DCSAI.A1942 - Snap Shot (Periodic)
(高再#22屏5#管温度)</t>
    <phoneticPr fontId="3" type="noConversion"/>
  </si>
  <si>
    <t>FYSIS.U1DCSAI.A1943 - Snap Shot (Periodic)
(高再#27屏5#管温度)</t>
    <phoneticPr fontId="3" type="noConversion"/>
  </si>
  <si>
    <t>FYSIS.U1DCSAI.A1944 - Snap Shot (Periodic)
(高再#28屏5#管温度)</t>
    <phoneticPr fontId="3" type="noConversion"/>
  </si>
  <si>
    <t>FYSIS.U1DCSAI.A1945 - Snap Shot (Periodic)
(高再#31屏5#管温度)</t>
    <phoneticPr fontId="3" type="noConversion"/>
  </si>
  <si>
    <t>FYSIS.U1DCSAI.A1946 - Snap Shot (Periodic)
(高再#32屏5#管温度)</t>
    <phoneticPr fontId="3" type="noConversion"/>
  </si>
  <si>
    <t>FYSIS.U1DCSAI.A1947 - Snap Shot (Periodic)
(高再#33屏5#管温度)</t>
    <phoneticPr fontId="3" type="noConversion"/>
  </si>
  <si>
    <t>FYSIS.U1DCSAI.A1948 - Snap Shot (Periodic)
(高再#34屏5#管温度)</t>
    <phoneticPr fontId="3" type="noConversion"/>
  </si>
  <si>
    <t>FYSIS.U1DCSAI.A1949 - Snap Shot (Periodic)
(高再#37屏5#管温度)</t>
    <phoneticPr fontId="3" type="noConversion"/>
  </si>
  <si>
    <t>FYSIS.U1DCSAI.A1950 - Snap Shot (Periodic)
(高再#38屏5#管温度)</t>
    <phoneticPr fontId="3" type="noConversion"/>
  </si>
  <si>
    <t>FYSIS.U1DCSAI.A1951 - Snap Shot (Periodic)
(高再#39屏5#管温度)</t>
    <phoneticPr fontId="3" type="noConversion"/>
  </si>
  <si>
    <t>FYSIS.U1DCSAI.A1952 - Snap Shot (Periodic)
(高再#41屏5#管温度)</t>
    <phoneticPr fontId="3" type="noConversion"/>
  </si>
  <si>
    <t>FYSIS.U1DCSAI.A1953 - Snap Shot (Periodic)
(高再#43屏5#管温度)</t>
    <phoneticPr fontId="3" type="noConversion"/>
  </si>
  <si>
    <t>FYSIS.U1DCSAI.A1954 - Snap Shot (Periodic)
(高再#44屏5#管温度)</t>
    <phoneticPr fontId="3" type="noConversion"/>
  </si>
  <si>
    <t>FYSIS.U1DCSAI.A1955 - Snap Shot (Periodic)
(高再#46屏5#管温度)</t>
    <phoneticPr fontId="3" type="noConversion"/>
  </si>
  <si>
    <t>FYSIS.U1DCSAI.A1956 - Snap Shot (Periodic)
(高再#47屏5#管温度)</t>
    <phoneticPr fontId="3" type="noConversion"/>
  </si>
  <si>
    <t>FYSIS.U1DCSAI.A1957 - Snap Shot (Periodic)
(高再#49屏5#管温度)</t>
    <phoneticPr fontId="3" type="noConversion"/>
  </si>
  <si>
    <t>FYSIS.U1DCSAI.A1958 - Snap Shot (Periodic)
(高再#51屏5#管温度)</t>
    <phoneticPr fontId="3" type="noConversion"/>
  </si>
  <si>
    <t>FYSIS.U1DCSAI.A1959 - Snap Shot (Periodic)
(高再#52屏5#管温度)</t>
    <phoneticPr fontId="3" type="noConversion"/>
  </si>
  <si>
    <t>FYSIS.U1DCSAI.A1960 - Snap Shot (Periodic)
(高再#53屏5#管温度)</t>
    <phoneticPr fontId="3" type="noConversion"/>
  </si>
  <si>
    <t>FYSIS.U1DCSAI.A1961 - Snap Shot (Periodic)
(高再#56屏5#管温度)</t>
    <phoneticPr fontId="3" type="noConversion"/>
  </si>
  <si>
    <t>FYSIS.U1DCSAI.A1962 - Snap Shot (Periodic)
(高再#57屏5#管温度)</t>
    <phoneticPr fontId="3" type="noConversion"/>
  </si>
  <si>
    <t>FYSIS.U1DCSAI.A1963 - Snap Shot (Periodic)
(高再#58屏5#管温度)</t>
    <phoneticPr fontId="3" type="noConversion"/>
  </si>
  <si>
    <t>FYSIS.U1DCSAI.A1964 - Snap Shot (Periodic)
(高再#59屏5#管温度)</t>
    <phoneticPr fontId="3" type="noConversion"/>
  </si>
  <si>
    <t>FYSIS.U1DCSAI.A1965 - Snap Shot (Periodic)
(高再#61屏5#管温度)</t>
    <phoneticPr fontId="3" type="noConversion"/>
  </si>
  <si>
    <t>FYSIS.U1DCSAI.A1966 - Snap Shot (Periodic)
(高再#62屏5#管温度)</t>
    <phoneticPr fontId="3" type="noConversion"/>
  </si>
  <si>
    <t>FYSIS.U1DCSAI.A1967 - Snap Shot (Periodic)
(高再#63屏5#管温度)</t>
    <phoneticPr fontId="3" type="noConversion"/>
  </si>
  <si>
    <t>FYSIS.U1DCSAI.A1968 - Snap Shot (Periodic)
(高再#64屏5#管温度)</t>
    <phoneticPr fontId="3" type="noConversion"/>
  </si>
  <si>
    <t>FYSIS.U1DCSAI.A1969 - Snap Shot (Periodic)
(高再#68屏5#管温度)</t>
    <phoneticPr fontId="3" type="noConversion"/>
  </si>
  <si>
    <t>FYSIS.U1DCSAI.A1970 - Snap Shot (Periodic)
(高再#69屏5#管温度)</t>
    <phoneticPr fontId="3" type="noConversion"/>
  </si>
  <si>
    <t>FYSIS.U1DCSAI.A1971 - Snap Shot (Periodic)
(高再#76屏5#管温度)</t>
    <phoneticPr fontId="3" type="noConversion"/>
  </si>
  <si>
    <t>FYSIS.U1DCSAI.A1972 - Snap Shot (Periodic)
(高再#77屏5#管温度)</t>
    <phoneticPr fontId="3" type="noConversion"/>
  </si>
  <si>
    <t>FYSIS.U1DCSAI.A1973 - Snap Shot (Periodic)
(高再#79屏5#管温度)</t>
    <phoneticPr fontId="3" type="noConversion"/>
  </si>
  <si>
    <t>FYSIS.U1DCSAI.A1974 - Snap Shot (Periodic)
(高再#81屏5#管温度)</t>
    <phoneticPr fontId="3" type="noConversion"/>
  </si>
  <si>
    <t>FYSIS.U1DCSAI.A1975 - Snap Shot (Periodic)
(高再#82屏5#管温度)</t>
    <phoneticPr fontId="3" type="noConversion"/>
  </si>
  <si>
    <t>FYSIS.U1DCSAI.A1976 - Snap Shot (Periodic)
(高再#83屏5#管温度)</t>
    <phoneticPr fontId="3" type="noConversion"/>
  </si>
  <si>
    <t>FYSIS.U1DCSAI.A1977 - Snap Shot (Periodic)
(高再#86屏5#管温度)</t>
    <phoneticPr fontId="3" type="noConversion"/>
  </si>
  <si>
    <t>FYSIS.U1DCSAI.A1978 - Snap Shot (Periodic)
(高再#87屏5#管温度)</t>
    <phoneticPr fontId="3" type="noConversion"/>
  </si>
  <si>
    <t>FYSIS.U1DCSAI.A1979 - Snap Shot (Periodic)
(高再#88屏5#管温度)</t>
    <phoneticPr fontId="3" type="noConversion"/>
  </si>
  <si>
    <t>FYSIS.U1DCSAI.A1980 - Snap Shot (Periodic)
(高再#89屏5#管温度)</t>
    <phoneticPr fontId="3" type="noConversion"/>
  </si>
  <si>
    <t>FYSIS.U1DCSAI.A1981 - Snap Shot (Periodic)
(高再#91屏5#管温度)</t>
    <phoneticPr fontId="3" type="noConversion"/>
  </si>
  <si>
    <t>FYSIS.U1DCSAI.A1982 - Snap Shot (Periodic)
(高再#92屏5#管温度)</t>
    <phoneticPr fontId="3" type="noConversion"/>
  </si>
  <si>
    <t>FYSIS.U1DCSAI.A1983 - Snap Shot (Periodic)
(高再#93屏5#管温度)</t>
    <phoneticPr fontId="3" type="noConversion"/>
  </si>
  <si>
    <t>FYSIS.U1DCSAI.A1984 - Snap Shot (Periodic)
(高再#94屏5#管温度)</t>
    <phoneticPr fontId="3" type="noConversion"/>
  </si>
  <si>
    <t>见点名点号</t>
    <phoneticPr fontId="4" type="noConversion"/>
  </si>
  <si>
    <t>给煤机A1给煤量=1号给煤机</t>
    <phoneticPr fontId="4" type="noConversion"/>
  </si>
  <si>
    <t>给煤机B1给煤量=3号给煤机</t>
    <phoneticPr fontId="4" type="noConversion"/>
  </si>
  <si>
    <t>给煤机C1给煤量=6号给煤机</t>
    <phoneticPr fontId="4" type="noConversion"/>
  </si>
  <si>
    <t>给煤机D1给煤量=8号给煤机</t>
    <phoneticPr fontId="4" type="noConversion"/>
  </si>
  <si>
    <t>给煤机A2给煤量=2号给煤机</t>
    <phoneticPr fontId="4" type="noConversion"/>
  </si>
  <si>
    <t>给煤机B2给煤量=4号给煤机</t>
    <phoneticPr fontId="4" type="noConversion"/>
  </si>
  <si>
    <t>给煤机C2给煤量=5号给煤机</t>
    <phoneticPr fontId="4" type="noConversion"/>
  </si>
  <si>
    <t>给煤机D2给煤量=7号给煤机</t>
    <phoneticPr fontId="4" type="noConversion"/>
  </si>
  <si>
    <t>基准值（水冷壁：430；屏过550；末过555；再热器：610）</t>
    <phoneticPr fontId="4" type="noConversion"/>
  </si>
  <si>
    <t>FYSIS.U1DCSAI.G1330</t>
    <phoneticPr fontId="6" type="noConversion"/>
  </si>
  <si>
    <t>FYSIS.U2DCSAI.G1330</t>
    <phoneticPr fontId="6" type="noConversion"/>
  </si>
  <si>
    <t>FYSIS.U2DCSAI.A1001 - Snap Shot (Periodic)
(屏式过热器出口POA#1屏27?)</t>
    <phoneticPr fontId="3" type="noConversion"/>
  </si>
  <si>
    <t>FYSIS.U2DCSAI.A1002 - Snap Shot (Periodic)
(屏式过热器出口POA#30屏27)</t>
    <phoneticPr fontId="3" type="noConversion"/>
  </si>
  <si>
    <t>FYSIS.U2DCSAI.A1003 - Snap Shot (Periodic)
(屏式过热器出口POA#2屏3管)</t>
    <phoneticPr fontId="3" type="noConversion"/>
  </si>
  <si>
    <t>FYSIS.U2DCSAI.A1004 - Snap Shot (Periodic)
(屏式过热器出口POA#2屏15?)</t>
    <phoneticPr fontId="3" type="noConversion"/>
  </si>
  <si>
    <t>FYSIS.U2DCSAI.A1005 - Snap Shot (Periodic)
(屏式过热器出口POA#2屏27?)</t>
    <phoneticPr fontId="3" type="noConversion"/>
  </si>
  <si>
    <t>FYSIS.U2DCSAI.A1006 - Snap Shot (Periodic)
(屏式过热器出口POA#13屏3?)</t>
    <phoneticPr fontId="3" type="noConversion"/>
  </si>
  <si>
    <t>FYSIS.U2DCSAI.A1007 - Snap Shot (Periodic)
(屏式过热器出口POA#13屏15)</t>
    <phoneticPr fontId="3" type="noConversion"/>
  </si>
  <si>
    <t>FYSIS.U2DCSAI.A1008 - Snap Shot (Periodic)
(屏式过热器出口POA#13屏27)</t>
    <phoneticPr fontId="3" type="noConversion"/>
  </si>
  <si>
    <t>FYSIS.U2DCSAI.A1009 - Snap Shot (Periodic)
(屏式过热器出口POA#18屏3?)</t>
    <phoneticPr fontId="3" type="noConversion"/>
  </si>
  <si>
    <t>FYSIS.U2DCSAI.A1010 - Snap Shot (Periodic)
(屏式过热器出口POA#18屏15)</t>
    <phoneticPr fontId="3" type="noConversion"/>
  </si>
  <si>
    <t>FYSIS.U2DCSAI.A1011 - Snap Shot (Periodic)
(屏式过热器出口POA#18屏27)</t>
    <phoneticPr fontId="3" type="noConversion"/>
  </si>
  <si>
    <t>FYSIS.U2DCSAI.A1012 - Snap Shot (Periodic)
(屏式过热器出口POA#29屏3?)</t>
    <phoneticPr fontId="3" type="noConversion"/>
  </si>
  <si>
    <t>FYSIS.U2DCSAI.A1013 - Snap Shot (Periodic)
(屏式过热器出口POA#29屏15)</t>
    <phoneticPr fontId="3" type="noConversion"/>
  </si>
  <si>
    <t>FYSIS.U2DCSAI.A1014 - Snap Shot (Periodic)
(屏式过热器出口POA#29屏27)</t>
    <phoneticPr fontId="3" type="noConversion"/>
  </si>
  <si>
    <t>FYSIS.U2DCSAI.A1015 - Snap Shot (Periodic)
(屏式过热器出口POA#8屏3管)</t>
    <phoneticPr fontId="3" type="noConversion"/>
  </si>
  <si>
    <t>FYSIS.U2DCSAI.A1016 - Snap Shot (Periodic)
(屏式过热器出口POA#8屏9管)</t>
    <phoneticPr fontId="3" type="noConversion"/>
  </si>
  <si>
    <t>FYSIS.U2DCSAI.A1017 - Snap Shot (Periodic)
(屏式过热器出口POA#8屏15?)</t>
    <phoneticPr fontId="3" type="noConversion"/>
  </si>
  <si>
    <t>FYSIS.U2DCSAI.A1018 - Snap Shot (Periodic)
(屏式过热器出口POA#8屏21?)</t>
    <phoneticPr fontId="3" type="noConversion"/>
  </si>
  <si>
    <t>FYSIS.U2DCSAI.A1019 - Snap Shot (Periodic)
(屏式过热器出口POA#8屏27?)</t>
    <phoneticPr fontId="3" type="noConversion"/>
  </si>
  <si>
    <t>FYSIS.U2DCSAI.A1020 - Snap Shot (Periodic)
(屏式过热器出口POA#23屏3?)</t>
    <phoneticPr fontId="3" type="noConversion"/>
  </si>
  <si>
    <t>FYSIS.U2DCSAI.A1021 - Snap Shot (Periodic)
(屏式过热器出口POA#23屏9?)</t>
    <phoneticPr fontId="3" type="noConversion"/>
  </si>
  <si>
    <t>FYSIS.U2DCSAI.A1022 - Snap Shot (Periodic)
(屏式过热器出口POA#23屏15)</t>
    <phoneticPr fontId="3" type="noConversion"/>
  </si>
  <si>
    <t>FYSIS.U2DCSAI.A1023 - Snap Shot (Periodic)
(屏式过热器出口POA#23屏21)</t>
    <phoneticPr fontId="3" type="noConversion"/>
  </si>
  <si>
    <t>FYSIS.U2DCSAI.A1024 - Snap Shot (Periodic)
(屏式过热器出口POA#23屏27)</t>
    <phoneticPr fontId="3" type="noConversion"/>
  </si>
  <si>
    <t>FYSIS.U2DCSAI.A1025 - Snap Shot (Periodic)
(屏式过热器出口POB#2屏温?)</t>
    <phoneticPr fontId="3" type="noConversion"/>
  </si>
  <si>
    <t>FYSIS.U2DCSAI.A1026 - Snap Shot (Periodic)
(屏式过热器出口POB#8屏温?)</t>
    <phoneticPr fontId="3" type="noConversion"/>
  </si>
  <si>
    <t>FYSIS.U2DCSAI.A1027 - Snap Shot (Periodic)
(屏式过热器出口POB#13屏温)</t>
    <phoneticPr fontId="3" type="noConversion"/>
  </si>
  <si>
    <t>FYSIS.U2DCSAI.A1028 - Snap Shot (Periodic)
(屏式过热器出口POB#18屏温)</t>
    <phoneticPr fontId="3" type="noConversion"/>
  </si>
  <si>
    <t>FYSIS.U2DCSAI.A1029 - Snap Shot (Periodic)
(屏式过热器出口POB#23屏温)</t>
    <phoneticPr fontId="3" type="noConversion"/>
  </si>
  <si>
    <t>FYSIS.U2DCSAI.A1030 - Snap Shot (Periodic)
(屏式过热器出口POB#27屏温)</t>
    <phoneticPr fontId="3" type="noConversion"/>
  </si>
  <si>
    <t>FYSIS.U2DCSAI.A1031 - Snap Shot (Periodic)
(末级过热器出口FOA#1屏19?)</t>
    <phoneticPr fontId="3" type="noConversion"/>
  </si>
  <si>
    <t>FYSIS.U2DCSAI.A1032 - Snap Shot (Periodic)
(末级过热器出口FOA#30屏19)</t>
    <phoneticPr fontId="3" type="noConversion"/>
  </si>
  <si>
    <t>FYSIS.U2DCSAI.A1033 - Snap Shot (Periodic)
(末级过热器出口FOA#2屏3管)</t>
    <phoneticPr fontId="3" type="noConversion"/>
  </si>
  <si>
    <t>FYSIS.U2DCSAI.A1034 - Snap Shot (Periodic)
(末级过热器出口FOA#2屏11?)</t>
    <phoneticPr fontId="3" type="noConversion"/>
  </si>
  <si>
    <t>FYSIS.U2DCSAI.A1035 - Snap Shot (Periodic)
(末级过热器出口FOA#2屏19?)</t>
    <phoneticPr fontId="3" type="noConversion"/>
  </si>
  <si>
    <t>FYSIS.U2DCSAI.A1036 - Snap Shot (Periodic)
(末级过热器出口FOA#13屏3?)</t>
    <phoneticPr fontId="3" type="noConversion"/>
  </si>
  <si>
    <t>FYSIS.U2DCSAI.A1037 - Snap Shot (Periodic)
(末级过热器出口FOA#13屏11)</t>
    <phoneticPr fontId="3" type="noConversion"/>
  </si>
  <si>
    <t>FYSIS.U2DCSAI.A1038 - Snap Shot (Periodic)
(末级过热器出口FOA#13屏19)</t>
    <phoneticPr fontId="3" type="noConversion"/>
  </si>
  <si>
    <t>FYSIS.U2DCSAI.A1039 - Snap Shot (Periodic)
(末级过热器出口FOA#18屏3?)</t>
    <phoneticPr fontId="3" type="noConversion"/>
  </si>
  <si>
    <t>FYSIS.U2DCSAI.A1040 - Snap Shot (Periodic)
(末级过热器出口FOA#18屏11)</t>
    <phoneticPr fontId="3" type="noConversion"/>
  </si>
  <si>
    <t>FYSIS.U2DCSAI.A1041 - Snap Shot (Periodic)
(末级过热器出口FOA#18屏19)</t>
    <phoneticPr fontId="3" type="noConversion"/>
  </si>
  <si>
    <t>FYSIS.U2DCSAI.A1042 - Snap Shot (Periodic)
(末级过热器出口FOA#29屏3?)</t>
    <phoneticPr fontId="3" type="noConversion"/>
  </si>
  <si>
    <t>FYSIS.U2DCSAI.A1043 - Snap Shot (Periodic)
(末级过热器出口FOA#29屏11)</t>
    <phoneticPr fontId="3" type="noConversion"/>
  </si>
  <si>
    <t>FYSIS.U2DCSAI.A1044 - Snap Shot (Periodic)
(末级过热器出口FOA#29屏19)</t>
    <phoneticPr fontId="3" type="noConversion"/>
  </si>
  <si>
    <t>FYSIS.U2DCSAI.A1045 - Snap Shot (Periodic)
(末级过热器出口FOA#8屏3管)</t>
    <phoneticPr fontId="3" type="noConversion"/>
  </si>
  <si>
    <t>FYSIS.U2DCSAI.A1046 - Snap Shot (Periodic)
(末级过热器出口FOA#8屏7管)</t>
    <phoneticPr fontId="3" type="noConversion"/>
  </si>
  <si>
    <t>FYSIS.U2DCSAI.A1047 - Snap Shot (Periodic)
(末级过热器出口FOA#8屏11?)</t>
    <phoneticPr fontId="3" type="noConversion"/>
  </si>
  <si>
    <t>FYSIS.U2DCSAI.A1048 - Snap Shot (Periodic)
(末级过热器出口FOA#8屏15?)</t>
    <phoneticPr fontId="3" type="noConversion"/>
  </si>
  <si>
    <t>FYSIS.U2DCSAI.A1049 - Snap Shot (Periodic)
(末级过热器出口FOA#8屏19?)</t>
    <phoneticPr fontId="3" type="noConversion"/>
  </si>
  <si>
    <t>FYSIS.U2DCSAI.A1050 - Snap Shot (Periodic)
(末级过热器出口FOA#23屏3?)</t>
    <phoneticPr fontId="3" type="noConversion"/>
  </si>
  <si>
    <t>FYSIS.U2DCSAI.A1051 - Snap Shot (Periodic)
(末级过热器出口FOA#23屏7?)</t>
    <phoneticPr fontId="3" type="noConversion"/>
  </si>
  <si>
    <t>FYSIS.U2DCSAI.A1052 - Snap Shot (Periodic)
(末级过热器出口FOA#23屏11)</t>
    <phoneticPr fontId="3" type="noConversion"/>
  </si>
  <si>
    <t>FYSIS.U2DCSAI.A1053 - Snap Shot (Periodic)
(末级过热器出口FOA#23屏15)</t>
    <phoneticPr fontId="3" type="noConversion"/>
  </si>
  <si>
    <t>FYSIS.U2DCSAI.A1054 - Snap Shot (Periodic)
(末级过热器出口FOA#23屏19)</t>
    <phoneticPr fontId="3" type="noConversion"/>
  </si>
  <si>
    <t>FYSIS.U2DCSAI.A1055 - Snap Shot (Periodic)
(末级过热器出口FOB#2屏温?)</t>
    <phoneticPr fontId="3" type="noConversion"/>
  </si>
  <si>
    <t>FYSIS.U2DCSAI.A1056 - Snap Shot (Periodic)
(末级过热器出口FOB#8屏温?)</t>
    <phoneticPr fontId="3" type="noConversion"/>
  </si>
  <si>
    <t>FYSIS.U2DCSAI.A1057 - Snap Shot (Periodic)
(末级过热器出口FOB#13屏温)</t>
    <phoneticPr fontId="3" type="noConversion"/>
  </si>
  <si>
    <t>FYSIS.U2DCSAI.A1058 - Snap Shot (Periodic)
(末级过热器出口FOB#18屏温)</t>
    <phoneticPr fontId="3" type="noConversion"/>
  </si>
  <si>
    <t>FYSIS.U2DCSAI.A1059 - Snap Shot (Periodic)
(末级过热器出口FOB#23屏温)</t>
    <phoneticPr fontId="3" type="noConversion"/>
  </si>
  <si>
    <t>FYSIS.U2DCSAI.A1060 - Snap Shot (Periodic)
(末级过热器出口FOB#29屏温)</t>
    <phoneticPr fontId="3" type="noConversion"/>
  </si>
  <si>
    <t>FYSIS.U2DCSAI.A1800 - Snap Shot (Periodic)
(屏过#1屏#1管温度)</t>
    <phoneticPr fontId="3" type="noConversion"/>
  </si>
  <si>
    <t>FYSIS.U2DCSAI.A1801 - Snap Shot (Periodic)
(屏过#1屏#2管温度)</t>
    <phoneticPr fontId="3" type="noConversion"/>
  </si>
  <si>
    <t>FYSIS.U2DCSAI.A1802 - Snap Shot (Periodic)
(屏过#1屏#28管温度)</t>
    <phoneticPr fontId="3" type="noConversion"/>
  </si>
  <si>
    <t>FYSIS.U2DCSAI.A1803 - Snap Shot (Periodic)
(屏过#3屏#1管温度)</t>
    <phoneticPr fontId="3" type="noConversion"/>
  </si>
  <si>
    <t>FYSIS.U2DCSAI.A1804 - Snap Shot (Periodic)
(屏过#3屏#2管温度)</t>
    <phoneticPr fontId="3" type="noConversion"/>
  </si>
  <si>
    <t>FYSIS.U2DCSAI.A1805 - Snap Shot (Periodic)
(屏过#3屏#27管温度)</t>
    <phoneticPr fontId="3" type="noConversion"/>
  </si>
  <si>
    <t>FYSIS.U2DCSAI.A1806 - Snap Shot (Periodic)
(屏过#3屏#28管温度)</t>
    <phoneticPr fontId="3" type="noConversion"/>
  </si>
  <si>
    <t>FYSIS.U2DCSAI.A1807 - Snap Shot (Periodic)
(屏过#4屏#1管温度)</t>
    <phoneticPr fontId="3" type="noConversion"/>
  </si>
  <si>
    <t>FYSIS.U2DCSAI.A1808 - Snap Shot (Periodic)
(屏过#4屏#2管温度)</t>
    <phoneticPr fontId="3" type="noConversion"/>
  </si>
  <si>
    <t>FYSIS.U2DCSAI.A1809 - Snap Shot (Periodic)
(屏过#4屏#28管温度)</t>
    <phoneticPr fontId="3" type="noConversion"/>
  </si>
  <si>
    <t>FYSIS.U2DCSAI.A1810 - Snap Shot (Periodic)
(屏过#5屏#1管温度)</t>
    <phoneticPr fontId="3" type="noConversion"/>
  </si>
  <si>
    <t>FYSIS.U2DCSAI.A1811 - Snap Shot (Periodic)
(屏过#5屏#2管温度)</t>
    <phoneticPr fontId="3" type="noConversion"/>
  </si>
  <si>
    <t>FYSIS.U2DCSAI.A1812 - Snap Shot (Periodic)
(屏过#6屏#1管温度)</t>
    <phoneticPr fontId="3" type="noConversion"/>
  </si>
  <si>
    <t>FYSIS.U2DCSAI.A1813 - Snap Shot (Periodic)
(屏过#6屏#2管温度)</t>
    <phoneticPr fontId="3" type="noConversion"/>
  </si>
  <si>
    <t>FYSIS.U2DCSAI.A1814 - Snap Shot (Periodic)
(屏过#7屏#1管温度)</t>
    <phoneticPr fontId="3" type="noConversion"/>
  </si>
  <si>
    <t>FYSIS.U2DCSAI.A1815 - Snap Shot (Periodic)
(屏过#7屏#2管温度)</t>
    <phoneticPr fontId="3" type="noConversion"/>
  </si>
  <si>
    <t>FYSIS.U2DCSAI.A1816 - Snap Shot (Periodic)
(屏过#8屏#28管温度)</t>
    <phoneticPr fontId="3" type="noConversion"/>
  </si>
  <si>
    <t>FYSIS.U2DCSAI.A1817 - Snap Shot (Periodic)
(屏过#9屏#1管温度)</t>
    <phoneticPr fontId="3" type="noConversion"/>
  </si>
  <si>
    <t>FYSIS.U2DCSAI.A1818 - Snap Shot (Periodic)
(屏过#9屏#2管温度)</t>
    <phoneticPr fontId="3" type="noConversion"/>
  </si>
  <si>
    <t>FYSIS.U2DCSAI.A1819 - Snap Shot (Periodic)
(屏过#10屏#1管温度)</t>
    <phoneticPr fontId="3" type="noConversion"/>
  </si>
  <si>
    <t>FYSIS.U2DCSAI.A1820 - Snap Shot (Periodic)
(屏过#10屏#2管温度)</t>
    <phoneticPr fontId="3" type="noConversion"/>
  </si>
  <si>
    <t>FYSIS.U2DCSAI.A1821 - Snap Shot (Periodic)
(屏过#11屏#1管温度)</t>
    <phoneticPr fontId="3" type="noConversion"/>
  </si>
  <si>
    <t>FYSIS.U2DCSAI.A1822 - Snap Shot (Periodic)
(屏过#11屏#2管温度)</t>
    <phoneticPr fontId="3" type="noConversion"/>
  </si>
  <si>
    <t>FYSIS.U2DCSAI.A1823 - Snap Shot (Periodic)
(屏过#12屏#1管温度)</t>
    <phoneticPr fontId="3" type="noConversion"/>
  </si>
  <si>
    <t>FYSIS.U2DCSAI.A1824 - Snap Shot (Periodic)
(屏过#12屏#2管温度)</t>
    <phoneticPr fontId="3" type="noConversion"/>
  </si>
  <si>
    <t>FYSIS.U2DCSAI.A1825 - Snap Shot (Periodic)
(屏过#13屏#1管温度)</t>
    <phoneticPr fontId="3" type="noConversion"/>
  </si>
  <si>
    <t>FYSIS.U2DCSAI.A1826 - Snap Shot (Periodic)
(屏过#13屏#28管温度)</t>
    <phoneticPr fontId="3" type="noConversion"/>
  </si>
  <si>
    <t>FYSIS.U2DCSAI.A1827 - Snap Shot (Periodic)
(屏过#14屏#1管温度)</t>
    <phoneticPr fontId="3" type="noConversion"/>
  </si>
  <si>
    <t>FYSIS.U2DCSAI.A1828 - Snap Shot (Periodic)
(屏过#14屏#2管温度)</t>
    <phoneticPr fontId="3" type="noConversion"/>
  </si>
  <si>
    <t>FYSIS.U2DCSAI.A1829 - Snap Shot (Periodic)
(屏过#15屏#1管温度)</t>
    <phoneticPr fontId="3" type="noConversion"/>
  </si>
  <si>
    <t>FYSIS.U2DCSAI.A1830 - Snap Shot (Periodic)
(屏过#15屏#2管温度)</t>
    <phoneticPr fontId="3" type="noConversion"/>
  </si>
  <si>
    <t>FYSIS.U2DCSAI.A1831 - Snap Shot (Periodic)
(屏过#16屏#1管温度)</t>
    <phoneticPr fontId="3" type="noConversion"/>
  </si>
  <si>
    <t>FYSIS.U2DCSAI.A1832 - Snap Shot (Periodic)
(屏过#16屏#2管温度)</t>
    <phoneticPr fontId="3" type="noConversion"/>
  </si>
  <si>
    <t>FYSIS.U2DCSAI.A1833 - Snap Shot (Periodic)
(屏过#17屏#1管温度)</t>
    <phoneticPr fontId="3" type="noConversion"/>
  </si>
  <si>
    <t>FYSIS.U2DCSAI.A1834 - Snap Shot (Periodic)
(屏过#17屏#2管温度)</t>
    <phoneticPr fontId="3" type="noConversion"/>
  </si>
  <si>
    <t>FYSIS.U2DCSAI.A1835 - Snap Shot (Periodic)
(屏过#18屏#2管温度)</t>
    <phoneticPr fontId="3" type="noConversion"/>
  </si>
  <si>
    <t>FYSIS.U2DCSAI.A1836 - Snap Shot (Periodic)
(屏过#19屏#1管温度)</t>
    <phoneticPr fontId="3" type="noConversion"/>
  </si>
  <si>
    <t>FYSIS.U2DCSAI.A1837 - Snap Shot (Periodic)
(屏过#19屏#2管温度)</t>
    <phoneticPr fontId="3" type="noConversion"/>
  </si>
  <si>
    <t>FYSIS.U2DCSAI.A1838 - Snap Shot (Periodic)
(屏过#20屏#1管温度)</t>
    <phoneticPr fontId="3" type="noConversion"/>
  </si>
  <si>
    <t>FYSIS.U2DCSAI.A1839 - Snap Shot (Periodic)
(屏过#20屏#2管温度)</t>
    <phoneticPr fontId="3" type="noConversion"/>
  </si>
  <si>
    <t>FYSIS.U2DCSAI.A1840 - Snap Shot (Periodic)
(屏过#21屏#1管温度)</t>
    <phoneticPr fontId="3" type="noConversion"/>
  </si>
  <si>
    <t>FYSIS.U2DCSAI.A1841 - Snap Shot (Periodic)
(屏过#21屏#2管温度)</t>
    <phoneticPr fontId="3" type="noConversion"/>
  </si>
  <si>
    <t>FYSIS.U2DCSAI.A1842 - Snap Shot (Periodic)
(屏过#22屏#1管温度)</t>
    <phoneticPr fontId="3" type="noConversion"/>
  </si>
  <si>
    <t>FYSIS.U2DCSAI.A1843 - Snap Shot (Periodic)
(屏过#22屏#2管温度)</t>
    <phoneticPr fontId="3" type="noConversion"/>
  </si>
  <si>
    <t>FYSIS.U2DCSAI.A1844 - Snap Shot (Periodic)
(屏过#22屏#28管温度)</t>
    <phoneticPr fontId="3" type="noConversion"/>
  </si>
  <si>
    <t>FYSIS.U2DCSAI.A1845 - Snap Shot (Periodic)
(屏过#24屏#1管温度)</t>
    <phoneticPr fontId="3" type="noConversion"/>
  </si>
  <si>
    <t>FYSIS.U2DCSAI.A1846 - Snap Shot (Periodic)
(屏过#24屏#2管温度)</t>
    <phoneticPr fontId="3" type="noConversion"/>
  </si>
  <si>
    <t>FYSIS.U2DCSAI.A1847 - Snap Shot (Periodic)
(屏过#24屏#28管温度)</t>
    <phoneticPr fontId="3" type="noConversion"/>
  </si>
  <si>
    <t>FYSIS.U2DCSAI.A1848 - Snap Shot (Periodic)
(屏过#25屏#1管温度)</t>
    <phoneticPr fontId="3" type="noConversion"/>
  </si>
  <si>
    <t>FYSIS.U2DCSAI.A1849 - Snap Shot (Periodic)
(屏过#25屏#2管温度)</t>
    <phoneticPr fontId="3" type="noConversion"/>
  </si>
  <si>
    <t>FYSIS.U2DCSAI.A1850 - Snap Shot (Periodic)
(屏过#26屏#1管温度)</t>
    <phoneticPr fontId="3" type="noConversion"/>
  </si>
  <si>
    <t>FYSIS.U2DCSAI.A1851 - Snap Shot (Periodic)
(屏过#26屏#2管温度)</t>
    <phoneticPr fontId="3" type="noConversion"/>
  </si>
  <si>
    <t>FYSIS.U2DCSAI.A1852 - Snap Shot (Periodic)
(屏过#27屏#1管温度)</t>
    <phoneticPr fontId="3" type="noConversion"/>
  </si>
  <si>
    <t>FYSIS.U2DCSAI.A1853 - Snap Shot (Periodic)
(屏过#27屏#2管温度)</t>
    <phoneticPr fontId="3" type="noConversion"/>
  </si>
  <si>
    <t>FYSIS.U2DCSAI.A1854 - Snap Shot (Periodic)
(屏过#28屏#1管温度)</t>
    <phoneticPr fontId="3" type="noConversion"/>
  </si>
  <si>
    <t>FYSIS.U2DCSAI.A1855 - Snap Shot (Periodic)
(屏过#28屏#2管温度)</t>
    <phoneticPr fontId="3" type="noConversion"/>
  </si>
  <si>
    <t>FYSIS.U2DCSAI.A1856 - Snap Shot (Periodic)
(屏过#29屏#28管温度)</t>
    <phoneticPr fontId="3" type="noConversion"/>
  </si>
  <si>
    <t>FYSIS.U2DCSAI.A1857 - Snap Shot (Periodic)
(屏过#30屏#1管温度)</t>
    <phoneticPr fontId="3" type="noConversion"/>
  </si>
  <si>
    <t>FYSIS.U2DCSAI.A1858 - Snap Shot (Periodic)
(屏过#30屏#3管温度)</t>
    <phoneticPr fontId="3" type="noConversion"/>
  </si>
  <si>
    <t>FYSIS.U2DCSAI.A1859 - Snap Shot (Periodic)
(屏过#30屏#28管温度)</t>
    <phoneticPr fontId="3" type="noConversion"/>
  </si>
  <si>
    <t>FYSIS.U2DCSAI.A1860 - Snap Shot (Periodic)
(末过#1屏#1管温度)</t>
    <phoneticPr fontId="3" type="noConversion"/>
  </si>
  <si>
    <t>FYSIS.U2DCSAI.A1861 - Snap Shot (Periodic)
(末过#1屏#20管温度)</t>
    <phoneticPr fontId="3" type="noConversion"/>
  </si>
  <si>
    <t>FYSIS.U2DCSAI.A1862 - Snap Shot (Periodic)
(末过#3屏#1管温度)</t>
    <phoneticPr fontId="3" type="noConversion"/>
  </si>
  <si>
    <t>FYSIS.U2DCSAI.A1863 - Snap Shot (Periodic)
(末过#3屏#2管温度)</t>
    <phoneticPr fontId="3" type="noConversion"/>
  </si>
  <si>
    <t>FYSIS.U2DCSAI.A1864 - Snap Shot (Periodic)
(末过#3屏#19管温度)</t>
    <phoneticPr fontId="3" type="noConversion"/>
  </si>
  <si>
    <t>FYSIS.U2DCSAI.A1865 - Snap Shot (Periodic)
(末过#3屏#20管温度)</t>
    <phoneticPr fontId="3" type="noConversion"/>
  </si>
  <si>
    <t>FYSIS.U2DCSAI.A1866 - Snap Shot (Periodic)
(末过#4屏#1管温度)</t>
    <phoneticPr fontId="3" type="noConversion"/>
  </si>
  <si>
    <t>FYSIS.U2DCSAI.A1867 - Snap Shot (Periodic)
(末过#4屏#2管温度)</t>
    <phoneticPr fontId="3" type="noConversion"/>
  </si>
  <si>
    <t>FYSIS.U2DCSAI.A1868 - Snap Shot (Periodic)
(末过#5屏#1管温度)</t>
    <phoneticPr fontId="3" type="noConversion"/>
  </si>
  <si>
    <t>FYSIS.U2DCSAI.A1869 - Snap Shot (Periodic)
(末过#5屏#2管温度)</t>
    <phoneticPr fontId="3" type="noConversion"/>
  </si>
  <si>
    <t>FYSIS.U2DCSAI.A1870 - Snap Shot (Periodic)
(末过#6屏#1管温度)</t>
    <phoneticPr fontId="3" type="noConversion"/>
  </si>
  <si>
    <t>FYSIS.U2DCSAI.A1871 - Snap Shot (Periodic)
(末过#6屏#2管温度)</t>
    <phoneticPr fontId="3" type="noConversion"/>
  </si>
  <si>
    <t>FYSIS.U2DCSAI.A1872 - Snap Shot (Periodic)
(末过#7屏#1管温度)</t>
    <phoneticPr fontId="3" type="noConversion"/>
  </si>
  <si>
    <t>FYSIS.U2DCSAI.A1873 - Snap Shot (Periodic)
(末过#7屏#2管温度)</t>
    <phoneticPr fontId="3" type="noConversion"/>
  </si>
  <si>
    <t>FYSIS.U2DCSAI.A1874 - Snap Shot (Periodic)
(末过#8屏#20管温度)</t>
    <phoneticPr fontId="3" type="noConversion"/>
  </si>
  <si>
    <t>FYSIS.U2DCSAI.A1875 - Snap Shot (Periodic)
(末过#9屏#1管温度)</t>
    <phoneticPr fontId="3" type="noConversion"/>
  </si>
  <si>
    <t>FYSIS.U2DCSAI.A1876 - Snap Shot (Periodic)
(末过#9屏#2管温度)</t>
    <phoneticPr fontId="3" type="noConversion"/>
  </si>
  <si>
    <t>FYSIS.U2DCSAI.A1877 - Snap Shot (Periodic)
(末过#10屏#1管温度)</t>
    <phoneticPr fontId="3" type="noConversion"/>
  </si>
  <si>
    <t>FYSIS.U2DCSAI.A1878 - Snap Shot (Periodic)
(末过#10屏#2管温度)</t>
    <phoneticPr fontId="3" type="noConversion"/>
  </si>
  <si>
    <t>FYSIS.U2DCSAI.A1879 - Snap Shot (Periodic)
(末过#11屏#1管温度)</t>
    <phoneticPr fontId="3" type="noConversion"/>
  </si>
  <si>
    <t>FYSIS.U2DCSAI.A1880 - Snap Shot (Periodic)
(末过#11屏#2管温度)</t>
    <phoneticPr fontId="3" type="noConversion"/>
  </si>
  <si>
    <t>FYSIS.U2DCSAI.A1881 - Snap Shot (Periodic)
(末过#12屏#1管温度)</t>
    <phoneticPr fontId="3" type="noConversion"/>
  </si>
  <si>
    <t>FYSIS.U2DCSAI.A1882 - Snap Shot (Periodic)
(末过#12屏#2管温度)</t>
    <phoneticPr fontId="3" type="noConversion"/>
  </si>
  <si>
    <t>FYSIS.U2DCSAI.A1883 - Snap Shot (Periodic)
(末过#13屏#1管温度)</t>
    <phoneticPr fontId="3" type="noConversion"/>
  </si>
  <si>
    <t>FYSIS.U2DCSAI.A1884 - Snap Shot (Periodic)
(末过#13屏#20管温度)</t>
    <phoneticPr fontId="3" type="noConversion"/>
  </si>
  <si>
    <t>FYSIS.U2DCSAI.A1885 - Snap Shot (Periodic)
(末过#14屏#1管温度)</t>
    <phoneticPr fontId="3" type="noConversion"/>
  </si>
  <si>
    <t>FYSIS.U2DCSAI.A1886 - Snap Shot (Periodic)
(末过#14屏#2管温度)</t>
    <phoneticPr fontId="3" type="noConversion"/>
  </si>
  <si>
    <t>FYSIS.U2DCSAI.A1887 - Snap Shot (Periodic)
(末过#15屏#1管温度)</t>
    <phoneticPr fontId="3" type="noConversion"/>
  </si>
  <si>
    <t>FYSIS.U2DCSAI.A1888 - Snap Shot (Periodic)
(末过#15屏#2管温度)</t>
    <phoneticPr fontId="3" type="noConversion"/>
  </si>
  <si>
    <t>FYSIS.U2DCSAI.A1889 - Snap Shot (Periodic)
(末过#16屏#1管温度)</t>
    <phoneticPr fontId="3" type="noConversion"/>
  </si>
  <si>
    <t>FYSIS.U2DCSAI.A1890 - Snap Shot (Periodic)
(末过#16屏#2管温度)</t>
    <phoneticPr fontId="3" type="noConversion"/>
  </si>
  <si>
    <t>FYSIS.U2DCSAI.A1891 - Snap Shot (Periodic)
(末过#17屏#1管温度)</t>
    <phoneticPr fontId="3" type="noConversion"/>
  </si>
  <si>
    <t>FYSIS.U2DCSAI.A1892 - Snap Shot (Periodic)
(末过#17屏#2管温度)</t>
    <phoneticPr fontId="3" type="noConversion"/>
  </si>
  <si>
    <t>FYSIS.U2DCSAI.A1893 - Snap Shot (Periodic)
(末过#19屏#1管温度)</t>
    <phoneticPr fontId="3" type="noConversion"/>
  </si>
  <si>
    <t>FYSIS.U2DCSAI.A1894 - Snap Shot (Periodic)
(末过#19屏#2管温度)</t>
    <phoneticPr fontId="3" type="noConversion"/>
  </si>
  <si>
    <t>FYSIS.U2DCSAI.A1895 - Snap Shot (Periodic)
(末过#20屏#1管温度)</t>
    <phoneticPr fontId="3" type="noConversion"/>
  </si>
  <si>
    <t>FYSIS.U2DCSAI.A1897 - Snap Shot (Periodic)
(末过#21屏#1管温度)</t>
    <phoneticPr fontId="3" type="noConversion"/>
  </si>
  <si>
    <t>FYSIS.U2DCSAI.A1898 - Snap Shot (Periodic)
(末过#21屏#2管温度)</t>
    <phoneticPr fontId="3" type="noConversion"/>
  </si>
  <si>
    <t>FYSIS.U2DCSAI.A1899 - Snap Shot (Periodic)
(末过#22屏#1管温度)</t>
    <phoneticPr fontId="3" type="noConversion"/>
  </si>
  <si>
    <t>FYSIS.U2DCSAI.A1900 - Snap Shot (Periodic)
(末过#22屏#2管温度)</t>
    <phoneticPr fontId="3" type="noConversion"/>
  </si>
  <si>
    <t>FYSIS.U2DCSAI.A1901 - Snap Shot (Periodic)
(末过#24屏#1管温度)</t>
    <phoneticPr fontId="3" type="noConversion"/>
  </si>
  <si>
    <t>FYSIS.U2DCSAI.A1902 - Snap Shot (Periodic)
(末过#24屏#2管温度)</t>
    <phoneticPr fontId="3" type="noConversion"/>
  </si>
  <si>
    <t>FYSIS.U2DCSAI.A1903 - Snap Shot (Periodic)
(末过#25屏#1管温度)</t>
    <phoneticPr fontId="3" type="noConversion"/>
  </si>
  <si>
    <t>FYSIS.U2DCSAI.A1904 - Snap Shot (Periodic)
(末过#25屏#2管温度)</t>
    <phoneticPr fontId="3" type="noConversion"/>
  </si>
  <si>
    <t>FYSIS.U2DCSAI.A1905 - Snap Shot (Periodic)
(末过#26屏#1管温度)</t>
    <phoneticPr fontId="3" type="noConversion"/>
  </si>
  <si>
    <t>FYSIS.U2DCSAI.A1906 - Snap Shot (Periodic)
(末过#26屏#2管温度)</t>
    <phoneticPr fontId="3" type="noConversion"/>
  </si>
  <si>
    <t>FYSIS.U2DCSAI.A1907 - Snap Shot (Periodic)
(末过#27屏#1管温度)</t>
    <phoneticPr fontId="3" type="noConversion"/>
  </si>
  <si>
    <t>FYSIS.U2DCSAI.A1908 - Snap Shot (Periodic)
(末过#27屏#2管温度)</t>
    <phoneticPr fontId="3" type="noConversion"/>
  </si>
  <si>
    <t>FYSIS.U2DCSAI.A1909 - Snap Shot (Periodic)
(末过#28屏#1管温度)</t>
    <phoneticPr fontId="3" type="noConversion"/>
  </si>
  <si>
    <t>FYSIS.U2DCSAI.A1910 - Snap Shot (Periodic)
(末过#28屏#2管温度)</t>
    <phoneticPr fontId="3" type="noConversion"/>
  </si>
  <si>
    <t>FYSIS.U2DCSAI.A1911 - Snap Shot (Periodic)
(末过#28屏#28管温度)</t>
    <phoneticPr fontId="3" type="noConversion"/>
  </si>
  <si>
    <t>FYSIS.U2DCSAI.A1912 - Snap Shot (Periodic)
(末过#29屏#20管温度)</t>
    <phoneticPr fontId="3" type="noConversion"/>
  </si>
  <si>
    <t>FYSIS.U2DCSAI.A1913 - Snap Shot (Periodic)
(末过#30屏#1管温度)</t>
    <phoneticPr fontId="3" type="noConversion"/>
  </si>
  <si>
    <t>FYSIS.U2DCSAI.A1914 - Snap Shot (Periodic)
(末过#30屏#3管温度)</t>
    <phoneticPr fontId="3" type="noConversion"/>
  </si>
  <si>
    <t>FYSIS.U2DCSAI.A1915 - Snap Shot (Periodic)
(末过#30屏#20管温度)</t>
    <phoneticPr fontId="3" type="noConversion"/>
  </si>
  <si>
    <t>FYSIS.U2DCSAI.A1916 - Snap Shot (Periodic)
(高再#1屏#5管温度)</t>
    <phoneticPr fontId="3" type="noConversion"/>
  </si>
  <si>
    <t>FYSIS.U2DCSAI.A1917 - Snap Shot (Periodic)
(高再#2屏5#管温度)</t>
    <phoneticPr fontId="3" type="noConversion"/>
  </si>
  <si>
    <t>FYSIS.U2DCSAI.A1918 - Snap Shot (Periodic)
(高再#3屏5#管温度)</t>
    <phoneticPr fontId="3" type="noConversion"/>
  </si>
  <si>
    <t>FYSIS.U2DCSAI.A1919 - Snap Shot (Periodic)
(高再#4屏5#管温度)</t>
    <phoneticPr fontId="3" type="noConversion"/>
  </si>
  <si>
    <t>FYSIS.U2DCSAI.A1921 - Snap Shot (Periodic)
(高再#7屏5#管温度)</t>
    <phoneticPr fontId="3" type="noConversion"/>
  </si>
  <si>
    <t>FYSIS.U2DCSAI.A1922 - Snap Shot (Periodic)
(高再#8屏5#管温度)</t>
    <phoneticPr fontId="3" type="noConversion"/>
  </si>
  <si>
    <t>FYSIS.U2DCSAI.A1923 - Snap Shot (Periodic)
(高再#9屏5#管温度)</t>
    <phoneticPr fontId="3" type="noConversion"/>
  </si>
  <si>
    <t>FYSIS.U2DCSAI.A1924 - Snap Shot (Periodic)
(高再#10屏5#管温度)</t>
    <phoneticPr fontId="3" type="noConversion"/>
  </si>
  <si>
    <t>FYSIS.U2DCSAI.A1925 - Snap Shot (Periodic)
(高再#11屏5#管温度)</t>
    <phoneticPr fontId="3" type="noConversion"/>
  </si>
  <si>
    <t>FYSIS.U2DCSAI.A1926 - Snap Shot (Periodic)
(高再#13屏5#管温度)</t>
    <phoneticPr fontId="3" type="noConversion"/>
  </si>
  <si>
    <t>FYSIS.U2DCSAI.A1927 - Snap Shot (Periodic)
(高再#14屏5#管温度)</t>
    <phoneticPr fontId="3" type="noConversion"/>
  </si>
  <si>
    <t>FYSIS.U2DCSAI.A1928 - Snap Shot (Periodic)
(高再#15屏5#管温度)</t>
    <phoneticPr fontId="3" type="noConversion"/>
  </si>
  <si>
    <t>FYSIS.U2DCSAI.A1929 - Snap Shot (Periodic)
(高再#16屏5#管温度)</t>
    <phoneticPr fontId="3" type="noConversion"/>
  </si>
  <si>
    <t>FYSIS.U2DCSAI.A1930 - Snap Shot (Periodic)
(高再#17屏5#管温度)</t>
    <phoneticPr fontId="3" type="noConversion"/>
  </si>
  <si>
    <t>FYSIS.U2DCSAI.A1931 - Snap Shot (Periodic)
(高再#20屏5#管温度)</t>
    <phoneticPr fontId="3" type="noConversion"/>
  </si>
  <si>
    <t>FYSIS.U2DCSAI.A1932 - Snap Shot (Periodic)
(高再#21屏5#管温度)</t>
    <phoneticPr fontId="3" type="noConversion"/>
  </si>
  <si>
    <t>FYSIS.U2DCSAI.A1933 - Snap Shot (Periodic)
(高再#22屏5#管温度)</t>
    <phoneticPr fontId="3" type="noConversion"/>
  </si>
  <si>
    <t>FYSIS.U2DCSAI.A1934 - Snap Shot (Periodic)
(高再#27屏5#管温度)</t>
    <phoneticPr fontId="3" type="noConversion"/>
  </si>
  <si>
    <t>FYSIS.U2DCSAI.A1935 - Snap Shot (Periodic)
(高再#28屏5#管温度)</t>
    <phoneticPr fontId="3" type="noConversion"/>
  </si>
  <si>
    <t>FYSIS.U2DCSAI.A1936 - Snap Shot (Periodic)
(高再#31屏5#管温度)</t>
    <phoneticPr fontId="3" type="noConversion"/>
  </si>
  <si>
    <t>FYSIS.U2DCSAI.A1937 - Snap Shot (Periodic)
(高再#32屏5#管温度)</t>
    <phoneticPr fontId="3" type="noConversion"/>
  </si>
  <si>
    <t>FYSIS.U2DCSAI.A1938 - Snap Shot (Periodic)
(高再#33屏5#管温度)</t>
    <phoneticPr fontId="3" type="noConversion"/>
  </si>
  <si>
    <t>FYSIS.U2DCSAI.A1939 - Snap Shot (Periodic)
(高再#34屏5#管温度)</t>
    <phoneticPr fontId="3" type="noConversion"/>
  </si>
  <si>
    <t>FYSIS.U2DCSAI.A1940 - Snap Shot (Periodic)
(高再#35屏5#管温度)</t>
    <phoneticPr fontId="3" type="noConversion"/>
  </si>
  <si>
    <t>FYSIS.U2DCSAI.A1941 - Snap Shot (Periodic)
(高再#37屏5#管温度)</t>
    <phoneticPr fontId="3" type="noConversion"/>
  </si>
  <si>
    <t>FYSIS.U2DCSAI.A1942 - Snap Shot (Periodic)
(高再#38屏5#管温度)</t>
    <phoneticPr fontId="3" type="noConversion"/>
  </si>
  <si>
    <t>FYSIS.U2DCSAI.A1943 - Snap Shot (Periodic)
(高再#39屏5#管温度)</t>
    <phoneticPr fontId="3" type="noConversion"/>
  </si>
  <si>
    <t>FYSIS.U2DCSAI.A1944 - Snap Shot (Periodic)
(高再#40屏5#管温度)</t>
    <phoneticPr fontId="3" type="noConversion"/>
  </si>
  <si>
    <t>FYSIS.U2DCSAI.A1945 - Snap Shot (Periodic)
(高再#41屏5#管温度)</t>
    <phoneticPr fontId="3" type="noConversion"/>
  </si>
  <si>
    <t>FYSIS.U2DCSAI.A1946 - Snap Shot (Periodic)
(高再#43屏5#管温度)</t>
    <phoneticPr fontId="3" type="noConversion"/>
  </si>
  <si>
    <t>FYSIS.U2DCSAI.A1947 - Snap Shot (Periodic)
(高再#44屏5#管温度)</t>
    <phoneticPr fontId="3" type="noConversion"/>
  </si>
  <si>
    <t>FYSIS.U2DCSAI.A1948 - Snap Shot (Periodic)
(高再#45屏5#管温度)</t>
    <phoneticPr fontId="3" type="noConversion"/>
  </si>
  <si>
    <t>FYSIS.U2DCSAI.A1949 - Snap Shot (Periodic)
(高再#46屏5#管温度)</t>
    <phoneticPr fontId="3" type="noConversion"/>
  </si>
  <si>
    <t>FYSIS.U2DCSAI.A1950 - Snap Shot (Periodic)
(高再#47屏5#管温度)</t>
    <phoneticPr fontId="3" type="noConversion"/>
  </si>
  <si>
    <t>FYSIS.U2DCSAI.A1951 - Snap Shot (Periodic)
(高再#49屏5#管温度)</t>
    <phoneticPr fontId="3" type="noConversion"/>
  </si>
  <si>
    <t>FYSIS.U2DCSAI.A1952 - Snap Shot (Periodic)
(高再#50屏5#管温度)</t>
    <phoneticPr fontId="3" type="noConversion"/>
  </si>
  <si>
    <t>FYSIS.U2DCSAI.A1953 - Snap Shot (Periodic)
(高再#51屏5#管温度)</t>
    <phoneticPr fontId="3" type="noConversion"/>
  </si>
  <si>
    <t>FYSIS.U2DCSAI.A1954 - Snap Shot (Periodic)
(高再#52屏5#管温度)</t>
    <phoneticPr fontId="3" type="noConversion"/>
  </si>
  <si>
    <t>FYSIS.U2DCSAI.A1955 - Snap Shot (Periodic)
(高再#53屏5#管温度)</t>
    <phoneticPr fontId="3" type="noConversion"/>
  </si>
  <si>
    <t>FYSIS.U2DCSAI.A1956 - Snap Shot (Periodic)
(高再#55屏5#管温度)</t>
    <phoneticPr fontId="3" type="noConversion"/>
  </si>
  <si>
    <t>FYSIS.U2DCSAI.A1957 - Snap Shot (Periodic)
(高再#56屏5#管温度)</t>
    <phoneticPr fontId="3" type="noConversion"/>
  </si>
  <si>
    <t>FYSIS.U2DCSAI.A1958 - Snap Shot (Periodic)
(高再#57屏5#管温度)</t>
    <phoneticPr fontId="3" type="noConversion"/>
  </si>
  <si>
    <t>FYSIS.U2DCSAI.A1959 - Snap Shot (Periodic)
(高再#58屏5#管温度)</t>
    <phoneticPr fontId="3" type="noConversion"/>
  </si>
  <si>
    <t>FYSIS.U2DCSAI.A1960 - Snap Shot (Periodic)
(高再#59屏5#管温度)</t>
    <phoneticPr fontId="3" type="noConversion"/>
  </si>
  <si>
    <t>FYSIS.U2DCSAI.A1961 - Snap Shot (Periodic)
(高再#61屏5#管温度)</t>
    <phoneticPr fontId="3" type="noConversion"/>
  </si>
  <si>
    <t>FYSIS.U2DCSAI.A1962 - Snap Shot (Periodic)
(高再#62屏5#管温度)</t>
    <phoneticPr fontId="3" type="noConversion"/>
  </si>
  <si>
    <t>FYSIS.U2DCSAI.A1963 - Snap Shot (Periodic)
(高再#63屏5#管温度)</t>
    <phoneticPr fontId="3" type="noConversion"/>
  </si>
  <si>
    <t>FYSIS.U2DCSAI.A1964 - Snap Shot (Periodic)
(高再#64屏5#管温度)</t>
    <phoneticPr fontId="3" type="noConversion"/>
  </si>
  <si>
    <t>FYSIS.U2DCSAI.A1965 - Snap Shot (Periodic)
(高再#65屏5#管温度)</t>
    <phoneticPr fontId="3" type="noConversion"/>
  </si>
  <si>
    <t>FYSIS.U2DCSAI.A1966 - Snap Shot (Periodic)
(高再#68屏5#管温度)</t>
    <phoneticPr fontId="3" type="noConversion"/>
  </si>
  <si>
    <t>FYSIS.U2DCSAI.A1967 - Snap Shot (Periodic)
(高再#69屏5#管温度)</t>
    <phoneticPr fontId="3" type="noConversion"/>
  </si>
  <si>
    <t>FYSIS.U2DCSAI.A1968 - Snap Shot (Periodic)
(高再#75屏5#管温度)</t>
    <phoneticPr fontId="3" type="noConversion"/>
  </si>
  <si>
    <t>FYSIS.U2DCSAI.A1969 - Snap Shot (Periodic)
(高再#76屏5#管温度)</t>
    <phoneticPr fontId="3" type="noConversion"/>
  </si>
  <si>
    <t>FYSIS.U2DCSAI.A1970 - Snap Shot (Periodic)
(高再#77屏5#管温度)</t>
    <phoneticPr fontId="3" type="noConversion"/>
  </si>
  <si>
    <t>FYSIS.U2DCSAI.A1971 - Snap Shot (Periodic)
(高再#79屏5#管温度)</t>
    <phoneticPr fontId="3" type="noConversion"/>
  </si>
  <si>
    <t>FYSIS.U2DCSAI.A1972 - Snap Shot (Periodic)
(高再#80屏5#管温度)</t>
    <phoneticPr fontId="3" type="noConversion"/>
  </si>
  <si>
    <t>FYSIS.U2DCSAI.A1973 - Snap Shot (Periodic)
(高再#81屏5#管温度)</t>
    <phoneticPr fontId="3" type="noConversion"/>
  </si>
  <si>
    <t>FYSIS.U2DCSAI.A1974 - Snap Shot (Periodic)
(高再#82屏5#管温度)</t>
    <phoneticPr fontId="3" type="noConversion"/>
  </si>
  <si>
    <t>FYSIS.U2DCSAI.A1975 - Snap Shot (Periodic)
(高再#83屏5#管温度)</t>
    <phoneticPr fontId="3" type="noConversion"/>
  </si>
  <si>
    <t>FYSIS.U2DCSAI.A1976 - Snap Shot (Periodic)
(高再#85屏5#管温度)</t>
    <phoneticPr fontId="3" type="noConversion"/>
  </si>
  <si>
    <t>FYSIS.U2DCSAI.A1977 - Snap Shot (Periodic)
(高再#86屏5#管温度)</t>
    <phoneticPr fontId="3" type="noConversion"/>
  </si>
  <si>
    <t>FYSIS.U2DCSAI.A1978 - Snap Shot (Periodic)
(高再#87屏5#管温度)</t>
    <phoneticPr fontId="3" type="noConversion"/>
  </si>
  <si>
    <t>FYSIS.U2DCSAI.A1979 - Snap Shot (Periodic)
(高再#88屏5#管温度)</t>
    <phoneticPr fontId="3" type="noConversion"/>
  </si>
  <si>
    <t>FYSIS.U2DCSAI.A1980 - Snap Shot (Periodic)
(高再#89屏5#管温度)</t>
    <phoneticPr fontId="3" type="noConversion"/>
  </si>
  <si>
    <t>FYSIS.U2DCSAI.A1981 - Snap Shot (Periodic)
(高再#91屏5#管温度)</t>
    <phoneticPr fontId="3" type="noConversion"/>
  </si>
  <si>
    <t>FYSIS.U2DCSAI.A1982 - Snap Shot (Periodic)
(高再#92屏5#管温度)</t>
    <phoneticPr fontId="3" type="noConversion"/>
  </si>
  <si>
    <t>FYSIS.U2DCSAI.A1983 - Snap Shot (Periodic)
(高再#93屏5#管温度)</t>
    <phoneticPr fontId="3" type="noConversion"/>
  </si>
  <si>
    <t>FYSIS.U2DCSAI.A1984 - Snap Shot (Periodic)
(高再#94屏5#管温度)</t>
    <phoneticPr fontId="3" type="noConversion"/>
  </si>
  <si>
    <t>FYSIS.U2DCSAI.A1985 - Snap Shot (Periodic)
(高再#95屏5#管温度)</t>
    <phoneticPr fontId="3" type="noConversion"/>
  </si>
  <si>
    <t>Fysis.CALC.A1003</t>
  </si>
  <si>
    <t>Fysis.CALC.A2003</t>
  </si>
  <si>
    <t>Fysis.CALC.A2007</t>
  </si>
  <si>
    <t>FYSIS.U1DCSAI.G1035</t>
  </si>
  <si>
    <t>FYSIS.U1DCSAI.G1036</t>
  </si>
  <si>
    <t>FYSIS.U1DCSAI.G1037</t>
  </si>
  <si>
    <t>FYSIS.U1DCSAI.G1038</t>
  </si>
  <si>
    <t>FYSIS.U1DCSAI.G1039</t>
  </si>
  <si>
    <t>FYSIS.U1DCSAI.G1040</t>
  </si>
  <si>
    <t>FYSIS.U1DCSAI.G1041</t>
  </si>
  <si>
    <t>开始时间：</t>
    <phoneticPr fontId="3" type="noConversion"/>
  </si>
  <si>
    <t>结束时间：</t>
    <phoneticPr fontId="3" type="noConversion"/>
  </si>
  <si>
    <t>一、指标竞赛查询</t>
    <phoneticPr fontId="3" type="noConversion"/>
  </si>
  <si>
    <t>二、指标权重配置</t>
    <phoneticPr fontId="3" type="noConversion"/>
  </si>
  <si>
    <t>指标名称</t>
    <phoneticPr fontId="4" type="noConversion"/>
  </si>
  <si>
    <t>权重</t>
    <phoneticPr fontId="4" type="noConversion"/>
  </si>
  <si>
    <t>生效时间</t>
    <phoneticPr fontId="4" type="noConversion"/>
  </si>
  <si>
    <t>#1机主汽温限内偏差</t>
    <phoneticPr fontId="4" type="noConversion"/>
  </si>
  <si>
    <t>#1机再热汽温限内偏差</t>
    <phoneticPr fontId="4" type="noConversion"/>
  </si>
  <si>
    <t>#1机管壁超温</t>
    <phoneticPr fontId="4" type="noConversion"/>
  </si>
  <si>
    <t>综合厂用电率</t>
    <phoneticPr fontId="4" type="noConversion"/>
  </si>
  <si>
    <t>#1负荷完成率</t>
    <phoneticPr fontId="4" type="noConversion"/>
  </si>
  <si>
    <t>#1机再热汽温越限</t>
    <phoneticPr fontId="4" type="noConversion"/>
  </si>
  <si>
    <t>全厂负荷完成率</t>
    <phoneticPr fontId="4" type="noConversion"/>
  </si>
  <si>
    <t>此处填写数字</t>
    <phoneticPr fontId="4" type="noConversion"/>
  </si>
  <si>
    <t>选择到日期即可</t>
    <phoneticPr fontId="4" type="noConversion"/>
  </si>
  <si>
    <t>Fysis.CALC.C1004</t>
  </si>
  <si>
    <t>Fysis.CALC.C1005</t>
  </si>
  <si>
    <t>Fysis.CALC.C2003</t>
    <phoneticPr fontId="4" type="noConversion"/>
  </si>
  <si>
    <t>详细说明</t>
    <phoneticPr fontId="4" type="noConversion"/>
  </si>
  <si>
    <t>班组值班时间内平均值</t>
  </si>
  <si>
    <t>班组值班时间内平均值</t>
    <phoneticPr fontId="4" type="noConversion"/>
  </si>
  <si>
    <t>班组值班结束时测点数值-班组值班开始时测点数值</t>
    <phoneticPr fontId="4" type="noConversion"/>
  </si>
  <si>
    <t>各班组当班给煤机给煤量计算方法：班组值班结束时测点数值-班组值班开始时测点数值</t>
    <phoneticPr fontId="4" type="noConversion"/>
  </si>
  <si>
    <t>各班组当班（发电量-上网电量）/（各班组当班发电量）</t>
    <phoneticPr fontId="4" type="noConversion"/>
  </si>
  <si>
    <t>各班组当班（4号给煤机煤量+6号给煤机煤量+7号给煤机煤量）/（各班组当班8台给煤机煤量之和）</t>
    <phoneticPr fontId="4" type="noConversion"/>
  </si>
  <si>
    <t>当各班组当班发电量/各班组当班计划电量</t>
    <phoneticPr fontId="4" type="noConversion"/>
  </si>
  <si>
    <t>综合厂用电率</t>
    <phoneticPr fontId="4" type="noConversion"/>
  </si>
  <si>
    <t>全厂负荷完成率</t>
    <phoneticPr fontId="4" type="noConversion"/>
  </si>
  <si>
    <t>FYSIS.U1DCSAI.G1034</t>
    <phoneticPr fontId="6" type="noConversion"/>
  </si>
  <si>
    <t>主汽温度与额定值（538）比较，±5每分钟取1次、±10每分钟取2次、±15以上每分钟取4次、</t>
    <phoneticPr fontId="3" type="noConversion"/>
  </si>
  <si>
    <t>班组值班时间内次数总和</t>
    <phoneticPr fontId="4" type="noConversion"/>
  </si>
  <si>
    <t>再热汽温度与额定值（569）比较，±5每分钟取1次、±10每分钟取2次、±15以上每分钟取4次、</t>
    <phoneticPr fontId="3" type="noConversion"/>
  </si>
  <si>
    <t>Fysis.CALC.A1007</t>
    <phoneticPr fontId="4" type="noConversion"/>
  </si>
  <si>
    <t>Fysis.CALC.C1003</t>
    <phoneticPr fontId="4" type="noConversion"/>
  </si>
  <si>
    <t>统计各班组氨单耗</t>
    <phoneticPr fontId="4" type="noConversion"/>
  </si>
  <si>
    <t>各班组当班发电量：测点FYSIS.U1DCSAI.E0004值班时间内的加权平均*值班时间+测点FYSIS.U2DCSAI.E0004值班时间内的加权平均*值班时间</t>
    <phoneticPr fontId="4" type="noConversion"/>
  </si>
  <si>
    <t>各班组上网电量：测点FYSIS.U1DCSAI.E0052值班时间内的加权平均*值班时间+测点FYSIS.U2DCSAI.E0052值班时间内的加权平均*值班时间</t>
    <phoneticPr fontId="4" type="noConversion"/>
  </si>
  <si>
    <t>1#机组负荷完成率</t>
    <phoneticPr fontId="4" type="noConversion"/>
  </si>
  <si>
    <t>1#机组各班组当班发电量：测点FYSIS.U1DCSAI.E0004值班时间内的加权平均*值班时间</t>
    <phoneticPr fontId="4" type="noConversion"/>
  </si>
  <si>
    <t>1#机组各班组当班发电量：测点FYSIS.SCADAAI.AI000065值班时间内的加权平均*值班时间</t>
    <phoneticPr fontId="4" type="noConversion"/>
  </si>
  <si>
    <t>2#机组负荷完成率</t>
    <phoneticPr fontId="4" type="noConversion"/>
  </si>
  <si>
    <t>2#机组各班组当班发电量：测点FYSIS.U2DCSAI.E0004值班时间内的加权平均*值班时间</t>
    <phoneticPr fontId="4" type="noConversion"/>
  </si>
  <si>
    <t>1#机组各班组当班发电量：测点FYSIS.SCADAAI.AI000066值班时间内的加权平均*值班时间</t>
    <phoneticPr fontId="4" type="noConversion"/>
  </si>
  <si>
    <t>各班组当班发电量/各班组当班计划电量</t>
    <phoneticPr fontId="4" type="noConversion"/>
  </si>
  <si>
    <t>各班组计划电量：1#机组各班组当班计划电量+2#机组个班组当班计划电量</t>
    <phoneticPr fontId="4" type="noConversion"/>
  </si>
  <si>
    <t>FYSIS.U2DCSAI.G1035</t>
  </si>
  <si>
    <t>FYSIS.U2DCSAI.G1036</t>
  </si>
  <si>
    <t>FYSIS.U2DCSAI.G1037</t>
  </si>
  <si>
    <t>FYSIS.U2DCSAI.G1038</t>
  </si>
  <si>
    <t>FYSIS.U2DCSAI.G1039</t>
  </si>
  <si>
    <t>FYSIS.U2DCSAI.G1040</t>
  </si>
  <si>
    <t>FYSIS.U2DCSAI.G1041</t>
  </si>
  <si>
    <t>实时点统计</t>
    <phoneticPr fontId="4" type="noConversion"/>
  </si>
  <si>
    <t>实时点统计</t>
    <phoneticPr fontId="4" type="noConversion"/>
  </si>
  <si>
    <t>实时点计算</t>
  </si>
  <si>
    <t>实时点计算</t>
    <phoneticPr fontId="4" type="noConversion"/>
  </si>
  <si>
    <t>实时统计</t>
    <phoneticPr fontId="4" type="noConversion"/>
  </si>
  <si>
    <t>Fysis.CALC.C2004</t>
    <phoneticPr fontId="4" type="noConversion"/>
  </si>
  <si>
    <t>Fysis.CALC.C2005</t>
    <phoneticPr fontId="4" type="noConversion"/>
  </si>
  <si>
    <t>FYSIS.U2DCSAI.G1034</t>
    <phoneticPr fontId="6" type="noConversion"/>
  </si>
  <si>
    <t>FYSIS.U1DCSAI.A1125 - Snap Shot (Periodic)
(右侧墙水冷壁管温度6)</t>
    <phoneticPr fontId="3" type="noConversion"/>
  </si>
  <si>
    <t>FYSIS.U1DCSAI.A1133 - Snap Shot (Periodic)
(右侧墙水冷壁管温度14)</t>
    <phoneticPr fontId="3" type="noConversion"/>
  </si>
  <si>
    <t>FYSIS.U2DCSAI.A1069 - Snap Shot (Periodic)
(末级再热器出口ROA#6屏5管)</t>
  </si>
  <si>
    <t>FYSIS.U2DCSAI.A1070 - Snap Shot (Periodic)
(末级再热器出口ROA#12屏5?)</t>
  </si>
  <si>
    <t>FYSIS.U2DCSAI.A1071 - Snap Shot (Periodic)
(末级再热器出口ROA#18屏5?)</t>
  </si>
  <si>
    <t>FYSIS.U2DCSAI.A1072 - Snap Shot (Periodic)
(末级再热器出口ROA#30屏5?)</t>
  </si>
  <si>
    <t>FYSIS.U2DCSAI.A1073 - Snap Shot (Periodic)
(末级再热器出口ROA#36屏5?)</t>
  </si>
  <si>
    <t>FYSIS.U2DCSAI.A1074 - Snap Shot (Periodic)
(末级再热器出口ROA#42屏5?)</t>
  </si>
  <si>
    <t>FYSIS.U2DCSAI.A1075 - Snap Shot (Periodic)
(末级再热器出口ROA#48屏5?)</t>
  </si>
  <si>
    <t>FYSIS.U2DCSAI.A1076 - Snap Shot (Periodic)
(末级再热器出口ROA#54屏5?)</t>
  </si>
  <si>
    <t>FYSIS.U2DCSAI.A1077 - Snap Shot (Periodic)
(末级再热器出口ROA#60屏5?)</t>
  </si>
  <si>
    <t>FYSIS.U2DCSAI.A1078 - Snap Shot (Periodic)
(末级再热器出口ROA#66屏5?)</t>
  </si>
  <si>
    <t>FYSIS.U2DCSAI.A1079 - Snap Shot (Periodic)
(末级再热器出口ROA#78屏5?)</t>
  </si>
  <si>
    <t>FYSIS.U2DCSAI.A1080 - Snap Shot (Periodic)
(末级再热器出口ROA#84屏5?)</t>
  </si>
  <si>
    <t>FYSIS.U2DCSAI.A1081 - Snap Shot (Periodic)
(末级再热器出口ROA#90屏5?)</t>
  </si>
  <si>
    <t>FYSIS.U2DCSAI.A1082 - Snap Shot (Periodic)
(末级再热器出口ROA#24屏2?)</t>
  </si>
  <si>
    <t>FYSIS.U2DCSAI.A1083 - Snap Shot (Periodic)
(末级再热器出口ROA#24屏5?)</t>
  </si>
  <si>
    <t>FYSIS.U2DCSAI.A1084 - Snap Shot (Periodic)
(末级再热器出口ROA#24屏8?)</t>
  </si>
  <si>
    <t>FYSIS.U2DCSAI.A1085 - Snap Shot (Periodic)
(末级再热器出口ROA#72屏2?)</t>
  </si>
  <si>
    <t>FYSIS.U2DCSAI.A1087 - Snap Shot (Periodic)
(末级再热器出口ROA#72屏8?)</t>
  </si>
  <si>
    <t>FYSIS.U2DCSAI.A1088 - Snap Shot (Periodic)
(末级再热器出口ROB#24屏温)</t>
  </si>
  <si>
    <t>FYSIS.U2DCSAI.A1089 - Snap Shot (Periodic)
(末级再热器出口ROB#72屏温)</t>
  </si>
  <si>
    <t>FYSIS.U2DCSAI.A1090 - Snap Shot (Periodic)
(左侧墙水冷壁管温度1)</t>
  </si>
  <si>
    <t>FYSIS.U2DCSAI.A1091 - Snap Shot (Periodic)
(左侧墙水冷壁管温度2)</t>
  </si>
  <si>
    <t>FYSIS.U2DCSAI.A1092 - Snap Shot (Periodic)
(左侧墙水冷壁管温度3)</t>
  </si>
  <si>
    <t>FYSIS.U2DCSAI.A1093 - Snap Shot (Periodic)
(左侧墙水冷壁管温度4)</t>
  </si>
  <si>
    <t>FYSIS.U2DCSAI.A1094 - Snap Shot (Periodic)
(左侧墙水冷壁管温度5)</t>
  </si>
  <si>
    <t>FYSIS.U2DCSAI.A1095 - Snap Shot (Periodic)
(左侧墙水冷壁管温度6)</t>
  </si>
  <si>
    <t>FYSIS.U2DCSAI.A1096 - Snap Shot (Periodic)
(左侧墙水冷壁管温度7)</t>
  </si>
  <si>
    <t>FYSIS.U2DCSAI.A1097 - Snap Shot (Periodic)
(左侧墙水冷壁管温度8)</t>
  </si>
  <si>
    <t>FYSIS.U2DCSAI.A1098 - Snap Shot (Periodic)
(左侧墙水冷壁管温度9)</t>
  </si>
  <si>
    <t>FYSIS.U2DCSAI.A1099 - Snap Shot (Periodic)
(左侧墙水冷壁管温度10)</t>
  </si>
  <si>
    <t>FYSIS.U2DCSAI.A1100 - Snap Shot (Periodic)
(左侧墙水冷壁管温度11)</t>
  </si>
  <si>
    <t>FYSIS.U2DCSAI.A1101 - Snap Shot (Periodic)
(左侧墙水冷壁管温度12)</t>
  </si>
  <si>
    <t>FYSIS.U2DCSAI.A1102 - Snap Shot (Periodic)
(左侧墙水冷壁管温度13)</t>
  </si>
  <si>
    <t>FYSIS.U2DCSAI.A1103 - Snap Shot (Periodic)
(左侧墙水冷壁管温度14)</t>
  </si>
  <si>
    <t>FYSIS.U2DCSAI.A1104 - Snap Shot (Periodic)
(左侧墙水冷壁管温度15)</t>
  </si>
  <si>
    <t>FYSIS.U2DCSAI.A1105 - Snap Shot (Periodic)
(左侧墙水冷壁管温度16)</t>
  </si>
  <si>
    <t>FYSIS.U2DCSAI.A1106 - Snap Shot (Periodic)
(左侧墙水冷壁管温度17)</t>
  </si>
  <si>
    <t>FYSIS.U2DCSAI.A1107 - Snap Shot (Periodic)
(左侧墙水冷壁管温度18)</t>
  </si>
  <si>
    <t>FYSIS.U2DCSAI.A1108 - Snap Shot (Periodic)
(左侧墙水冷壁管温度19)</t>
  </si>
  <si>
    <t>FYSIS.U2DCSAI.A1109 - Snap Shot (Periodic)
(左侧墙水冷壁管温度20)</t>
  </si>
  <si>
    <t>FYSIS.U2DCSAI.A1110 - Snap Shot (Periodic)
(左侧墙水冷壁管温度21)</t>
  </si>
  <si>
    <t>FYSIS.U2DCSAI.A1111 - Snap Shot (Periodic)
(左侧墙水冷壁管温度22)</t>
  </si>
  <si>
    <t>FYSIS.U2DCSAI.A1112 - Snap Shot (Periodic)
(左侧墙水冷壁管温度23)</t>
  </si>
  <si>
    <t>FYSIS.U2DCSAI.A1113 - Snap Shot (Periodic)
(左侧墙水冷壁管温度24)</t>
  </si>
  <si>
    <t>FYSIS.U2DCSAI.A1114 - Snap Shot (Periodic)
(左侧墙水冷壁管温度25)</t>
  </si>
  <si>
    <t>FYSIS.U2DCSAI.A1115 - Snap Shot (Periodic)
(左侧墙水冷壁管温度26)</t>
  </si>
  <si>
    <t>FYSIS.U2DCSAI.A1116 - Snap Shot (Periodic)
(左侧墙水冷壁管温度27)</t>
  </si>
  <si>
    <t>FYSIS.U2DCSAI.A1117 - Snap Shot (Periodic)
(左侧墙水冷壁管温度28)</t>
  </si>
  <si>
    <t>FYSIS.U2DCSAI.A1118 - Snap Shot (Periodic)
(左侧墙水冷壁管温度29)</t>
  </si>
  <si>
    <t>FYSIS.U2DCSAI.A1119 - Snap Shot (Periodic)
(左侧墙水冷壁管温度30)</t>
  </si>
  <si>
    <t>FYSIS.U2DCSAI.A1120 - Snap Shot (Periodic)
(右侧墙水冷壁管温度1)</t>
  </si>
  <si>
    <t>FYSIS.U2DCSAI.A1121 - Snap Shot (Periodic)
(右侧墙水冷壁管温度2)</t>
  </si>
  <si>
    <t>FYSIS.U2DCSAI.A1122 - Snap Shot (Periodic)
(右侧墙水冷壁管温度3)</t>
  </si>
  <si>
    <t>FYSIS.U2DCSAI.A1124 - Snap Shot (Periodic)
(右侧墙水冷壁管温度5)</t>
  </si>
  <si>
    <t>FYSIS.U2DCSAI.A1125 - Snap Shot (Periodic)
(右侧墙水冷壁管温度6)</t>
  </si>
  <si>
    <t>FYSIS.U2DCSAI.A1126 - Snap Shot (Periodic)
(右侧墙水冷壁管温度7)</t>
  </si>
  <si>
    <t>FYSIS.U2DCSAI.A1127 - Snap Shot (Periodic)
(右侧墙水冷壁管温度8)</t>
  </si>
  <si>
    <t>FYSIS.U2DCSAI.A1130 - Snap Shot (Periodic)
(右侧墙水冷壁管温度11)</t>
  </si>
  <si>
    <t>FYSIS.U2DCSAI.A1131 - Snap Shot (Periodic)
(右侧墙水冷壁管温度12)</t>
  </si>
  <si>
    <t>FYSIS.U2DCSAI.A1132 - Snap Shot (Periodic)
(右侧墙水冷壁管温度13)</t>
  </si>
  <si>
    <t>FYSIS.U2DCSAI.A1133 - Snap Shot (Periodic)
(右侧墙水冷壁管温度14)</t>
  </si>
  <si>
    <t>1号机组点号</t>
    <phoneticPr fontId="3" type="noConversion"/>
  </si>
  <si>
    <t>2号机组点号</t>
    <phoneticPr fontId="3" type="noConversion"/>
  </si>
  <si>
    <t>说明：进行各指标的统计计算时，只统计Fysis.CALC.C0001=1时间范围内数据；Fysis.CALC.C0001不为1时，不统计</t>
    <phoneticPr fontId="4" type="noConversion"/>
  </si>
  <si>
    <t>选择到日期即可，时间跨天的处理方法：值班时间为夜班1:00-8:30；白班8:30-17:00；中班17:00-1:00，若查询1号到10号数据则默认为1号1点到11号1点数据。</t>
    <phoneticPr fontId="4" type="noConversion"/>
  </si>
  <si>
    <t>此处选择时间，格式为：年/月/日。生效时间默认为本日第一个班组开始倒班时间，值班时间为夜班1:00-8:30；白班8:30-17:00；则生效时间默认为1点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</si>
</sst>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00_);[Red]\(0.0000\)"/>
  </numFmts>
  <fonts count="23">
    <font>
      <sz val="11"/>
      <color theme="1"/>
      <name val="宋体"/>
      <family val="2"/>
      <scheme val="minor"/>
    </font>
    <font>
      <b/>
      <sz val="16"/>
      <name val="Arial"/>
      <family val="2"/>
    </font>
    <font>
      <b/>
      <sz val="16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rgb="FF0070C0"/>
      <name val="宋体"/>
      <family val="3"/>
      <charset val="134"/>
    </font>
    <font>
      <b/>
      <sz val="10"/>
      <name val="宋体"/>
      <family val="3"/>
      <charset val="134"/>
    </font>
    <font>
      <sz val="11"/>
      <color indexed="9"/>
      <name val="宋体"/>
      <family val="2"/>
      <scheme val="minor"/>
    </font>
    <font>
      <sz val="10"/>
      <color indexed="81"/>
      <name val="宋体"/>
      <family val="3"/>
      <charset val="134"/>
    </font>
    <font>
      <b/>
      <sz val="10"/>
      <color indexed="81"/>
      <name val="宋体"/>
      <family val="3"/>
      <charset val="134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rgb="FFFF0000"/>
      <name val="宋体"/>
      <family val="2"/>
      <scheme val="minor"/>
    </font>
    <font>
      <sz val="10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2"/>
    </font>
    <font>
      <sz val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176" fontId="5" fillId="0" borderId="4" xfId="0" applyNumberFormat="1" applyFont="1" applyFill="1" applyBorder="1" applyAlignment="1">
      <alignment vertical="center" wrapText="1"/>
    </xf>
    <xf numFmtId="176" fontId="5" fillId="3" borderId="4" xfId="0" applyNumberFormat="1" applyFont="1" applyFill="1" applyBorder="1" applyAlignment="1">
      <alignment horizontal="center" vertical="center" wrapText="1"/>
    </xf>
    <xf numFmtId="176" fontId="5" fillId="0" borderId="4" xfId="0" applyNumberFormat="1" applyFont="1" applyBorder="1" applyAlignment="1">
      <alignment vertical="center" wrapText="1"/>
    </xf>
    <xf numFmtId="176" fontId="5" fillId="4" borderId="4" xfId="0" applyNumberFormat="1" applyFont="1" applyFill="1" applyBorder="1" applyAlignment="1">
      <alignment horizontal="center" vertical="center" wrapText="1"/>
    </xf>
    <xf numFmtId="176" fontId="5" fillId="0" borderId="4" xfId="0" applyNumberFormat="1" applyFont="1" applyFill="1" applyBorder="1" applyAlignment="1">
      <alignment horizontal="center" vertical="center" wrapText="1"/>
    </xf>
    <xf numFmtId="176" fontId="5" fillId="0" borderId="4" xfId="0" applyNumberFormat="1" applyFont="1" applyBorder="1" applyAlignment="1">
      <alignment horizontal="center" vertical="center" wrapText="1"/>
    </xf>
    <xf numFmtId="176" fontId="7" fillId="2" borderId="4" xfId="0" applyNumberFormat="1" applyFont="1" applyFill="1" applyBorder="1" applyAlignment="1">
      <alignment horizontal="center" vertical="center"/>
    </xf>
    <xf numFmtId="176" fontId="7" fillId="0" borderId="4" xfId="0" applyNumberFormat="1" applyFont="1" applyFill="1" applyBorder="1" applyAlignment="1">
      <alignment horizontal="center" vertical="center"/>
    </xf>
    <xf numFmtId="177" fontId="7" fillId="3" borderId="4" xfId="0" applyNumberFormat="1" applyFont="1" applyFill="1" applyBorder="1" applyAlignment="1">
      <alignment horizontal="center" vertical="center"/>
    </xf>
    <xf numFmtId="176" fontId="7" fillId="5" borderId="4" xfId="0" applyNumberFormat="1" applyFont="1" applyFill="1" applyBorder="1" applyAlignment="1">
      <alignment horizontal="center" vertical="center"/>
    </xf>
    <xf numFmtId="176" fontId="5" fillId="3" borderId="4" xfId="0" applyNumberFormat="1" applyFont="1" applyFill="1" applyBorder="1" applyAlignment="1">
      <alignment vertical="center"/>
    </xf>
    <xf numFmtId="176" fontId="8" fillId="6" borderId="4" xfId="0" applyNumberFormat="1" applyFont="1" applyFill="1" applyBorder="1" applyAlignment="1">
      <alignment vertical="center"/>
    </xf>
    <xf numFmtId="176" fontId="8" fillId="7" borderId="4" xfId="0" applyNumberFormat="1" applyFont="1" applyFill="1" applyBorder="1" applyAlignment="1">
      <alignment vertical="center" wrapText="1"/>
    </xf>
    <xf numFmtId="176" fontId="0" fillId="0" borderId="4" xfId="0" applyNumberFormat="1" applyBorder="1" applyAlignment="1"/>
    <xf numFmtId="177" fontId="7" fillId="8" borderId="4" xfId="0" applyNumberFormat="1" applyFont="1" applyFill="1" applyBorder="1" applyAlignment="1">
      <alignment vertical="center"/>
    </xf>
    <xf numFmtId="0" fontId="0" fillId="5" borderId="0" xfId="0" applyFill="1"/>
    <xf numFmtId="176" fontId="5" fillId="5" borderId="4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/>
    <xf numFmtId="176" fontId="0" fillId="0" borderId="2" xfId="0" applyNumberFormat="1" applyBorder="1" applyAlignment="1"/>
    <xf numFmtId="0" fontId="0" fillId="0" borderId="4" xfId="0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76" fontId="5" fillId="0" borderId="4" xfId="0" applyNumberFormat="1" applyFont="1" applyFill="1" applyBorder="1" applyAlignment="1">
      <alignment horizontal="left" vertical="center" wrapText="1"/>
    </xf>
    <xf numFmtId="0" fontId="14" fillId="5" borderId="0" xfId="0" applyFont="1" applyFill="1"/>
    <xf numFmtId="0" fontId="15" fillId="5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3" fillId="0" borderId="0" xfId="0" applyFont="1"/>
    <xf numFmtId="0" fontId="17" fillId="2" borderId="0" xfId="0" applyFont="1" applyFill="1"/>
    <xf numFmtId="0" fontId="18" fillId="2" borderId="0" xfId="0" applyFont="1" applyFill="1"/>
    <xf numFmtId="0" fontId="14" fillId="2" borderId="0" xfId="0" applyFont="1" applyFill="1"/>
    <xf numFmtId="0" fontId="16" fillId="11" borderId="4" xfId="0" applyFont="1" applyFill="1" applyBorder="1"/>
    <xf numFmtId="0" fontId="19" fillId="0" borderId="4" xfId="0" applyFont="1" applyBorder="1"/>
    <xf numFmtId="176" fontId="20" fillId="0" borderId="4" xfId="0" applyNumberFormat="1" applyFont="1" applyFill="1" applyBorder="1" applyAlignment="1">
      <alignment horizontal="left" vertical="center" wrapText="1"/>
    </xf>
    <xf numFmtId="0" fontId="21" fillId="5" borderId="4" xfId="0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left" vertical="center" wrapText="1"/>
    </xf>
    <xf numFmtId="0" fontId="21" fillId="0" borderId="4" xfId="0" applyFont="1" applyFill="1" applyBorder="1" applyAlignment="1">
      <alignment horizontal="left" vertical="center" wrapText="1"/>
    </xf>
    <xf numFmtId="0" fontId="21" fillId="0" borderId="0" xfId="0" applyFont="1" applyFill="1" applyAlignment="1">
      <alignment horizontal="left" vertical="center" wrapText="1"/>
    </xf>
    <xf numFmtId="0" fontId="21" fillId="0" borderId="4" xfId="0" applyFont="1" applyBorder="1" applyAlignment="1">
      <alignment vertical="center" wrapText="1"/>
    </xf>
    <xf numFmtId="176" fontId="5" fillId="0" borderId="5" xfId="0" applyNumberFormat="1" applyFont="1" applyFill="1" applyBorder="1" applyAlignment="1">
      <alignment horizontal="left" vertical="center" wrapText="1"/>
    </xf>
    <xf numFmtId="0" fontId="21" fillId="0" borderId="5" xfId="0" applyFont="1" applyFill="1" applyBorder="1" applyAlignment="1">
      <alignment horizontal="left" vertical="center" wrapText="1"/>
    </xf>
    <xf numFmtId="0" fontId="21" fillId="0" borderId="8" xfId="0" applyFont="1" applyFill="1" applyBorder="1" applyAlignment="1">
      <alignment horizontal="left" vertical="center" wrapText="1"/>
    </xf>
    <xf numFmtId="0" fontId="21" fillId="0" borderId="10" xfId="0" applyFont="1" applyFill="1" applyBorder="1" applyAlignment="1">
      <alignment horizontal="left" vertical="center" wrapText="1"/>
    </xf>
    <xf numFmtId="0" fontId="21" fillId="0" borderId="7" xfId="0" applyFont="1" applyFill="1" applyBorder="1" applyAlignment="1">
      <alignment horizontal="left" vertical="center" wrapText="1"/>
    </xf>
    <xf numFmtId="0" fontId="21" fillId="0" borderId="18" xfId="0" applyFont="1" applyFill="1" applyBorder="1" applyAlignment="1">
      <alignment horizontal="left" vertical="center" wrapText="1"/>
    </xf>
    <xf numFmtId="0" fontId="21" fillId="0" borderId="19" xfId="0" applyFont="1" applyFill="1" applyBorder="1" applyAlignment="1">
      <alignment horizontal="left" vertical="center" wrapText="1"/>
    </xf>
    <xf numFmtId="0" fontId="21" fillId="0" borderId="12" xfId="0" applyFont="1" applyFill="1" applyBorder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9" fillId="9" borderId="4" xfId="0" applyFont="1" applyFill="1" applyBorder="1" applyAlignment="1">
      <alignment horizontal="center" vertical="center" wrapText="1"/>
    </xf>
    <xf numFmtId="0" fontId="9" fillId="10" borderId="4" xfId="0" applyFont="1" applyFill="1" applyBorder="1" applyAlignment="1">
      <alignment horizontal="center" vertical="center" wrapText="1"/>
    </xf>
    <xf numFmtId="0" fontId="14" fillId="5" borderId="4" xfId="0" applyFont="1" applyFill="1" applyBorder="1"/>
    <xf numFmtId="0" fontId="0" fillId="0" borderId="4" xfId="0" applyBorder="1"/>
    <xf numFmtId="0" fontId="17" fillId="2" borderId="0" xfId="0" applyFont="1" applyFill="1" applyAlignment="1">
      <alignment vertical="top" wrapText="1"/>
    </xf>
    <xf numFmtId="176" fontId="0" fillId="0" borderId="1" xfId="0" applyNumberFormat="1" applyBorder="1" applyAlignment="1">
      <alignment horizontal="center"/>
    </xf>
    <xf numFmtId="176" fontId="0" fillId="0" borderId="3" xfId="0" applyNumberFormat="1" applyBorder="1" applyAlignment="1">
      <alignment horizontal="center"/>
    </xf>
    <xf numFmtId="176" fontId="5" fillId="2" borderId="1" xfId="0" applyNumberFormat="1" applyFont="1" applyFill="1" applyBorder="1" applyAlignment="1">
      <alignment horizontal="center" vertical="center" wrapText="1"/>
    </xf>
    <xf numFmtId="176" fontId="5" fillId="2" borderId="3" xfId="0" applyNumberFormat="1" applyFont="1" applyFill="1" applyBorder="1" applyAlignment="1">
      <alignment horizontal="center" vertical="center" wrapText="1"/>
    </xf>
    <xf numFmtId="176" fontId="5" fillId="4" borderId="4" xfId="0" applyNumberFormat="1" applyFont="1" applyFill="1" applyBorder="1" applyAlignment="1">
      <alignment horizontal="center" vertical="center" wrapText="1"/>
    </xf>
    <xf numFmtId="176" fontId="5" fillId="4" borderId="4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 wrapText="1"/>
    </xf>
    <xf numFmtId="176" fontId="5" fillId="4" borderId="3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176" fontId="1" fillId="0" borderId="2" xfId="0" applyNumberFormat="1" applyFont="1" applyBorder="1" applyAlignment="1">
      <alignment horizontal="center" vertical="center" wrapText="1"/>
    </xf>
    <xf numFmtId="176" fontId="5" fillId="3" borderId="1" xfId="0" applyNumberFormat="1" applyFont="1" applyFill="1" applyBorder="1" applyAlignment="1">
      <alignment horizontal="center" vertical="center" wrapText="1"/>
    </xf>
    <xf numFmtId="176" fontId="5" fillId="3" borderId="3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21" fillId="0" borderId="6" xfId="0" applyFont="1" applyFill="1" applyBorder="1" applyAlignment="1">
      <alignment horizontal="left" vertical="center" wrapText="1"/>
    </xf>
    <xf numFmtId="0" fontId="21" fillId="0" borderId="9" xfId="0" applyFont="1" applyFill="1" applyBorder="1" applyAlignment="1">
      <alignment horizontal="left" vertical="center" wrapText="1"/>
    </xf>
    <xf numFmtId="0" fontId="21" fillId="0" borderId="11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/>
    </xf>
    <xf numFmtId="0" fontId="5" fillId="0" borderId="21" xfId="0" applyFont="1" applyFill="1" applyBorder="1" applyAlignment="1">
      <alignment horizontal="left" vertical="center"/>
    </xf>
    <xf numFmtId="0" fontId="21" fillId="0" borderId="13" xfId="0" applyFont="1" applyFill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 wrapText="1"/>
    </xf>
    <xf numFmtId="0" fontId="21" fillId="0" borderId="15" xfId="0" applyFont="1" applyFill="1" applyBorder="1" applyAlignment="1">
      <alignment horizontal="center" vertical="center" wrapText="1"/>
    </xf>
    <xf numFmtId="0" fontId="21" fillId="0" borderId="16" xfId="0" applyFont="1" applyFill="1" applyBorder="1" applyAlignment="1">
      <alignment horizontal="left" vertical="center" wrapText="1"/>
    </xf>
    <xf numFmtId="0" fontId="21" fillId="0" borderId="20" xfId="0" applyFont="1" applyFill="1" applyBorder="1" applyAlignment="1">
      <alignment horizontal="left" vertical="center" wrapText="1"/>
    </xf>
    <xf numFmtId="0" fontId="21" fillId="0" borderId="16" xfId="0" applyFont="1" applyFill="1" applyBorder="1" applyAlignment="1">
      <alignment horizontal="center" vertical="center" wrapText="1"/>
    </xf>
    <xf numFmtId="0" fontId="21" fillId="0" borderId="20" xfId="0" applyFont="1" applyFill="1" applyBorder="1" applyAlignment="1">
      <alignment horizontal="center" vertical="center" wrapText="1"/>
    </xf>
    <xf numFmtId="0" fontId="21" fillId="0" borderId="17" xfId="0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 vertical="center" wrapText="1"/>
    </xf>
    <xf numFmtId="0" fontId="21" fillId="0" borderId="17" xfId="0" applyFont="1" applyFill="1" applyBorder="1" applyAlignment="1">
      <alignment horizontal="left" vertical="center" wrapText="1"/>
    </xf>
    <xf numFmtId="0" fontId="21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21" fillId="0" borderId="22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2" fillId="5" borderId="4" xfId="0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381000</xdr:rowOff>
    </xdr:from>
    <xdr:to>
      <xdr:col>1</xdr:col>
      <xdr:colOff>47625</xdr:colOff>
      <xdr:row>5</xdr:row>
      <xdr:rowOff>170731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333375" y="619125"/>
          <a:ext cx="476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12</xdr:row>
      <xdr:rowOff>381000</xdr:rowOff>
    </xdr:from>
    <xdr:to>
      <xdr:col>1</xdr:col>
      <xdr:colOff>47625</xdr:colOff>
      <xdr:row>13</xdr:row>
      <xdr:rowOff>170730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333375" y="3114675"/>
          <a:ext cx="476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</xdr:row>
      <xdr:rowOff>381000</xdr:rowOff>
    </xdr:from>
    <xdr:to>
      <xdr:col>1</xdr:col>
      <xdr:colOff>47625</xdr:colOff>
      <xdr:row>5</xdr:row>
      <xdr:rowOff>170731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333375" y="619125"/>
          <a:ext cx="476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</xdr:row>
      <xdr:rowOff>381000</xdr:rowOff>
    </xdr:from>
    <xdr:to>
      <xdr:col>3</xdr:col>
      <xdr:colOff>47625</xdr:colOff>
      <xdr:row>5</xdr:row>
      <xdr:rowOff>170731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1771650" y="619125"/>
          <a:ext cx="476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</xdr:row>
      <xdr:rowOff>381000</xdr:rowOff>
    </xdr:from>
    <xdr:to>
      <xdr:col>5</xdr:col>
      <xdr:colOff>47625</xdr:colOff>
      <xdr:row>5</xdr:row>
      <xdr:rowOff>170731</xdr:rowOff>
    </xdr:to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2867025" y="619125"/>
          <a:ext cx="476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</xdr:row>
      <xdr:rowOff>381000</xdr:rowOff>
    </xdr:from>
    <xdr:to>
      <xdr:col>7</xdr:col>
      <xdr:colOff>47625</xdr:colOff>
      <xdr:row>5</xdr:row>
      <xdr:rowOff>170731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4067175" y="619125"/>
          <a:ext cx="476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</xdr:row>
      <xdr:rowOff>381000</xdr:rowOff>
    </xdr:from>
    <xdr:to>
      <xdr:col>3</xdr:col>
      <xdr:colOff>47625</xdr:colOff>
      <xdr:row>5</xdr:row>
      <xdr:rowOff>170731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1771650" y="619125"/>
          <a:ext cx="476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</xdr:row>
      <xdr:rowOff>381000</xdr:rowOff>
    </xdr:from>
    <xdr:to>
      <xdr:col>5</xdr:col>
      <xdr:colOff>47625</xdr:colOff>
      <xdr:row>5</xdr:row>
      <xdr:rowOff>170731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2867025" y="619125"/>
          <a:ext cx="476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</xdr:row>
      <xdr:rowOff>381000</xdr:rowOff>
    </xdr:from>
    <xdr:to>
      <xdr:col>7</xdr:col>
      <xdr:colOff>47625</xdr:colOff>
      <xdr:row>5</xdr:row>
      <xdr:rowOff>170731</xdr:rowOff>
    </xdr:to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4067175" y="619125"/>
          <a:ext cx="476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12</xdr:row>
      <xdr:rowOff>381000</xdr:rowOff>
    </xdr:from>
    <xdr:to>
      <xdr:col>1</xdr:col>
      <xdr:colOff>47625</xdr:colOff>
      <xdr:row>13</xdr:row>
      <xdr:rowOff>170730</xdr:rowOff>
    </xdr:to>
    <xdr:sp macro="" textlink="">
      <xdr:nvSpPr>
        <xdr:cNvPr id="57" name="Text Box 1"/>
        <xdr:cNvSpPr txBox="1">
          <a:spLocks noChangeArrowheads="1"/>
        </xdr:cNvSpPr>
      </xdr:nvSpPr>
      <xdr:spPr bwMode="auto">
        <a:xfrm>
          <a:off x="333375" y="3114675"/>
          <a:ext cx="476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12</xdr:row>
      <xdr:rowOff>381000</xdr:rowOff>
    </xdr:from>
    <xdr:to>
      <xdr:col>1</xdr:col>
      <xdr:colOff>47625</xdr:colOff>
      <xdr:row>13</xdr:row>
      <xdr:rowOff>170730</xdr:rowOff>
    </xdr:to>
    <xdr:sp macro="" textlink="">
      <xdr:nvSpPr>
        <xdr:cNvPr id="58" name="Text Box 1"/>
        <xdr:cNvSpPr txBox="1">
          <a:spLocks noChangeArrowheads="1"/>
        </xdr:cNvSpPr>
      </xdr:nvSpPr>
      <xdr:spPr bwMode="auto">
        <a:xfrm>
          <a:off x="333375" y="3114675"/>
          <a:ext cx="476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</xdr:row>
      <xdr:rowOff>381000</xdr:rowOff>
    </xdr:from>
    <xdr:to>
      <xdr:col>3</xdr:col>
      <xdr:colOff>47625</xdr:colOff>
      <xdr:row>13</xdr:row>
      <xdr:rowOff>170730</xdr:rowOff>
    </xdr:to>
    <xdr:sp macro="" textlink="">
      <xdr:nvSpPr>
        <xdr:cNvPr id="59" name="Text Box 1"/>
        <xdr:cNvSpPr txBox="1">
          <a:spLocks noChangeArrowheads="1"/>
        </xdr:cNvSpPr>
      </xdr:nvSpPr>
      <xdr:spPr bwMode="auto">
        <a:xfrm>
          <a:off x="1771650" y="3114675"/>
          <a:ext cx="476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381000</xdr:rowOff>
    </xdr:from>
    <xdr:to>
      <xdr:col>5</xdr:col>
      <xdr:colOff>47625</xdr:colOff>
      <xdr:row>13</xdr:row>
      <xdr:rowOff>170730</xdr:rowOff>
    </xdr:to>
    <xdr:sp macro="" textlink="">
      <xdr:nvSpPr>
        <xdr:cNvPr id="60" name="Text Box 1"/>
        <xdr:cNvSpPr txBox="1">
          <a:spLocks noChangeArrowheads="1"/>
        </xdr:cNvSpPr>
      </xdr:nvSpPr>
      <xdr:spPr bwMode="auto">
        <a:xfrm>
          <a:off x="2867025" y="3114675"/>
          <a:ext cx="476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12</xdr:row>
      <xdr:rowOff>381000</xdr:rowOff>
    </xdr:from>
    <xdr:to>
      <xdr:col>7</xdr:col>
      <xdr:colOff>47625</xdr:colOff>
      <xdr:row>13</xdr:row>
      <xdr:rowOff>170730</xdr:rowOff>
    </xdr:to>
    <xdr:sp macro="" textlink="">
      <xdr:nvSpPr>
        <xdr:cNvPr id="61" name="Text Box 1"/>
        <xdr:cNvSpPr txBox="1">
          <a:spLocks noChangeArrowheads="1"/>
        </xdr:cNvSpPr>
      </xdr:nvSpPr>
      <xdr:spPr bwMode="auto">
        <a:xfrm>
          <a:off x="4067175" y="3114675"/>
          <a:ext cx="476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12</xdr:row>
      <xdr:rowOff>381000</xdr:rowOff>
    </xdr:from>
    <xdr:to>
      <xdr:col>1</xdr:col>
      <xdr:colOff>47625</xdr:colOff>
      <xdr:row>13</xdr:row>
      <xdr:rowOff>170730</xdr:rowOff>
    </xdr:to>
    <xdr:sp macro="" textlink="">
      <xdr:nvSpPr>
        <xdr:cNvPr id="62" name="Text Box 1"/>
        <xdr:cNvSpPr txBox="1">
          <a:spLocks noChangeArrowheads="1"/>
        </xdr:cNvSpPr>
      </xdr:nvSpPr>
      <xdr:spPr bwMode="auto">
        <a:xfrm>
          <a:off x="333375" y="3114675"/>
          <a:ext cx="476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</xdr:row>
      <xdr:rowOff>381000</xdr:rowOff>
    </xdr:from>
    <xdr:to>
      <xdr:col>3</xdr:col>
      <xdr:colOff>47625</xdr:colOff>
      <xdr:row>13</xdr:row>
      <xdr:rowOff>170730</xdr:rowOff>
    </xdr:to>
    <xdr:sp macro="" textlink="">
      <xdr:nvSpPr>
        <xdr:cNvPr id="63" name="Text Box 1"/>
        <xdr:cNvSpPr txBox="1">
          <a:spLocks noChangeArrowheads="1"/>
        </xdr:cNvSpPr>
      </xdr:nvSpPr>
      <xdr:spPr bwMode="auto">
        <a:xfrm>
          <a:off x="1771650" y="3114675"/>
          <a:ext cx="476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381000</xdr:rowOff>
    </xdr:from>
    <xdr:to>
      <xdr:col>5</xdr:col>
      <xdr:colOff>47625</xdr:colOff>
      <xdr:row>13</xdr:row>
      <xdr:rowOff>170730</xdr:rowOff>
    </xdr:to>
    <xdr:sp macro="" textlink="">
      <xdr:nvSpPr>
        <xdr:cNvPr id="64" name="Text Box 1"/>
        <xdr:cNvSpPr txBox="1">
          <a:spLocks noChangeArrowheads="1"/>
        </xdr:cNvSpPr>
      </xdr:nvSpPr>
      <xdr:spPr bwMode="auto">
        <a:xfrm>
          <a:off x="2867025" y="3114675"/>
          <a:ext cx="476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12</xdr:row>
      <xdr:rowOff>381000</xdr:rowOff>
    </xdr:from>
    <xdr:to>
      <xdr:col>7</xdr:col>
      <xdr:colOff>47625</xdr:colOff>
      <xdr:row>13</xdr:row>
      <xdr:rowOff>170730</xdr:rowOff>
    </xdr:to>
    <xdr:sp macro="" textlink="">
      <xdr:nvSpPr>
        <xdr:cNvPr id="65" name="Text Box 1"/>
        <xdr:cNvSpPr txBox="1">
          <a:spLocks noChangeArrowheads="1"/>
        </xdr:cNvSpPr>
      </xdr:nvSpPr>
      <xdr:spPr bwMode="auto">
        <a:xfrm>
          <a:off x="4067175" y="3114675"/>
          <a:ext cx="476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12</xdr:row>
      <xdr:rowOff>381000</xdr:rowOff>
    </xdr:from>
    <xdr:to>
      <xdr:col>1</xdr:col>
      <xdr:colOff>47625</xdr:colOff>
      <xdr:row>13</xdr:row>
      <xdr:rowOff>170730</xdr:rowOff>
    </xdr:to>
    <xdr:sp macro="" textlink="">
      <xdr:nvSpPr>
        <xdr:cNvPr id="66" name="Text Box 1"/>
        <xdr:cNvSpPr txBox="1">
          <a:spLocks noChangeArrowheads="1"/>
        </xdr:cNvSpPr>
      </xdr:nvSpPr>
      <xdr:spPr bwMode="auto">
        <a:xfrm>
          <a:off x="333375" y="3114675"/>
          <a:ext cx="476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12</xdr:row>
      <xdr:rowOff>381000</xdr:rowOff>
    </xdr:from>
    <xdr:to>
      <xdr:col>1</xdr:col>
      <xdr:colOff>47625</xdr:colOff>
      <xdr:row>13</xdr:row>
      <xdr:rowOff>170730</xdr:rowOff>
    </xdr:to>
    <xdr:sp macro="" textlink="">
      <xdr:nvSpPr>
        <xdr:cNvPr id="67" name="Text Box 1"/>
        <xdr:cNvSpPr txBox="1">
          <a:spLocks noChangeArrowheads="1"/>
        </xdr:cNvSpPr>
      </xdr:nvSpPr>
      <xdr:spPr bwMode="auto">
        <a:xfrm>
          <a:off x="333375" y="3114675"/>
          <a:ext cx="476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</xdr:row>
      <xdr:rowOff>381000</xdr:rowOff>
    </xdr:from>
    <xdr:to>
      <xdr:col>3</xdr:col>
      <xdr:colOff>47625</xdr:colOff>
      <xdr:row>13</xdr:row>
      <xdr:rowOff>170730</xdr:rowOff>
    </xdr:to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1771650" y="3114675"/>
          <a:ext cx="476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381000</xdr:rowOff>
    </xdr:from>
    <xdr:to>
      <xdr:col>5</xdr:col>
      <xdr:colOff>47625</xdr:colOff>
      <xdr:row>13</xdr:row>
      <xdr:rowOff>170730</xdr:rowOff>
    </xdr:to>
    <xdr:sp macro="" textlink="">
      <xdr:nvSpPr>
        <xdr:cNvPr id="69" name="Text Box 1"/>
        <xdr:cNvSpPr txBox="1">
          <a:spLocks noChangeArrowheads="1"/>
        </xdr:cNvSpPr>
      </xdr:nvSpPr>
      <xdr:spPr bwMode="auto">
        <a:xfrm>
          <a:off x="2867025" y="3114675"/>
          <a:ext cx="476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12</xdr:row>
      <xdr:rowOff>381000</xdr:rowOff>
    </xdr:from>
    <xdr:to>
      <xdr:col>7</xdr:col>
      <xdr:colOff>47625</xdr:colOff>
      <xdr:row>13</xdr:row>
      <xdr:rowOff>170730</xdr:rowOff>
    </xdr:to>
    <xdr:sp macro="" textlink="">
      <xdr:nvSpPr>
        <xdr:cNvPr id="70" name="Text Box 1"/>
        <xdr:cNvSpPr txBox="1">
          <a:spLocks noChangeArrowheads="1"/>
        </xdr:cNvSpPr>
      </xdr:nvSpPr>
      <xdr:spPr bwMode="auto">
        <a:xfrm>
          <a:off x="4067175" y="3114675"/>
          <a:ext cx="476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12</xdr:row>
      <xdr:rowOff>381000</xdr:rowOff>
    </xdr:from>
    <xdr:to>
      <xdr:col>1</xdr:col>
      <xdr:colOff>47625</xdr:colOff>
      <xdr:row>13</xdr:row>
      <xdr:rowOff>170730</xdr:rowOff>
    </xdr:to>
    <xdr:sp macro="" textlink="">
      <xdr:nvSpPr>
        <xdr:cNvPr id="71" name="Text Box 1"/>
        <xdr:cNvSpPr txBox="1">
          <a:spLocks noChangeArrowheads="1"/>
        </xdr:cNvSpPr>
      </xdr:nvSpPr>
      <xdr:spPr bwMode="auto">
        <a:xfrm>
          <a:off x="333375" y="3114675"/>
          <a:ext cx="476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</xdr:row>
      <xdr:rowOff>381000</xdr:rowOff>
    </xdr:from>
    <xdr:to>
      <xdr:col>3</xdr:col>
      <xdr:colOff>47625</xdr:colOff>
      <xdr:row>13</xdr:row>
      <xdr:rowOff>170730</xdr:rowOff>
    </xdr:to>
    <xdr:sp macro="" textlink="">
      <xdr:nvSpPr>
        <xdr:cNvPr id="72" name="Text Box 1"/>
        <xdr:cNvSpPr txBox="1">
          <a:spLocks noChangeArrowheads="1"/>
        </xdr:cNvSpPr>
      </xdr:nvSpPr>
      <xdr:spPr bwMode="auto">
        <a:xfrm>
          <a:off x="1771650" y="3114675"/>
          <a:ext cx="476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381000</xdr:rowOff>
    </xdr:from>
    <xdr:to>
      <xdr:col>5</xdr:col>
      <xdr:colOff>47625</xdr:colOff>
      <xdr:row>13</xdr:row>
      <xdr:rowOff>170730</xdr:rowOff>
    </xdr:to>
    <xdr:sp macro="" textlink="">
      <xdr:nvSpPr>
        <xdr:cNvPr id="73" name="Text Box 1"/>
        <xdr:cNvSpPr txBox="1">
          <a:spLocks noChangeArrowheads="1"/>
        </xdr:cNvSpPr>
      </xdr:nvSpPr>
      <xdr:spPr bwMode="auto">
        <a:xfrm>
          <a:off x="2867025" y="3114675"/>
          <a:ext cx="476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12</xdr:row>
      <xdr:rowOff>381000</xdr:rowOff>
    </xdr:from>
    <xdr:to>
      <xdr:col>7</xdr:col>
      <xdr:colOff>47625</xdr:colOff>
      <xdr:row>13</xdr:row>
      <xdr:rowOff>170730</xdr:rowOff>
    </xdr:to>
    <xdr:sp macro="" textlink="">
      <xdr:nvSpPr>
        <xdr:cNvPr id="74" name="Text Box 1"/>
        <xdr:cNvSpPr txBox="1">
          <a:spLocks noChangeArrowheads="1"/>
        </xdr:cNvSpPr>
      </xdr:nvSpPr>
      <xdr:spPr bwMode="auto">
        <a:xfrm>
          <a:off x="4067175" y="3114675"/>
          <a:ext cx="476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12</xdr:row>
      <xdr:rowOff>381000</xdr:rowOff>
    </xdr:from>
    <xdr:to>
      <xdr:col>1</xdr:col>
      <xdr:colOff>47625</xdr:colOff>
      <xdr:row>13</xdr:row>
      <xdr:rowOff>170730</xdr:rowOff>
    </xdr:to>
    <xdr:sp macro="" textlink="">
      <xdr:nvSpPr>
        <xdr:cNvPr id="75" name="Text Box 1"/>
        <xdr:cNvSpPr txBox="1">
          <a:spLocks noChangeArrowheads="1"/>
        </xdr:cNvSpPr>
      </xdr:nvSpPr>
      <xdr:spPr bwMode="auto">
        <a:xfrm>
          <a:off x="333375" y="3114675"/>
          <a:ext cx="476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12</xdr:row>
      <xdr:rowOff>381000</xdr:rowOff>
    </xdr:from>
    <xdr:to>
      <xdr:col>1</xdr:col>
      <xdr:colOff>47625</xdr:colOff>
      <xdr:row>13</xdr:row>
      <xdr:rowOff>170730</xdr:rowOff>
    </xdr:to>
    <xdr:sp macro="" textlink="">
      <xdr:nvSpPr>
        <xdr:cNvPr id="76" name="Text Box 1"/>
        <xdr:cNvSpPr txBox="1">
          <a:spLocks noChangeArrowheads="1"/>
        </xdr:cNvSpPr>
      </xdr:nvSpPr>
      <xdr:spPr bwMode="auto">
        <a:xfrm>
          <a:off x="333375" y="3114675"/>
          <a:ext cx="476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</xdr:row>
      <xdr:rowOff>381000</xdr:rowOff>
    </xdr:from>
    <xdr:to>
      <xdr:col>3</xdr:col>
      <xdr:colOff>47625</xdr:colOff>
      <xdr:row>13</xdr:row>
      <xdr:rowOff>170730</xdr:rowOff>
    </xdr:to>
    <xdr:sp macro="" textlink="">
      <xdr:nvSpPr>
        <xdr:cNvPr id="77" name="Text Box 1"/>
        <xdr:cNvSpPr txBox="1">
          <a:spLocks noChangeArrowheads="1"/>
        </xdr:cNvSpPr>
      </xdr:nvSpPr>
      <xdr:spPr bwMode="auto">
        <a:xfrm>
          <a:off x="1771650" y="3114675"/>
          <a:ext cx="476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</xdr:row>
      <xdr:rowOff>381000</xdr:rowOff>
    </xdr:from>
    <xdr:to>
      <xdr:col>3</xdr:col>
      <xdr:colOff>47625</xdr:colOff>
      <xdr:row>13</xdr:row>
      <xdr:rowOff>170730</xdr:rowOff>
    </xdr:to>
    <xdr:sp macro="" textlink="">
      <xdr:nvSpPr>
        <xdr:cNvPr id="78" name="Text Box 1"/>
        <xdr:cNvSpPr txBox="1">
          <a:spLocks noChangeArrowheads="1"/>
        </xdr:cNvSpPr>
      </xdr:nvSpPr>
      <xdr:spPr bwMode="auto">
        <a:xfrm>
          <a:off x="1771650" y="3114675"/>
          <a:ext cx="476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381000</xdr:rowOff>
    </xdr:from>
    <xdr:to>
      <xdr:col>5</xdr:col>
      <xdr:colOff>47625</xdr:colOff>
      <xdr:row>13</xdr:row>
      <xdr:rowOff>170730</xdr:rowOff>
    </xdr:to>
    <xdr:sp macro="" textlink="">
      <xdr:nvSpPr>
        <xdr:cNvPr id="79" name="Text Box 1"/>
        <xdr:cNvSpPr txBox="1">
          <a:spLocks noChangeArrowheads="1"/>
        </xdr:cNvSpPr>
      </xdr:nvSpPr>
      <xdr:spPr bwMode="auto">
        <a:xfrm>
          <a:off x="2867025" y="3114675"/>
          <a:ext cx="476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381000</xdr:rowOff>
    </xdr:from>
    <xdr:to>
      <xdr:col>5</xdr:col>
      <xdr:colOff>47625</xdr:colOff>
      <xdr:row>13</xdr:row>
      <xdr:rowOff>170730</xdr:rowOff>
    </xdr:to>
    <xdr:sp macro="" textlink="">
      <xdr:nvSpPr>
        <xdr:cNvPr id="80" name="Text Box 1"/>
        <xdr:cNvSpPr txBox="1">
          <a:spLocks noChangeArrowheads="1"/>
        </xdr:cNvSpPr>
      </xdr:nvSpPr>
      <xdr:spPr bwMode="auto">
        <a:xfrm>
          <a:off x="2867025" y="3114675"/>
          <a:ext cx="476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12</xdr:row>
      <xdr:rowOff>381000</xdr:rowOff>
    </xdr:from>
    <xdr:to>
      <xdr:col>7</xdr:col>
      <xdr:colOff>47625</xdr:colOff>
      <xdr:row>13</xdr:row>
      <xdr:rowOff>170730</xdr:rowOff>
    </xdr:to>
    <xdr:sp macro="" textlink="">
      <xdr:nvSpPr>
        <xdr:cNvPr id="81" name="Text Box 1"/>
        <xdr:cNvSpPr txBox="1">
          <a:spLocks noChangeArrowheads="1"/>
        </xdr:cNvSpPr>
      </xdr:nvSpPr>
      <xdr:spPr bwMode="auto">
        <a:xfrm>
          <a:off x="4067175" y="3114675"/>
          <a:ext cx="476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12</xdr:row>
      <xdr:rowOff>381000</xdr:rowOff>
    </xdr:from>
    <xdr:to>
      <xdr:col>7</xdr:col>
      <xdr:colOff>47625</xdr:colOff>
      <xdr:row>13</xdr:row>
      <xdr:rowOff>170730</xdr:rowOff>
    </xdr:to>
    <xdr:sp macro="" textlink="">
      <xdr:nvSpPr>
        <xdr:cNvPr id="82" name="Text Box 1"/>
        <xdr:cNvSpPr txBox="1">
          <a:spLocks noChangeArrowheads="1"/>
        </xdr:cNvSpPr>
      </xdr:nvSpPr>
      <xdr:spPr bwMode="auto">
        <a:xfrm>
          <a:off x="4067175" y="3114675"/>
          <a:ext cx="476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</xdr:row>
      <xdr:rowOff>381000</xdr:rowOff>
    </xdr:from>
    <xdr:to>
      <xdr:col>1</xdr:col>
      <xdr:colOff>47625</xdr:colOff>
      <xdr:row>5</xdr:row>
      <xdr:rowOff>170731</xdr:rowOff>
    </xdr:to>
    <xdr:sp macro="" textlink="">
      <xdr:nvSpPr>
        <xdr:cNvPr id="83" name="Text Box 1"/>
        <xdr:cNvSpPr txBox="1">
          <a:spLocks noChangeArrowheads="1"/>
        </xdr:cNvSpPr>
      </xdr:nvSpPr>
      <xdr:spPr bwMode="auto">
        <a:xfrm>
          <a:off x="333375" y="619125"/>
          <a:ext cx="476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</xdr:row>
      <xdr:rowOff>381000</xdr:rowOff>
    </xdr:from>
    <xdr:to>
      <xdr:col>3</xdr:col>
      <xdr:colOff>47625</xdr:colOff>
      <xdr:row>5</xdr:row>
      <xdr:rowOff>170731</xdr:rowOff>
    </xdr:to>
    <xdr:sp macro="" textlink="">
      <xdr:nvSpPr>
        <xdr:cNvPr id="84" name="Text Box 1"/>
        <xdr:cNvSpPr txBox="1">
          <a:spLocks noChangeArrowheads="1"/>
        </xdr:cNvSpPr>
      </xdr:nvSpPr>
      <xdr:spPr bwMode="auto">
        <a:xfrm>
          <a:off x="1771650" y="619125"/>
          <a:ext cx="476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590550</xdr:colOff>
      <xdr:row>5</xdr:row>
      <xdr:rowOff>0</xdr:rowOff>
    </xdr:from>
    <xdr:to>
      <xdr:col>9</xdr:col>
      <xdr:colOff>28575</xdr:colOff>
      <xdr:row>5</xdr:row>
      <xdr:rowOff>170731</xdr:rowOff>
    </xdr:to>
    <xdr:sp macro="" textlink="">
      <xdr:nvSpPr>
        <xdr:cNvPr id="85" name="Text Box 1"/>
        <xdr:cNvSpPr txBox="1">
          <a:spLocks noChangeArrowheads="1"/>
        </xdr:cNvSpPr>
      </xdr:nvSpPr>
      <xdr:spPr bwMode="auto">
        <a:xfrm>
          <a:off x="5343525" y="619125"/>
          <a:ext cx="476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</xdr:row>
      <xdr:rowOff>381000</xdr:rowOff>
    </xdr:from>
    <xdr:to>
      <xdr:col>7</xdr:col>
      <xdr:colOff>47625</xdr:colOff>
      <xdr:row>5</xdr:row>
      <xdr:rowOff>170731</xdr:rowOff>
    </xdr:to>
    <xdr:sp macro="" textlink="">
      <xdr:nvSpPr>
        <xdr:cNvPr id="86" name="Text Box 1"/>
        <xdr:cNvSpPr txBox="1">
          <a:spLocks noChangeArrowheads="1"/>
        </xdr:cNvSpPr>
      </xdr:nvSpPr>
      <xdr:spPr bwMode="auto">
        <a:xfrm>
          <a:off x="4067175" y="619125"/>
          <a:ext cx="476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</xdr:row>
      <xdr:rowOff>381000</xdr:rowOff>
    </xdr:from>
    <xdr:to>
      <xdr:col>3</xdr:col>
      <xdr:colOff>47625</xdr:colOff>
      <xdr:row>5</xdr:row>
      <xdr:rowOff>170731</xdr:rowOff>
    </xdr:to>
    <xdr:sp macro="" textlink="">
      <xdr:nvSpPr>
        <xdr:cNvPr id="87" name="Text Box 1"/>
        <xdr:cNvSpPr txBox="1">
          <a:spLocks noChangeArrowheads="1"/>
        </xdr:cNvSpPr>
      </xdr:nvSpPr>
      <xdr:spPr bwMode="auto">
        <a:xfrm>
          <a:off x="1771650" y="619125"/>
          <a:ext cx="476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457200</xdr:colOff>
      <xdr:row>4</xdr:row>
      <xdr:rowOff>161925</xdr:rowOff>
    </xdr:from>
    <xdr:to>
      <xdr:col>8</xdr:col>
      <xdr:colOff>504825</xdr:colOff>
      <xdr:row>5</xdr:row>
      <xdr:rowOff>28575</xdr:rowOff>
    </xdr:to>
    <xdr:sp macro="" textlink="">
      <xdr:nvSpPr>
        <xdr:cNvPr id="88" name="Text Box 1"/>
        <xdr:cNvSpPr txBox="1">
          <a:spLocks noChangeArrowheads="1"/>
        </xdr:cNvSpPr>
      </xdr:nvSpPr>
      <xdr:spPr bwMode="auto">
        <a:xfrm>
          <a:off x="5210175" y="485775"/>
          <a:ext cx="4762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</xdr:row>
      <xdr:rowOff>381000</xdr:rowOff>
    </xdr:from>
    <xdr:to>
      <xdr:col>7</xdr:col>
      <xdr:colOff>47625</xdr:colOff>
      <xdr:row>5</xdr:row>
      <xdr:rowOff>170731</xdr:rowOff>
    </xdr:to>
    <xdr:sp macro="" textlink="">
      <xdr:nvSpPr>
        <xdr:cNvPr id="89" name="Text Box 1"/>
        <xdr:cNvSpPr txBox="1">
          <a:spLocks noChangeArrowheads="1"/>
        </xdr:cNvSpPr>
      </xdr:nvSpPr>
      <xdr:spPr bwMode="auto">
        <a:xfrm>
          <a:off x="4067175" y="619125"/>
          <a:ext cx="476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</xdr:row>
      <xdr:rowOff>381000</xdr:rowOff>
    </xdr:from>
    <xdr:to>
      <xdr:col>5</xdr:col>
      <xdr:colOff>47625</xdr:colOff>
      <xdr:row>5</xdr:row>
      <xdr:rowOff>170731</xdr:rowOff>
    </xdr:to>
    <xdr:sp macro="" textlink="">
      <xdr:nvSpPr>
        <xdr:cNvPr id="90" name="Text Box 1"/>
        <xdr:cNvSpPr txBox="1">
          <a:spLocks noChangeArrowheads="1"/>
        </xdr:cNvSpPr>
      </xdr:nvSpPr>
      <xdr:spPr bwMode="auto">
        <a:xfrm>
          <a:off x="2867025" y="619125"/>
          <a:ext cx="476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</xdr:row>
      <xdr:rowOff>381000</xdr:rowOff>
    </xdr:from>
    <xdr:to>
      <xdr:col>5</xdr:col>
      <xdr:colOff>47625</xdr:colOff>
      <xdr:row>5</xdr:row>
      <xdr:rowOff>170731</xdr:rowOff>
    </xdr:to>
    <xdr:sp macro="" textlink="">
      <xdr:nvSpPr>
        <xdr:cNvPr id="91" name="Text Box 1"/>
        <xdr:cNvSpPr txBox="1">
          <a:spLocks noChangeArrowheads="1"/>
        </xdr:cNvSpPr>
      </xdr:nvSpPr>
      <xdr:spPr bwMode="auto">
        <a:xfrm>
          <a:off x="2867025" y="619125"/>
          <a:ext cx="476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</xdr:row>
      <xdr:rowOff>381000</xdr:rowOff>
    </xdr:from>
    <xdr:to>
      <xdr:col>7</xdr:col>
      <xdr:colOff>47625</xdr:colOff>
      <xdr:row>5</xdr:row>
      <xdr:rowOff>170731</xdr:rowOff>
    </xdr:to>
    <xdr:sp macro="" textlink="">
      <xdr:nvSpPr>
        <xdr:cNvPr id="92" name="Text Box 1"/>
        <xdr:cNvSpPr txBox="1">
          <a:spLocks noChangeArrowheads="1"/>
        </xdr:cNvSpPr>
      </xdr:nvSpPr>
      <xdr:spPr bwMode="auto">
        <a:xfrm>
          <a:off x="4067175" y="619125"/>
          <a:ext cx="476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</xdr:row>
      <xdr:rowOff>381000</xdr:rowOff>
    </xdr:from>
    <xdr:to>
      <xdr:col>7</xdr:col>
      <xdr:colOff>47625</xdr:colOff>
      <xdr:row>5</xdr:row>
      <xdr:rowOff>170731</xdr:rowOff>
    </xdr:to>
    <xdr:sp macro="" textlink="">
      <xdr:nvSpPr>
        <xdr:cNvPr id="93" name="Text Box 1"/>
        <xdr:cNvSpPr txBox="1">
          <a:spLocks noChangeArrowheads="1"/>
        </xdr:cNvSpPr>
      </xdr:nvSpPr>
      <xdr:spPr bwMode="auto">
        <a:xfrm>
          <a:off x="4067175" y="619125"/>
          <a:ext cx="476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423233</xdr:colOff>
      <xdr:row>2</xdr:row>
      <xdr:rowOff>393941</xdr:rowOff>
    </xdr:from>
    <xdr:to>
      <xdr:col>6</xdr:col>
      <xdr:colOff>486134</xdr:colOff>
      <xdr:row>3</xdr:row>
      <xdr:rowOff>22106</xdr:rowOff>
    </xdr:to>
    <xdr:pic>
      <xdr:nvPicPr>
        <xdr:cNvPr id="97" name="Picture 3" descr="C:\Users\samsung\AppData\Roaming\Tencent\Users\107924191\QQ\WinTemp\RichOle\$8NBA2_BS%K89IR78U(S57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35544" y="735403"/>
          <a:ext cx="1428750" cy="2571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47625</xdr:colOff>
      <xdr:row>22</xdr:row>
      <xdr:rowOff>170013</xdr:rowOff>
    </xdr:to>
    <xdr:sp macro="" textlink="">
      <xdr:nvSpPr>
        <xdr:cNvPr id="99" name="Text Box 1"/>
        <xdr:cNvSpPr txBox="1">
          <a:spLocks noChangeArrowheads="1"/>
        </xdr:cNvSpPr>
      </xdr:nvSpPr>
      <xdr:spPr bwMode="auto">
        <a:xfrm>
          <a:off x="332476" y="1114964"/>
          <a:ext cx="47625" cy="170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47625</xdr:colOff>
      <xdr:row>22</xdr:row>
      <xdr:rowOff>170013</xdr:rowOff>
    </xdr:to>
    <xdr:sp macro="" textlink="">
      <xdr:nvSpPr>
        <xdr:cNvPr id="100" name="Text Box 1"/>
        <xdr:cNvSpPr txBox="1">
          <a:spLocks noChangeArrowheads="1"/>
        </xdr:cNvSpPr>
      </xdr:nvSpPr>
      <xdr:spPr bwMode="auto">
        <a:xfrm>
          <a:off x="332476" y="2480813"/>
          <a:ext cx="47625" cy="170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47625</xdr:colOff>
      <xdr:row>22</xdr:row>
      <xdr:rowOff>170013</xdr:rowOff>
    </xdr:to>
    <xdr:sp macro="" textlink="">
      <xdr:nvSpPr>
        <xdr:cNvPr id="101" name="Text Box 1"/>
        <xdr:cNvSpPr txBox="1">
          <a:spLocks noChangeArrowheads="1"/>
        </xdr:cNvSpPr>
      </xdr:nvSpPr>
      <xdr:spPr bwMode="auto">
        <a:xfrm>
          <a:off x="332476" y="1114964"/>
          <a:ext cx="47625" cy="170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47625</xdr:colOff>
      <xdr:row>22</xdr:row>
      <xdr:rowOff>170013</xdr:rowOff>
    </xdr:to>
    <xdr:sp macro="" textlink="">
      <xdr:nvSpPr>
        <xdr:cNvPr id="102" name="Text Box 1"/>
        <xdr:cNvSpPr txBox="1">
          <a:spLocks noChangeArrowheads="1"/>
        </xdr:cNvSpPr>
      </xdr:nvSpPr>
      <xdr:spPr bwMode="auto">
        <a:xfrm>
          <a:off x="1698325" y="1114964"/>
          <a:ext cx="47625" cy="170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47625</xdr:colOff>
      <xdr:row>22</xdr:row>
      <xdr:rowOff>170013</xdr:rowOff>
    </xdr:to>
    <xdr:sp macro="" textlink="">
      <xdr:nvSpPr>
        <xdr:cNvPr id="103" name="Text Box 1"/>
        <xdr:cNvSpPr txBox="1">
          <a:spLocks noChangeArrowheads="1"/>
        </xdr:cNvSpPr>
      </xdr:nvSpPr>
      <xdr:spPr bwMode="auto">
        <a:xfrm>
          <a:off x="3064175" y="1114964"/>
          <a:ext cx="47625" cy="170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47625</xdr:colOff>
      <xdr:row>22</xdr:row>
      <xdr:rowOff>170013</xdr:rowOff>
    </xdr:to>
    <xdr:sp macro="" textlink="">
      <xdr:nvSpPr>
        <xdr:cNvPr id="104" name="Text Box 1"/>
        <xdr:cNvSpPr txBox="1">
          <a:spLocks noChangeArrowheads="1"/>
        </xdr:cNvSpPr>
      </xdr:nvSpPr>
      <xdr:spPr bwMode="auto">
        <a:xfrm>
          <a:off x="4313208" y="1114964"/>
          <a:ext cx="47625" cy="170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47625</xdr:colOff>
      <xdr:row>22</xdr:row>
      <xdr:rowOff>170013</xdr:rowOff>
    </xdr:to>
    <xdr:sp macro="" textlink="">
      <xdr:nvSpPr>
        <xdr:cNvPr id="105" name="Text Box 1"/>
        <xdr:cNvSpPr txBox="1">
          <a:spLocks noChangeArrowheads="1"/>
        </xdr:cNvSpPr>
      </xdr:nvSpPr>
      <xdr:spPr bwMode="auto">
        <a:xfrm>
          <a:off x="1698325" y="1114964"/>
          <a:ext cx="47625" cy="170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47625</xdr:colOff>
      <xdr:row>22</xdr:row>
      <xdr:rowOff>170013</xdr:rowOff>
    </xdr:to>
    <xdr:sp macro="" textlink="">
      <xdr:nvSpPr>
        <xdr:cNvPr id="106" name="Text Box 1"/>
        <xdr:cNvSpPr txBox="1">
          <a:spLocks noChangeArrowheads="1"/>
        </xdr:cNvSpPr>
      </xdr:nvSpPr>
      <xdr:spPr bwMode="auto">
        <a:xfrm>
          <a:off x="3064175" y="1114964"/>
          <a:ext cx="47625" cy="170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47625</xdr:colOff>
      <xdr:row>22</xdr:row>
      <xdr:rowOff>170013</xdr:rowOff>
    </xdr:to>
    <xdr:sp macro="" textlink="">
      <xdr:nvSpPr>
        <xdr:cNvPr id="107" name="Text Box 1"/>
        <xdr:cNvSpPr txBox="1">
          <a:spLocks noChangeArrowheads="1"/>
        </xdr:cNvSpPr>
      </xdr:nvSpPr>
      <xdr:spPr bwMode="auto">
        <a:xfrm>
          <a:off x="4313208" y="1114964"/>
          <a:ext cx="47625" cy="170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47625</xdr:colOff>
      <xdr:row>22</xdr:row>
      <xdr:rowOff>170013</xdr:rowOff>
    </xdr:to>
    <xdr:sp macro="" textlink="">
      <xdr:nvSpPr>
        <xdr:cNvPr id="108" name="Text Box 1"/>
        <xdr:cNvSpPr txBox="1">
          <a:spLocks noChangeArrowheads="1"/>
        </xdr:cNvSpPr>
      </xdr:nvSpPr>
      <xdr:spPr bwMode="auto">
        <a:xfrm>
          <a:off x="332476" y="2480813"/>
          <a:ext cx="47625" cy="170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47625</xdr:colOff>
      <xdr:row>22</xdr:row>
      <xdr:rowOff>170013</xdr:rowOff>
    </xdr:to>
    <xdr:sp macro="" textlink="">
      <xdr:nvSpPr>
        <xdr:cNvPr id="109" name="Text Box 1"/>
        <xdr:cNvSpPr txBox="1">
          <a:spLocks noChangeArrowheads="1"/>
        </xdr:cNvSpPr>
      </xdr:nvSpPr>
      <xdr:spPr bwMode="auto">
        <a:xfrm>
          <a:off x="332476" y="2480813"/>
          <a:ext cx="47625" cy="170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47625</xdr:colOff>
      <xdr:row>22</xdr:row>
      <xdr:rowOff>170013</xdr:rowOff>
    </xdr:to>
    <xdr:sp macro="" textlink="">
      <xdr:nvSpPr>
        <xdr:cNvPr id="110" name="Text Box 1"/>
        <xdr:cNvSpPr txBox="1">
          <a:spLocks noChangeArrowheads="1"/>
        </xdr:cNvSpPr>
      </xdr:nvSpPr>
      <xdr:spPr bwMode="auto">
        <a:xfrm>
          <a:off x="1698325" y="2480813"/>
          <a:ext cx="47625" cy="170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47625</xdr:colOff>
      <xdr:row>22</xdr:row>
      <xdr:rowOff>170013</xdr:rowOff>
    </xdr:to>
    <xdr:sp macro="" textlink="">
      <xdr:nvSpPr>
        <xdr:cNvPr id="111" name="Text Box 1"/>
        <xdr:cNvSpPr txBox="1">
          <a:spLocks noChangeArrowheads="1"/>
        </xdr:cNvSpPr>
      </xdr:nvSpPr>
      <xdr:spPr bwMode="auto">
        <a:xfrm>
          <a:off x="3064175" y="2480813"/>
          <a:ext cx="47625" cy="170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47625</xdr:colOff>
      <xdr:row>22</xdr:row>
      <xdr:rowOff>170013</xdr:rowOff>
    </xdr:to>
    <xdr:sp macro="" textlink="">
      <xdr:nvSpPr>
        <xdr:cNvPr id="112" name="Text Box 1"/>
        <xdr:cNvSpPr txBox="1">
          <a:spLocks noChangeArrowheads="1"/>
        </xdr:cNvSpPr>
      </xdr:nvSpPr>
      <xdr:spPr bwMode="auto">
        <a:xfrm>
          <a:off x="4313208" y="2480813"/>
          <a:ext cx="47625" cy="170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47625</xdr:colOff>
      <xdr:row>22</xdr:row>
      <xdr:rowOff>170013</xdr:rowOff>
    </xdr:to>
    <xdr:sp macro="" textlink="">
      <xdr:nvSpPr>
        <xdr:cNvPr id="113" name="Text Box 1"/>
        <xdr:cNvSpPr txBox="1">
          <a:spLocks noChangeArrowheads="1"/>
        </xdr:cNvSpPr>
      </xdr:nvSpPr>
      <xdr:spPr bwMode="auto">
        <a:xfrm>
          <a:off x="332476" y="2480813"/>
          <a:ext cx="47625" cy="170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47625</xdr:colOff>
      <xdr:row>22</xdr:row>
      <xdr:rowOff>170013</xdr:rowOff>
    </xdr:to>
    <xdr:sp macro="" textlink="">
      <xdr:nvSpPr>
        <xdr:cNvPr id="114" name="Text Box 1"/>
        <xdr:cNvSpPr txBox="1">
          <a:spLocks noChangeArrowheads="1"/>
        </xdr:cNvSpPr>
      </xdr:nvSpPr>
      <xdr:spPr bwMode="auto">
        <a:xfrm>
          <a:off x="1698325" y="2480813"/>
          <a:ext cx="47625" cy="170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47625</xdr:colOff>
      <xdr:row>22</xdr:row>
      <xdr:rowOff>170013</xdr:rowOff>
    </xdr:to>
    <xdr:sp macro="" textlink="">
      <xdr:nvSpPr>
        <xdr:cNvPr id="115" name="Text Box 1"/>
        <xdr:cNvSpPr txBox="1">
          <a:spLocks noChangeArrowheads="1"/>
        </xdr:cNvSpPr>
      </xdr:nvSpPr>
      <xdr:spPr bwMode="auto">
        <a:xfrm>
          <a:off x="3064175" y="2480813"/>
          <a:ext cx="47625" cy="170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47625</xdr:colOff>
      <xdr:row>22</xdr:row>
      <xdr:rowOff>170013</xdr:rowOff>
    </xdr:to>
    <xdr:sp macro="" textlink="">
      <xdr:nvSpPr>
        <xdr:cNvPr id="116" name="Text Box 1"/>
        <xdr:cNvSpPr txBox="1">
          <a:spLocks noChangeArrowheads="1"/>
        </xdr:cNvSpPr>
      </xdr:nvSpPr>
      <xdr:spPr bwMode="auto">
        <a:xfrm>
          <a:off x="4313208" y="2480813"/>
          <a:ext cx="47625" cy="170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47625</xdr:colOff>
      <xdr:row>22</xdr:row>
      <xdr:rowOff>170013</xdr:rowOff>
    </xdr:to>
    <xdr:sp macro="" textlink="">
      <xdr:nvSpPr>
        <xdr:cNvPr id="117" name="Text Box 1"/>
        <xdr:cNvSpPr txBox="1">
          <a:spLocks noChangeArrowheads="1"/>
        </xdr:cNvSpPr>
      </xdr:nvSpPr>
      <xdr:spPr bwMode="auto">
        <a:xfrm>
          <a:off x="332476" y="2480813"/>
          <a:ext cx="47625" cy="170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47625</xdr:colOff>
      <xdr:row>22</xdr:row>
      <xdr:rowOff>170013</xdr:rowOff>
    </xdr:to>
    <xdr:sp macro="" textlink="">
      <xdr:nvSpPr>
        <xdr:cNvPr id="118" name="Text Box 1"/>
        <xdr:cNvSpPr txBox="1">
          <a:spLocks noChangeArrowheads="1"/>
        </xdr:cNvSpPr>
      </xdr:nvSpPr>
      <xdr:spPr bwMode="auto">
        <a:xfrm>
          <a:off x="332476" y="2480813"/>
          <a:ext cx="47625" cy="170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47625</xdr:colOff>
      <xdr:row>22</xdr:row>
      <xdr:rowOff>170013</xdr:rowOff>
    </xdr:to>
    <xdr:sp macro="" textlink="">
      <xdr:nvSpPr>
        <xdr:cNvPr id="119" name="Text Box 1"/>
        <xdr:cNvSpPr txBox="1">
          <a:spLocks noChangeArrowheads="1"/>
        </xdr:cNvSpPr>
      </xdr:nvSpPr>
      <xdr:spPr bwMode="auto">
        <a:xfrm>
          <a:off x="1698325" y="2480813"/>
          <a:ext cx="47625" cy="170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47625</xdr:colOff>
      <xdr:row>22</xdr:row>
      <xdr:rowOff>170013</xdr:rowOff>
    </xdr:to>
    <xdr:sp macro="" textlink="">
      <xdr:nvSpPr>
        <xdr:cNvPr id="120" name="Text Box 1"/>
        <xdr:cNvSpPr txBox="1">
          <a:spLocks noChangeArrowheads="1"/>
        </xdr:cNvSpPr>
      </xdr:nvSpPr>
      <xdr:spPr bwMode="auto">
        <a:xfrm>
          <a:off x="3064175" y="2480813"/>
          <a:ext cx="47625" cy="170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47625</xdr:colOff>
      <xdr:row>22</xdr:row>
      <xdr:rowOff>170013</xdr:rowOff>
    </xdr:to>
    <xdr:sp macro="" textlink="">
      <xdr:nvSpPr>
        <xdr:cNvPr id="121" name="Text Box 1"/>
        <xdr:cNvSpPr txBox="1">
          <a:spLocks noChangeArrowheads="1"/>
        </xdr:cNvSpPr>
      </xdr:nvSpPr>
      <xdr:spPr bwMode="auto">
        <a:xfrm>
          <a:off x="4313208" y="2480813"/>
          <a:ext cx="47625" cy="170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47625</xdr:colOff>
      <xdr:row>22</xdr:row>
      <xdr:rowOff>170013</xdr:rowOff>
    </xdr:to>
    <xdr:sp macro="" textlink="">
      <xdr:nvSpPr>
        <xdr:cNvPr id="122" name="Text Box 1"/>
        <xdr:cNvSpPr txBox="1">
          <a:spLocks noChangeArrowheads="1"/>
        </xdr:cNvSpPr>
      </xdr:nvSpPr>
      <xdr:spPr bwMode="auto">
        <a:xfrm>
          <a:off x="332476" y="2480813"/>
          <a:ext cx="47625" cy="170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47625</xdr:colOff>
      <xdr:row>22</xdr:row>
      <xdr:rowOff>170013</xdr:rowOff>
    </xdr:to>
    <xdr:sp macro="" textlink="">
      <xdr:nvSpPr>
        <xdr:cNvPr id="123" name="Text Box 1"/>
        <xdr:cNvSpPr txBox="1">
          <a:spLocks noChangeArrowheads="1"/>
        </xdr:cNvSpPr>
      </xdr:nvSpPr>
      <xdr:spPr bwMode="auto">
        <a:xfrm>
          <a:off x="1698325" y="2480813"/>
          <a:ext cx="47625" cy="170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47625</xdr:colOff>
      <xdr:row>22</xdr:row>
      <xdr:rowOff>170013</xdr:rowOff>
    </xdr:to>
    <xdr:sp macro="" textlink="">
      <xdr:nvSpPr>
        <xdr:cNvPr id="124" name="Text Box 1"/>
        <xdr:cNvSpPr txBox="1">
          <a:spLocks noChangeArrowheads="1"/>
        </xdr:cNvSpPr>
      </xdr:nvSpPr>
      <xdr:spPr bwMode="auto">
        <a:xfrm>
          <a:off x="3064175" y="2480813"/>
          <a:ext cx="47625" cy="170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47625</xdr:colOff>
      <xdr:row>22</xdr:row>
      <xdr:rowOff>170013</xdr:rowOff>
    </xdr:to>
    <xdr:sp macro="" textlink="">
      <xdr:nvSpPr>
        <xdr:cNvPr id="125" name="Text Box 1"/>
        <xdr:cNvSpPr txBox="1">
          <a:spLocks noChangeArrowheads="1"/>
        </xdr:cNvSpPr>
      </xdr:nvSpPr>
      <xdr:spPr bwMode="auto">
        <a:xfrm>
          <a:off x="4313208" y="2480813"/>
          <a:ext cx="47625" cy="170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47625</xdr:colOff>
      <xdr:row>22</xdr:row>
      <xdr:rowOff>170013</xdr:rowOff>
    </xdr:to>
    <xdr:sp macro="" textlink="">
      <xdr:nvSpPr>
        <xdr:cNvPr id="126" name="Text Box 1"/>
        <xdr:cNvSpPr txBox="1">
          <a:spLocks noChangeArrowheads="1"/>
        </xdr:cNvSpPr>
      </xdr:nvSpPr>
      <xdr:spPr bwMode="auto">
        <a:xfrm>
          <a:off x="332476" y="2480813"/>
          <a:ext cx="47625" cy="170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47625</xdr:colOff>
      <xdr:row>22</xdr:row>
      <xdr:rowOff>170013</xdr:rowOff>
    </xdr:to>
    <xdr:sp macro="" textlink="">
      <xdr:nvSpPr>
        <xdr:cNvPr id="127" name="Text Box 1"/>
        <xdr:cNvSpPr txBox="1">
          <a:spLocks noChangeArrowheads="1"/>
        </xdr:cNvSpPr>
      </xdr:nvSpPr>
      <xdr:spPr bwMode="auto">
        <a:xfrm>
          <a:off x="332476" y="2480813"/>
          <a:ext cx="47625" cy="170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47625</xdr:colOff>
      <xdr:row>22</xdr:row>
      <xdr:rowOff>170013</xdr:rowOff>
    </xdr:to>
    <xdr:sp macro="" textlink="">
      <xdr:nvSpPr>
        <xdr:cNvPr id="128" name="Text Box 1"/>
        <xdr:cNvSpPr txBox="1">
          <a:spLocks noChangeArrowheads="1"/>
        </xdr:cNvSpPr>
      </xdr:nvSpPr>
      <xdr:spPr bwMode="auto">
        <a:xfrm>
          <a:off x="1698325" y="2480813"/>
          <a:ext cx="47625" cy="170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47625</xdr:colOff>
      <xdr:row>22</xdr:row>
      <xdr:rowOff>170013</xdr:rowOff>
    </xdr:to>
    <xdr:sp macro="" textlink="">
      <xdr:nvSpPr>
        <xdr:cNvPr id="129" name="Text Box 1"/>
        <xdr:cNvSpPr txBox="1">
          <a:spLocks noChangeArrowheads="1"/>
        </xdr:cNvSpPr>
      </xdr:nvSpPr>
      <xdr:spPr bwMode="auto">
        <a:xfrm>
          <a:off x="1698325" y="2480813"/>
          <a:ext cx="47625" cy="170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47625</xdr:colOff>
      <xdr:row>22</xdr:row>
      <xdr:rowOff>170013</xdr:rowOff>
    </xdr:to>
    <xdr:sp macro="" textlink="">
      <xdr:nvSpPr>
        <xdr:cNvPr id="130" name="Text Box 1"/>
        <xdr:cNvSpPr txBox="1">
          <a:spLocks noChangeArrowheads="1"/>
        </xdr:cNvSpPr>
      </xdr:nvSpPr>
      <xdr:spPr bwMode="auto">
        <a:xfrm>
          <a:off x="3064175" y="2480813"/>
          <a:ext cx="47625" cy="170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47625</xdr:colOff>
      <xdr:row>22</xdr:row>
      <xdr:rowOff>170013</xdr:rowOff>
    </xdr:to>
    <xdr:sp macro="" textlink="">
      <xdr:nvSpPr>
        <xdr:cNvPr id="131" name="Text Box 1"/>
        <xdr:cNvSpPr txBox="1">
          <a:spLocks noChangeArrowheads="1"/>
        </xdr:cNvSpPr>
      </xdr:nvSpPr>
      <xdr:spPr bwMode="auto">
        <a:xfrm>
          <a:off x="3064175" y="2480813"/>
          <a:ext cx="47625" cy="170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47625</xdr:colOff>
      <xdr:row>22</xdr:row>
      <xdr:rowOff>170013</xdr:rowOff>
    </xdr:to>
    <xdr:sp macro="" textlink="">
      <xdr:nvSpPr>
        <xdr:cNvPr id="132" name="Text Box 1"/>
        <xdr:cNvSpPr txBox="1">
          <a:spLocks noChangeArrowheads="1"/>
        </xdr:cNvSpPr>
      </xdr:nvSpPr>
      <xdr:spPr bwMode="auto">
        <a:xfrm>
          <a:off x="4313208" y="2480813"/>
          <a:ext cx="47625" cy="170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47625</xdr:colOff>
      <xdr:row>22</xdr:row>
      <xdr:rowOff>170013</xdr:rowOff>
    </xdr:to>
    <xdr:sp macro="" textlink="">
      <xdr:nvSpPr>
        <xdr:cNvPr id="133" name="Text Box 1"/>
        <xdr:cNvSpPr txBox="1">
          <a:spLocks noChangeArrowheads="1"/>
        </xdr:cNvSpPr>
      </xdr:nvSpPr>
      <xdr:spPr bwMode="auto">
        <a:xfrm>
          <a:off x="4313208" y="2480813"/>
          <a:ext cx="47625" cy="170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47625</xdr:colOff>
      <xdr:row>22</xdr:row>
      <xdr:rowOff>170013</xdr:rowOff>
    </xdr:to>
    <xdr:sp macro="" textlink="">
      <xdr:nvSpPr>
        <xdr:cNvPr id="134" name="Text Box 1"/>
        <xdr:cNvSpPr txBox="1">
          <a:spLocks noChangeArrowheads="1"/>
        </xdr:cNvSpPr>
      </xdr:nvSpPr>
      <xdr:spPr bwMode="auto">
        <a:xfrm>
          <a:off x="332476" y="1114964"/>
          <a:ext cx="47625" cy="170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47625</xdr:colOff>
      <xdr:row>22</xdr:row>
      <xdr:rowOff>170013</xdr:rowOff>
    </xdr:to>
    <xdr:sp macro="" textlink="">
      <xdr:nvSpPr>
        <xdr:cNvPr id="135" name="Text Box 1"/>
        <xdr:cNvSpPr txBox="1">
          <a:spLocks noChangeArrowheads="1"/>
        </xdr:cNvSpPr>
      </xdr:nvSpPr>
      <xdr:spPr bwMode="auto">
        <a:xfrm>
          <a:off x="1698325" y="1114964"/>
          <a:ext cx="47625" cy="170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590550</xdr:colOff>
      <xdr:row>22</xdr:row>
      <xdr:rowOff>0</xdr:rowOff>
    </xdr:from>
    <xdr:to>
      <xdr:col>9</xdr:col>
      <xdr:colOff>28575</xdr:colOff>
      <xdr:row>23</xdr:row>
      <xdr:rowOff>0</xdr:rowOff>
    </xdr:to>
    <xdr:sp macro="" textlink="">
      <xdr:nvSpPr>
        <xdr:cNvPr id="136" name="Text Box 1"/>
        <xdr:cNvSpPr txBox="1">
          <a:spLocks noChangeArrowheads="1"/>
        </xdr:cNvSpPr>
      </xdr:nvSpPr>
      <xdr:spPr bwMode="auto">
        <a:xfrm>
          <a:off x="5586682" y="1114245"/>
          <a:ext cx="120950" cy="1707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47625</xdr:colOff>
      <xdr:row>22</xdr:row>
      <xdr:rowOff>170013</xdr:rowOff>
    </xdr:to>
    <xdr:sp macro="" textlink="">
      <xdr:nvSpPr>
        <xdr:cNvPr id="137" name="Text Box 1"/>
        <xdr:cNvSpPr txBox="1">
          <a:spLocks noChangeArrowheads="1"/>
        </xdr:cNvSpPr>
      </xdr:nvSpPr>
      <xdr:spPr bwMode="auto">
        <a:xfrm>
          <a:off x="4313208" y="1114964"/>
          <a:ext cx="47625" cy="170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47625</xdr:colOff>
      <xdr:row>22</xdr:row>
      <xdr:rowOff>170013</xdr:rowOff>
    </xdr:to>
    <xdr:sp macro="" textlink="">
      <xdr:nvSpPr>
        <xdr:cNvPr id="138" name="Text Box 1"/>
        <xdr:cNvSpPr txBox="1">
          <a:spLocks noChangeArrowheads="1"/>
        </xdr:cNvSpPr>
      </xdr:nvSpPr>
      <xdr:spPr bwMode="auto">
        <a:xfrm>
          <a:off x="1698325" y="1114964"/>
          <a:ext cx="47625" cy="170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457200</xdr:colOff>
      <xdr:row>22</xdr:row>
      <xdr:rowOff>0</xdr:rowOff>
    </xdr:from>
    <xdr:to>
      <xdr:col>8</xdr:col>
      <xdr:colOff>504825</xdr:colOff>
      <xdr:row>22</xdr:row>
      <xdr:rowOff>37382</xdr:rowOff>
    </xdr:to>
    <xdr:sp macro="" textlink="">
      <xdr:nvSpPr>
        <xdr:cNvPr id="139" name="Text Box 1"/>
        <xdr:cNvSpPr txBox="1">
          <a:spLocks noChangeArrowheads="1"/>
        </xdr:cNvSpPr>
      </xdr:nvSpPr>
      <xdr:spPr bwMode="auto">
        <a:xfrm>
          <a:off x="5453332" y="1105439"/>
          <a:ext cx="47625" cy="37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47625</xdr:colOff>
      <xdr:row>22</xdr:row>
      <xdr:rowOff>170013</xdr:rowOff>
    </xdr:to>
    <xdr:sp macro="" textlink="">
      <xdr:nvSpPr>
        <xdr:cNvPr id="140" name="Text Box 1"/>
        <xdr:cNvSpPr txBox="1">
          <a:spLocks noChangeArrowheads="1"/>
        </xdr:cNvSpPr>
      </xdr:nvSpPr>
      <xdr:spPr bwMode="auto">
        <a:xfrm>
          <a:off x="4313208" y="1114964"/>
          <a:ext cx="47625" cy="170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47625</xdr:colOff>
      <xdr:row>22</xdr:row>
      <xdr:rowOff>170013</xdr:rowOff>
    </xdr:to>
    <xdr:sp macro="" textlink="">
      <xdr:nvSpPr>
        <xdr:cNvPr id="141" name="Text Box 1"/>
        <xdr:cNvSpPr txBox="1">
          <a:spLocks noChangeArrowheads="1"/>
        </xdr:cNvSpPr>
      </xdr:nvSpPr>
      <xdr:spPr bwMode="auto">
        <a:xfrm>
          <a:off x="3064175" y="1114964"/>
          <a:ext cx="47625" cy="170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47625</xdr:colOff>
      <xdr:row>22</xdr:row>
      <xdr:rowOff>170013</xdr:rowOff>
    </xdr:to>
    <xdr:sp macro="" textlink="">
      <xdr:nvSpPr>
        <xdr:cNvPr id="142" name="Text Box 1"/>
        <xdr:cNvSpPr txBox="1">
          <a:spLocks noChangeArrowheads="1"/>
        </xdr:cNvSpPr>
      </xdr:nvSpPr>
      <xdr:spPr bwMode="auto">
        <a:xfrm>
          <a:off x="3064175" y="1114964"/>
          <a:ext cx="47625" cy="170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47625</xdr:colOff>
      <xdr:row>22</xdr:row>
      <xdr:rowOff>170013</xdr:rowOff>
    </xdr:to>
    <xdr:sp macro="" textlink="">
      <xdr:nvSpPr>
        <xdr:cNvPr id="143" name="Text Box 1"/>
        <xdr:cNvSpPr txBox="1">
          <a:spLocks noChangeArrowheads="1"/>
        </xdr:cNvSpPr>
      </xdr:nvSpPr>
      <xdr:spPr bwMode="auto">
        <a:xfrm>
          <a:off x="4313208" y="1114964"/>
          <a:ext cx="47625" cy="170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47625</xdr:colOff>
      <xdr:row>22</xdr:row>
      <xdr:rowOff>170013</xdr:rowOff>
    </xdr:to>
    <xdr:sp macro="" textlink="">
      <xdr:nvSpPr>
        <xdr:cNvPr id="144" name="Text Box 1"/>
        <xdr:cNvSpPr txBox="1">
          <a:spLocks noChangeArrowheads="1"/>
        </xdr:cNvSpPr>
      </xdr:nvSpPr>
      <xdr:spPr bwMode="auto">
        <a:xfrm>
          <a:off x="4313208" y="1114964"/>
          <a:ext cx="47625" cy="170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548137</xdr:colOff>
      <xdr:row>2</xdr:row>
      <xdr:rowOff>35942</xdr:rowOff>
    </xdr:from>
    <xdr:to>
      <xdr:col>8</xdr:col>
      <xdr:colOff>201103</xdr:colOff>
      <xdr:row>2</xdr:row>
      <xdr:rowOff>292398</xdr:rowOff>
    </xdr:to>
    <xdr:pic>
      <xdr:nvPicPr>
        <xdr:cNvPr id="2053" name="Picture 5" descr="C:\Users\samsung\AppData\Roaming\Tencent\Users\107924191\QQ\WinTemp\RichOle\_L)FSUS(D3L[GHXKQ9%5SLR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26297" y="377404"/>
          <a:ext cx="901999" cy="256456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&#26376;&#20221;&#23567;&#25351;&#26631;(&#21457;&#24067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值际指标统计汇总"/>
      <sheetName val="值际得分"/>
      <sheetName val="小时数"/>
      <sheetName val="汽温偏差"/>
      <sheetName val="A磨启停及壁温掺烧率"/>
      <sheetName val="汽温越限"/>
      <sheetName val="飞灰"/>
      <sheetName val="原始数据"/>
      <sheetName val="脱硝月报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>
        <row r="3">
          <cell r="AT3">
            <v>2.061506882233525</v>
          </cell>
          <cell r="AU3">
            <v>2.0820567037940347</v>
          </cell>
          <cell r="BC3">
            <v>4.6561509538591954</v>
          </cell>
          <cell r="BD3">
            <v>101.02605570833138</v>
          </cell>
          <cell r="BE3">
            <v>101.44517091105394</v>
          </cell>
          <cell r="BJ3">
            <v>4.8887779796354716</v>
          </cell>
          <cell r="BK3">
            <v>5.2013613132750107</v>
          </cell>
          <cell r="BQ3">
            <v>101.23561330969267</v>
          </cell>
        </row>
        <row r="4">
          <cell r="AT4">
            <v>2.0722185269285927</v>
          </cell>
          <cell r="AU4">
            <v>2.0289497870963924</v>
          </cell>
          <cell r="BC4">
            <v>4.6951703617977945</v>
          </cell>
          <cell r="BD4">
            <v>99.291641526587654</v>
          </cell>
          <cell r="BE4">
            <v>99.365874519775346</v>
          </cell>
          <cell r="BJ4">
            <v>4.7000268486606434</v>
          </cell>
          <cell r="BK4">
            <v>5.2879692471267159</v>
          </cell>
          <cell r="BQ4">
            <v>99.328758023181507</v>
          </cell>
        </row>
        <row r="5">
          <cell r="AT5">
            <v>2.0735439820629615</v>
          </cell>
          <cell r="AU5">
            <v>2.2613715790694457</v>
          </cell>
          <cell r="BC5">
            <v>4.6823721709733563</v>
          </cell>
          <cell r="BD5">
            <v>94.657790819407523</v>
          </cell>
          <cell r="BE5">
            <v>94.128476974362428</v>
          </cell>
          <cell r="BJ5">
            <v>4.6960815051818594</v>
          </cell>
          <cell r="BK5">
            <v>5.0855044514152752</v>
          </cell>
          <cell r="BQ5">
            <v>94.393133896884976</v>
          </cell>
        </row>
        <row r="6">
          <cell r="AT6">
            <v>2.0180493848969023</v>
          </cell>
          <cell r="AU6">
            <v>2.2700355807210855</v>
          </cell>
          <cell r="BC6">
            <v>4.6865482738619271</v>
          </cell>
          <cell r="BD6">
            <v>96.844896993297382</v>
          </cell>
          <cell r="BE6">
            <v>101.19033056325435</v>
          </cell>
          <cell r="BJ6">
            <v>5.0474769465278424</v>
          </cell>
          <cell r="BK6">
            <v>5.1248925356097645</v>
          </cell>
          <cell r="BQ6">
            <v>99.017613778275859</v>
          </cell>
        </row>
        <row r="7">
          <cell r="AT7">
            <v>2.114527063672123</v>
          </cell>
          <cell r="AU7">
            <v>2.2822935653944296</v>
          </cell>
          <cell r="BC7">
            <v>4.6890496958070802</v>
          </cell>
          <cell r="BD7">
            <v>103.72409413990954</v>
          </cell>
          <cell r="BE7">
            <v>100.31717658668934</v>
          </cell>
          <cell r="BJ7">
            <v>4.9744374603749124</v>
          </cell>
          <cell r="BK7">
            <v>5.0578669935594212</v>
          </cell>
          <cell r="BQ7">
            <v>102.02063536329945</v>
          </cell>
        </row>
      </sheetData>
      <sheetData sheetId="33" refreshError="1"/>
      <sheetData sheetId="34" refreshError="1"/>
      <sheetData sheetId="35" refreshError="1">
        <row r="36">
          <cell r="B36">
            <v>2.4</v>
          </cell>
          <cell r="C36">
            <v>1.81</v>
          </cell>
          <cell r="H36">
            <v>10.59</v>
          </cell>
          <cell r="I36">
            <v>5.8</v>
          </cell>
        </row>
        <row r="37">
          <cell r="B37">
            <v>2.08</v>
          </cell>
          <cell r="C37">
            <v>2.0299999999999998</v>
          </cell>
          <cell r="H37">
            <v>11.06</v>
          </cell>
          <cell r="I37">
            <v>4.79</v>
          </cell>
        </row>
        <row r="38">
          <cell r="B38">
            <v>2.5099999999999998</v>
          </cell>
          <cell r="C38">
            <v>2.31</v>
          </cell>
          <cell r="H38">
            <v>12.91</v>
          </cell>
          <cell r="I38">
            <v>5.8130290456431526</v>
          </cell>
        </row>
        <row r="39">
          <cell r="B39">
            <v>1.95</v>
          </cell>
          <cell r="C39">
            <v>1.9399999999999997</v>
          </cell>
          <cell r="H39">
            <v>13.59</v>
          </cell>
          <cell r="I39">
            <v>7.4932295719844362</v>
          </cell>
        </row>
        <row r="40">
          <cell r="B40">
            <v>2.15</v>
          </cell>
          <cell r="C40">
            <v>1.87</v>
          </cell>
          <cell r="H40">
            <v>13.41</v>
          </cell>
          <cell r="I40">
            <v>7.89</v>
          </cell>
        </row>
      </sheetData>
      <sheetData sheetId="36" refreshError="1">
        <row r="18">
          <cell r="B18">
            <v>177.34317343173433</v>
          </cell>
          <cell r="C18">
            <v>1111.5350553505534</v>
          </cell>
        </row>
        <row r="19">
          <cell r="B19">
            <v>335.98611111111109</v>
          </cell>
          <cell r="C19">
            <v>1600.2152777777778</v>
          </cell>
        </row>
        <row r="20">
          <cell r="B20">
            <v>211.49612403100775</v>
          </cell>
          <cell r="C20">
            <v>1049.7344398340249</v>
          </cell>
        </row>
        <row r="21">
          <cell r="B21">
            <v>187.36764705882354</v>
          </cell>
          <cell r="C21">
            <v>1152.4824902723735</v>
          </cell>
        </row>
        <row r="22">
          <cell r="B22">
            <v>149.27058823529413</v>
          </cell>
          <cell r="C22">
            <v>1314.0941176470587</v>
          </cell>
        </row>
        <row r="49">
          <cell r="D49">
            <v>58.495000000000005</v>
          </cell>
        </row>
        <row r="50">
          <cell r="D50">
            <v>51.42499999999999</v>
          </cell>
        </row>
        <row r="51">
          <cell r="D51">
            <v>51.83</v>
          </cell>
        </row>
        <row r="52">
          <cell r="D52">
            <v>57.09</v>
          </cell>
        </row>
        <row r="53">
          <cell r="D53">
            <v>57.965000000000003</v>
          </cell>
        </row>
      </sheetData>
      <sheetData sheetId="37" refreshError="1">
        <row r="26">
          <cell r="B26">
            <v>1838.5239852398524</v>
          </cell>
          <cell r="C26">
            <v>654.64206642066415</v>
          </cell>
          <cell r="H26">
            <v>50529.653136531371</v>
          </cell>
          <cell r="I26">
            <v>11289.387453874539</v>
          </cell>
        </row>
        <row r="27">
          <cell r="B27">
            <v>1524</v>
          </cell>
          <cell r="C27">
            <v>1203</v>
          </cell>
          <cell r="H27">
            <v>52126</v>
          </cell>
          <cell r="I27">
            <v>7813</v>
          </cell>
        </row>
        <row r="28">
          <cell r="B28">
            <v>2527.2558139534881</v>
          </cell>
          <cell r="C28">
            <v>1374.1395348837209</v>
          </cell>
          <cell r="H28">
            <v>61010.589211618259</v>
          </cell>
          <cell r="I28">
            <v>9201.6597510373449</v>
          </cell>
        </row>
        <row r="29">
          <cell r="B29">
            <v>1502.4705882352941</v>
          </cell>
          <cell r="C29">
            <v>748.58823529411757</v>
          </cell>
          <cell r="H29">
            <v>69942.536964980551</v>
          </cell>
          <cell r="I29">
            <v>13058.614785992217</v>
          </cell>
        </row>
        <row r="30">
          <cell r="B30">
            <v>1689.6</v>
          </cell>
          <cell r="C30">
            <v>967.90588235294115</v>
          </cell>
          <cell r="H30">
            <v>68103.529411764699</v>
          </cell>
          <cell r="I30">
            <v>17081.223529411764</v>
          </cell>
        </row>
      </sheetData>
      <sheetData sheetId="38" refreshError="1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3"/>
  <sheetViews>
    <sheetView tabSelected="1" topLeftCell="A4" zoomScale="106" zoomScaleNormal="106" workbookViewId="0">
      <selection activeCell="D25" sqref="D25"/>
    </sheetView>
  </sheetViews>
  <sheetFormatPr defaultRowHeight="13.5"/>
  <cols>
    <col min="1" max="1" width="7.125" customWidth="1"/>
    <col min="2" max="2" width="22.625" customWidth="1"/>
    <col min="3" max="3" width="11.875" customWidth="1"/>
    <col min="7" max="7" width="7.375" customWidth="1"/>
    <col min="14" max="14" width="7.625" customWidth="1"/>
    <col min="15" max="15" width="7.375" customWidth="1"/>
    <col min="17" max="17" width="7.75" customWidth="1"/>
    <col min="19" max="19" width="6.625" customWidth="1"/>
  </cols>
  <sheetData>
    <row r="1" spans="1:22">
      <c r="A1" s="28" t="s">
        <v>617</v>
      </c>
    </row>
    <row r="3" spans="1:22" ht="49.5" customHeight="1">
      <c r="A3" s="30" t="s">
        <v>615</v>
      </c>
      <c r="B3" s="54" t="s">
        <v>742</v>
      </c>
      <c r="C3" s="30" t="s">
        <v>616</v>
      </c>
      <c r="D3" s="29" t="s">
        <v>630</v>
      </c>
      <c r="E3" s="31"/>
      <c r="F3" s="31"/>
      <c r="G3" s="31"/>
    </row>
    <row r="4" spans="1:22" ht="20.25">
      <c r="A4" s="63" t="s">
        <v>43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</row>
    <row r="5" spans="1:22">
      <c r="A5" s="1" t="s">
        <v>0</v>
      </c>
      <c r="B5" s="57" t="s">
        <v>19</v>
      </c>
      <c r="C5" s="58"/>
      <c r="D5" s="57" t="s">
        <v>20</v>
      </c>
      <c r="E5" s="58"/>
      <c r="F5" s="57" t="s">
        <v>21</v>
      </c>
      <c r="G5" s="58"/>
      <c r="H5" s="57" t="s">
        <v>22</v>
      </c>
      <c r="I5" s="58"/>
      <c r="J5" s="57" t="s">
        <v>42</v>
      </c>
      <c r="K5" s="58"/>
      <c r="L5" s="57" t="s">
        <v>23</v>
      </c>
      <c r="M5" s="58"/>
      <c r="N5" s="57" t="s">
        <v>24</v>
      </c>
      <c r="O5" s="58"/>
      <c r="P5" s="65" t="s">
        <v>1</v>
      </c>
      <c r="Q5" s="66"/>
      <c r="R5" s="57" t="s">
        <v>25</v>
      </c>
      <c r="S5" s="58"/>
      <c r="T5" s="2" t="s">
        <v>26</v>
      </c>
      <c r="U5" s="1" t="s">
        <v>27</v>
      </c>
      <c r="V5" s="1"/>
    </row>
    <row r="6" spans="1:22">
      <c r="A6" s="1" t="s">
        <v>2</v>
      </c>
      <c r="B6" s="59" t="s">
        <v>3</v>
      </c>
      <c r="C6" s="59"/>
      <c r="D6" s="59" t="s">
        <v>28</v>
      </c>
      <c r="E6" s="59"/>
      <c r="F6" s="59" t="s">
        <v>3</v>
      </c>
      <c r="G6" s="59"/>
      <c r="H6" s="59" t="s">
        <v>29</v>
      </c>
      <c r="I6" s="59"/>
      <c r="J6" s="59" t="s">
        <v>30</v>
      </c>
      <c r="K6" s="59"/>
      <c r="L6" s="60" t="s">
        <v>4</v>
      </c>
      <c r="M6" s="60"/>
      <c r="N6" s="59" t="s">
        <v>3</v>
      </c>
      <c r="O6" s="59"/>
      <c r="P6" s="60" t="s">
        <v>41</v>
      </c>
      <c r="Q6" s="60"/>
      <c r="R6" s="59" t="s">
        <v>3</v>
      </c>
      <c r="S6" s="59"/>
      <c r="T6" s="4"/>
      <c r="U6" s="5" t="s">
        <v>5</v>
      </c>
      <c r="V6" s="6" t="s">
        <v>6</v>
      </c>
    </row>
    <row r="7" spans="1:22">
      <c r="A7" s="3" t="s">
        <v>7</v>
      </c>
      <c r="B7" s="7">
        <f>[1]汽温越限!B26</f>
        <v>1838.5239852398524</v>
      </c>
      <c r="C7" s="8">
        <f>-(10/(MAXA(B7:B11)-MINA(B7:B11)))*B7+(10/(MAXA(B7:B11)-MINA(B7:B11)))*MAXA(B7:B11)</f>
        <v>6.7207431511413134</v>
      </c>
      <c r="D7" s="7">
        <f>[1]汽温越限!C26</f>
        <v>654.64206642066415</v>
      </c>
      <c r="E7" s="8">
        <f>-(10/(MAXA(D7:D11)-MINA(D7:D11)))*D7+(10/(MAXA(D7:D11)-MINA(D7:D11)))*MAXA(D7:D11)</f>
        <v>10</v>
      </c>
      <c r="F7" s="7">
        <f>[1]汽温偏差!B36</f>
        <v>2.4</v>
      </c>
      <c r="G7" s="8">
        <f>-(10/(MAXA(F7:F11)-MINA(F7:F11)))*F7+(10/(MAXA(F7:F11)-MINA(F7:F11)))*MAXA(F7:F11)</f>
        <v>1.9642857142857082</v>
      </c>
      <c r="H7" s="7">
        <f>[1]汽温偏差!C36</f>
        <v>1.81</v>
      </c>
      <c r="I7" s="8">
        <f>-(10/(MAXA(H7:H11)-MINA(H7:H11)))*H7+(10/(MAXA(H7:H11)-MINA(H7:H11)))*MAXA(H7:H11)</f>
        <v>10</v>
      </c>
      <c r="J7" s="7">
        <f>[1]值际指标统计汇总!BJ3</f>
        <v>4.8887779796354716</v>
      </c>
      <c r="K7" s="8">
        <f>-(4/(MAXA(J7:J11)-MINA(J7:J11)))*J7+(4/(MAXA(J7:J11)-MINA(J7:J11)))*MAXA(J7:J11)+6</f>
        <v>7.8065000079055267</v>
      </c>
      <c r="L7" s="7">
        <f>[1]A磨启停及壁温掺烧率!B18</f>
        <v>177.34317343173433</v>
      </c>
      <c r="M7" s="8">
        <f>-(20/(MAXA(L7:L11)-MINA(L7:L11)))*L7+(20/(MAXA(L7:L11)-MINA(L7:L11)))*MAXA(L7:L11)</f>
        <v>16.9930100332246</v>
      </c>
      <c r="N7" s="7">
        <f>[1]值际指标统计汇总!AT3</f>
        <v>2.061506882233525</v>
      </c>
      <c r="O7" s="8">
        <f>-(7/(MAXA(N7:N11)-MINA(N7:N11)))*N7+(7/(MAXA(N7:N11)-MINA(N7:N11)))*MAXA(N7:N11)+3</f>
        <v>6.846913345986394</v>
      </c>
      <c r="P7" s="9">
        <f>[1]值际指标统计汇总!BC3</f>
        <v>4.6561509538591954</v>
      </c>
      <c r="Q7" s="10">
        <f>-(10/(MAXA(P7:P11)-MINA(P7:P11)))*P7+(10/(MAXA(P7:P11)-MINA(P7:P11)))*MAXA(P7:P11)+10</f>
        <v>20</v>
      </c>
      <c r="R7" s="7">
        <f>[1]值际指标统计汇总!BD3</f>
        <v>101.02605570833138</v>
      </c>
      <c r="S7" s="10">
        <f>(5/(MAXA(R7:R11)-MINA(R7:R11)))*R7-(5/(MAXA(R7:R11)-MINA(R7:R11)))*MINA(R7:R11)+5</f>
        <v>8.5120515296036032</v>
      </c>
      <c r="T7" s="11">
        <f>[1]A磨启停及壁温掺烧率!D49</f>
        <v>58.495000000000005</v>
      </c>
      <c r="U7" s="12">
        <f>SUM(C7+E7+G7+I7+K7+M7+O7)</f>
        <v>60.331452252543542</v>
      </c>
      <c r="V7" s="13">
        <f>SUM(Q7+U7+U15+Q15)</f>
        <v>156.60077692318953</v>
      </c>
    </row>
    <row r="8" spans="1:22">
      <c r="A8" s="3" t="s">
        <v>18</v>
      </c>
      <c r="B8" s="7">
        <f>[1]汽温越限!B27</f>
        <v>1524</v>
      </c>
      <c r="C8" s="8">
        <f>-(10/(MAXA(B7:B11)-MINA(B7:B11)))*B8+(10/(MAXA(B7:B11)-MINA(B7:B11)))*MAXA(B7:B11)</f>
        <v>9.7899129376146359</v>
      </c>
      <c r="D8" s="7">
        <f>[1]汽温越限!C27</f>
        <v>1203</v>
      </c>
      <c r="E8" s="8">
        <f>-(10/(MAXA(D7:D11)-MINA(D7:D11)))*D8+(10/(MAXA(D7:D11)-MINA(D7:D11)))*MAXA(D7:D11)</f>
        <v>2.3785981519754067</v>
      </c>
      <c r="F8" s="7">
        <f>[1]汽温偏差!B37</f>
        <v>2.08</v>
      </c>
      <c r="G8" s="8">
        <f>-(10/(MAXA(F7:F11)-MINA(F7:F11)))*F8+(10/(MAXA(F7:F11)-MINA(F7:F11)))*MAXA(F7:F11)</f>
        <v>7.6785714285714235</v>
      </c>
      <c r="H8" s="7">
        <f>[1]汽温偏差!C37</f>
        <v>2.0299999999999998</v>
      </c>
      <c r="I8" s="8">
        <f>-(10/(MAXA(H7:H11)-MINA(H7:H11)))*H8+(10/(MAXA(H7:H11)-MINA(H7:H11)))*MAXA(H7:H11)</f>
        <v>5.6000000000000085</v>
      </c>
      <c r="J8" s="7">
        <f>[1]值际指标统计汇总!BJ4</f>
        <v>4.7000268486606434</v>
      </c>
      <c r="K8" s="8">
        <f>-(4/(MAXA(J7:J11)-MINA(J7:J11)))*J8+(4/(MAXA(J7:J11)-MINA(J7:J11)))*MAXA(J7:J11)+6</f>
        <v>9.9550894176239595</v>
      </c>
      <c r="L8" s="7">
        <f>[1]A磨启停及壁温掺烧率!B19</f>
        <v>335.98611111111109</v>
      </c>
      <c r="M8" s="8">
        <f>-(20/(MAXA(L7:L11)-MINA(L7:L11)))*L8+(20/(MAXA(L7:L11)-MINA(L7:L11)))*MAXA(L7:L11)</f>
        <v>0</v>
      </c>
      <c r="N8" s="7">
        <f>[1]值际指标统计汇总!AT4</f>
        <v>2.0722185269285927</v>
      </c>
      <c r="O8" s="8">
        <f>-(7/(MAXA(N7:N11)-MINA(N7:N11)))*N8+(7/(MAXA(N7:N11)-MINA(N7:N11)))*MAXA(N7:N11)+3</f>
        <v>6.0697230796226052</v>
      </c>
      <c r="P8" s="9">
        <f>[1]值际指标统计汇总!BC4</f>
        <v>4.6951703617977945</v>
      </c>
      <c r="Q8" s="10">
        <f>-(10/(MAXA(P7:P11)-MINA(P7:P11)))*P8+(10/(MAXA(P7:P11)-MINA(P7:P11)))*MAXA(P7:P11)+10</f>
        <v>10</v>
      </c>
      <c r="R8" s="7">
        <f>[1]值际指标统计汇总!BD4</f>
        <v>99.291641526587654</v>
      </c>
      <c r="S8" s="10">
        <f>(5/(MAXA(R7:R11)-MINA(R7:R11)))*R8-(5/(MAXA(R7:R11)-MINA(R7:R11)))*MINA(R7:R11)+5</f>
        <v>7.555534788198301</v>
      </c>
      <c r="T8" s="11">
        <f>[1]A磨启停及壁温掺烧率!D50</f>
        <v>51.42499999999999</v>
      </c>
      <c r="U8" s="12">
        <f>SUM(C8+E8+G8+I8+K8+M8+O8)</f>
        <v>41.471895015408037</v>
      </c>
      <c r="V8" s="13">
        <f>SUM(Q8+U8+U16+Q16)</f>
        <v>113.31832867452808</v>
      </c>
    </row>
    <row r="9" spans="1:22">
      <c r="A9" s="3" t="s">
        <v>8</v>
      </c>
      <c r="B9" s="7">
        <f>[1]汽温越限!B28</f>
        <v>2527.2558139534881</v>
      </c>
      <c r="C9" s="8">
        <f>-(10/(MAXA(B7:B11)-MINA(B7:B11)))*B9+(10/(MAXA(B7:B11)-MINA(B7:B11)))*MAXA(B7:B11)</f>
        <v>0</v>
      </c>
      <c r="D9" s="7">
        <f>[1]汽温越限!C28</f>
        <v>1374.1395348837209</v>
      </c>
      <c r="E9" s="8">
        <f>-(10/(MAXA(D7:D11)-MINA(D7:D11)))*D9+(10/(MAXA(D7:D11)-MINA(D7:D11)))*MAXA(D7:D11)</f>
        <v>0</v>
      </c>
      <c r="F9" s="7">
        <f>[1]汽温偏差!B38</f>
        <v>2.5099999999999998</v>
      </c>
      <c r="G9" s="8">
        <f>-(10/(MAXA(F7:F11)-MINA(F7:F11)))*F9+(10/(MAXA(F7:F11)-MINA(F7:F11)))*MAXA(F7:F11)</f>
        <v>0</v>
      </c>
      <c r="H9" s="7">
        <f>[1]汽温偏差!C38</f>
        <v>2.31</v>
      </c>
      <c r="I9" s="8">
        <f>-(10/(MAXA(H7:H11)-MINA(H7:H11)))*H9+(10/(MAXA(H7:H11)-MINA(H7:H11)))*MAXA(H7:H11)</f>
        <v>0</v>
      </c>
      <c r="J9" s="7">
        <f>[1]值际指标统计汇总!BJ5</f>
        <v>4.6960815051818594</v>
      </c>
      <c r="K9" s="8">
        <f>-(4/(MAXA(J7:J11)-MINA(J7:J11)))*J9+(4/(MAXA(J7:J11)-MINA(J7:J11)))*MAXA(J7:J11)+6</f>
        <v>10</v>
      </c>
      <c r="L9" s="7">
        <f>[1]A磨启停及壁温掺烧率!B20</f>
        <v>211.49612403100775</v>
      </c>
      <c r="M9" s="8">
        <f>-(20/(MAXA(L7:L11)-MINA(L7:L11)))*L9+(20/(MAXA(L7:L11)-MINA(L7:L11)))*MAXA(L7:L11)</f>
        <v>13.334722808547703</v>
      </c>
      <c r="N9" s="7">
        <f>[1]值际指标统计汇总!AT5</f>
        <v>2.0735439820629615</v>
      </c>
      <c r="O9" s="8">
        <f>-(7/(MAXA(N7:N11)-MINA(N7:N11)))*N9+(7/(MAXA(N7:N11)-MINA(N7:N11)))*MAXA(N7:N11)+3</f>
        <v>5.9735538303375222</v>
      </c>
      <c r="P9" s="9">
        <f>[1]值际指标统计汇总!BC5</f>
        <v>4.6823721709733563</v>
      </c>
      <c r="Q9" s="10">
        <f>-(10/(MAXA(P7:P11)-MINA(P7:P11)))*P9+(10/(MAXA(P7:P11)-MINA(P7:P11)))*MAXA(P7:P11)+10</f>
        <v>13.279955155797552</v>
      </c>
      <c r="R9" s="7">
        <f>[1]值际指标统计汇总!BD5</f>
        <v>94.657790819407523</v>
      </c>
      <c r="S9" s="10">
        <f>(5/(MAXA(R7:R11)-MINA(R7:R11)))*R9-(5/(MAXA(R7:R11)-MINA(R7:R11)))*MINA(R7:R11)+5</f>
        <v>5</v>
      </c>
      <c r="T9" s="11">
        <f>[1]A磨启停及壁温掺烧率!D51</f>
        <v>51.83</v>
      </c>
      <c r="U9" s="12">
        <f>SUM(C9+E9+G9+I9+K9+M9+O9)</f>
        <v>29.308276638885225</v>
      </c>
      <c r="V9" s="13">
        <f t="shared" ref="V9:V11" si="0">SUM(Q9+U9+U17+Q17)</f>
        <v>102.75518979751908</v>
      </c>
    </row>
    <row r="10" spans="1:22">
      <c r="A10" s="3" t="s">
        <v>9</v>
      </c>
      <c r="B10" s="7">
        <f>[1]汽温越限!B29</f>
        <v>1502.4705882352941</v>
      </c>
      <c r="C10" s="8">
        <f>-(10/(MAXA(B7:B11)-MINA(B7:B11)))*B10+(10/(MAXA(B7:B11)-MINA(B7:B11)))*MAXA(B7:B11)</f>
        <v>10</v>
      </c>
      <c r="D10" s="7">
        <f>[1]汽温越限!C29</f>
        <v>748.58823529411757</v>
      </c>
      <c r="E10" s="8">
        <f>-(10/(MAXA(D7:D11)-MINA(D7:D11)))*D10+(10/(MAXA(D7:D11)-MINA(D7:D11)))*MAXA(D7:D11)</f>
        <v>8.6942807585670163</v>
      </c>
      <c r="F10" s="7">
        <f>[1]汽温偏差!B39</f>
        <v>1.95</v>
      </c>
      <c r="G10" s="8">
        <f>-(10/(MAXA(F7:F11)-MINA(F7:F11)))*F10+(10/(MAXA(F7:F11)-MINA(F7:F11)))*MAXA(F7:F11)</f>
        <v>10</v>
      </c>
      <c r="H10" s="7">
        <f>[1]汽温偏差!C39</f>
        <v>1.9399999999999997</v>
      </c>
      <c r="I10" s="8">
        <f>-(10/(MAXA(H7:H11)-MINA(H7:H11)))*H10+(10/(MAXA(H7:H11)-MINA(H7:H11)))*MAXA(H7:H11)</f>
        <v>7.4000000000000057</v>
      </c>
      <c r="J10" s="7">
        <f>[1]值际指标统计汇总!BJ6</f>
        <v>5.0474769465278424</v>
      </c>
      <c r="K10" s="8">
        <f>-(4/(MAXA(J7:J11)-MINA(J7:J11)))*J10+(4/(MAXA(J7:J11)-MINA(J7:J11)))*MAXA(J7:J11)+6</f>
        <v>6</v>
      </c>
      <c r="L10" s="7">
        <f>[1]A磨启停及壁温掺烧率!B21</f>
        <v>187.36764705882354</v>
      </c>
      <c r="M10" s="8">
        <f>-(20/(MAXA(L7:L11)-MINA(L7:L11)))*L10+(20/(MAXA(L7:L11)-MINA(L7:L11)))*MAXA(L7:L11)</f>
        <v>15.919240324879954</v>
      </c>
      <c r="N10" s="7">
        <f>[1]值际指标统计汇总!AT6</f>
        <v>2.0180493848969023</v>
      </c>
      <c r="O10" s="8">
        <f>-(7/(MAXA(N7:N11)-MINA(N7:N11)))*N10+(7/(MAXA(N7:N11)-MINA(N7:N11)))*MAXA(N7:N11)+3</f>
        <v>10</v>
      </c>
      <c r="P10" s="9">
        <f>[1]值际指标统计汇总!BC6</f>
        <v>4.6865482738619271</v>
      </c>
      <c r="Q10" s="10">
        <f>-(10/(MAXA(P7:P11)-MINA(P7:P11)))*P10+(10/(MAXA(P7:P11)-MINA(P7:P11)))*MAXA(P7:P11)+10</f>
        <v>12.209692148439217</v>
      </c>
      <c r="R10" s="7">
        <f>[1]值际指标统计汇总!BD6</f>
        <v>96.844896993297382</v>
      </c>
      <c r="S10" s="10">
        <f>(5/(MAXA(R7:R11)-MINA(R7:R11)))*R10-(5/(MAXA(R7:R11)-MINA(R7:R11)))*MINA(R7:R11)+5</f>
        <v>6.206173065566901</v>
      </c>
      <c r="T10" s="11">
        <f>[1]A磨启停及壁温掺烧率!D52</f>
        <v>57.09</v>
      </c>
      <c r="U10" s="12">
        <f>SUM(C10+E10+G10+I10+K10+M10+O10)</f>
        <v>68.013521083446975</v>
      </c>
      <c r="V10" s="13">
        <f t="shared" si="0"/>
        <v>122.31530542923743</v>
      </c>
    </row>
    <row r="11" spans="1:22">
      <c r="A11" s="3" t="s">
        <v>31</v>
      </c>
      <c r="B11" s="7">
        <f>[1]汽温越限!B30</f>
        <v>1689.6</v>
      </c>
      <c r="C11" s="8">
        <f>-(10/(MAXA(B7:B11)-MINA(B7:B11)))*B11+(10/(MAXA(B7:B11)-MINA(B7:B11)))*MAXA(B7:B11)</f>
        <v>8.1739645823488409</v>
      </c>
      <c r="D11" s="7">
        <f>[1]汽温越限!C30</f>
        <v>967.90588235294115</v>
      </c>
      <c r="E11" s="8">
        <f>-(10/(MAXA(D7:D11)-MINA(D7:D11)))*D11+(10/(MAXA(D7:D11)-MINA(D7:D11)))*MAXA(D7:D11)</f>
        <v>5.646074799937093</v>
      </c>
      <c r="F11" s="7">
        <f>[1]汽温偏差!B40</f>
        <v>2.15</v>
      </c>
      <c r="G11" s="8">
        <f>-(10/(MAXA(F7:F11)-MINA(F7:F11)))*F11+(10/(MAXA(F7:F11)-MINA(F7:F11)))*MAXA(F7:F11)</f>
        <v>6.4285714285714235</v>
      </c>
      <c r="H11" s="7">
        <f>[1]汽温偏差!C40</f>
        <v>1.87</v>
      </c>
      <c r="I11" s="8">
        <f>-(10/(MAXA(H7:H11)-MINA(H7:H11)))*H11+(10/(MAXA(H7:H11)-MINA(H7:H11)))*MAXA(H7:H11)</f>
        <v>8.7999999999999972</v>
      </c>
      <c r="J11" s="7">
        <f>[1]值际指标统计汇总!BJ7</f>
        <v>4.9744374603749124</v>
      </c>
      <c r="K11" s="8">
        <f>-(4/(MAXA(J7:J11)-MINA(J7:J11)))*J11+(4/(MAXA(J7:J11)-MINA(J7:J11)))*MAXA(J7:J11)+6</f>
        <v>6.8314221251494942</v>
      </c>
      <c r="L11" s="7">
        <f>[1]A磨启停及壁温掺烧率!B22</f>
        <v>149.27058823529413</v>
      </c>
      <c r="M11" s="8">
        <f>-(20/(MAXA(L7:L11)-MINA(L7:L11)))*L11+(20/(MAXA(L7:L11)-MINA(L7:L11)))*MAXA(L7:L11)</f>
        <v>20</v>
      </c>
      <c r="N11" s="7">
        <f>[1]值际指标统计汇总!AT7</f>
        <v>2.114527063672123</v>
      </c>
      <c r="O11" s="8">
        <f>-(7/(MAXA(N7:N11)-MINA(N7:N11)))*N11+(7/(MAXA(N7:N11)-MINA(N7:N11)))*MAXA(N7:N11)+3</f>
        <v>3</v>
      </c>
      <c r="P11" s="9">
        <f>[1]值际指标统计汇总!BC7</f>
        <v>4.6890496958070802</v>
      </c>
      <c r="Q11" s="10">
        <f>-(10/(MAXA(P7:P11)-MINA(P7:P11)))*P11+(10/(MAXA(P7:P11)-MINA(P7:P11)))*MAXA(P7:P11)+10</f>
        <v>11.568620928422433</v>
      </c>
      <c r="R11" s="7">
        <f>[1]值际指标统计汇总!BD7</f>
        <v>103.72409413990954</v>
      </c>
      <c r="S11" s="10">
        <f>(5/(MAXA(R7:R11)-MINA(R7:R11)))*R11-(5/(MAXA(R7:R11)-MINA(R7:R11)))*MINA(R7:R11)+5</f>
        <v>10</v>
      </c>
      <c r="T11" s="11">
        <f>[1]A磨启停及壁温掺烧率!D53</f>
        <v>57.965000000000003</v>
      </c>
      <c r="U11" s="12">
        <f>SUM(C11+E11+G11+I11+K11+M11+O11)</f>
        <v>58.880032936006849</v>
      </c>
      <c r="V11" s="13">
        <f t="shared" si="0"/>
        <v>105.39128448562045</v>
      </c>
    </row>
    <row r="12" spans="1:22">
      <c r="A12" s="1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</row>
    <row r="13" spans="1:22">
      <c r="A13" s="1" t="s">
        <v>0</v>
      </c>
      <c r="B13" s="57" t="s">
        <v>11</v>
      </c>
      <c r="C13" s="58"/>
      <c r="D13" s="57" t="s">
        <v>12</v>
      </c>
      <c r="E13" s="58"/>
      <c r="F13" s="57" t="s">
        <v>13</v>
      </c>
      <c r="G13" s="58"/>
      <c r="H13" s="57" t="s">
        <v>14</v>
      </c>
      <c r="I13" s="58"/>
      <c r="J13" s="57" t="s">
        <v>44</v>
      </c>
      <c r="K13" s="58"/>
      <c r="L13" s="57" t="s">
        <v>15</v>
      </c>
      <c r="M13" s="58"/>
      <c r="N13" s="57" t="s">
        <v>16</v>
      </c>
      <c r="O13" s="58"/>
      <c r="P13" s="55" t="s">
        <v>32</v>
      </c>
      <c r="Q13" s="56"/>
      <c r="R13" s="57" t="s">
        <v>33</v>
      </c>
      <c r="S13" s="58"/>
      <c r="T13" s="14"/>
      <c r="U13" s="1"/>
      <c r="V13" s="14"/>
    </row>
    <row r="14" spans="1:22">
      <c r="A14" s="1" t="s">
        <v>2</v>
      </c>
      <c r="B14" s="59" t="s">
        <v>3</v>
      </c>
      <c r="C14" s="59"/>
      <c r="D14" s="59" t="s">
        <v>17</v>
      </c>
      <c r="E14" s="59"/>
      <c r="F14" s="59" t="s">
        <v>34</v>
      </c>
      <c r="G14" s="59"/>
      <c r="H14" s="59" t="s">
        <v>3</v>
      </c>
      <c r="I14" s="59"/>
      <c r="J14" s="59" t="s">
        <v>17</v>
      </c>
      <c r="K14" s="59"/>
      <c r="L14" s="60" t="s">
        <v>35</v>
      </c>
      <c r="M14" s="60"/>
      <c r="N14" s="59" t="s">
        <v>17</v>
      </c>
      <c r="O14" s="59"/>
      <c r="P14" s="59" t="s">
        <v>17</v>
      </c>
      <c r="Q14" s="59"/>
      <c r="R14" s="61" t="s">
        <v>17</v>
      </c>
      <c r="S14" s="62"/>
      <c r="T14" s="14"/>
      <c r="U14" s="5" t="s">
        <v>36</v>
      </c>
      <c r="V14" s="14"/>
    </row>
    <row r="15" spans="1:22">
      <c r="A15" s="3" t="s">
        <v>37</v>
      </c>
      <c r="B15" s="7">
        <f>[1]汽温越限!H26/100</f>
        <v>505.29653136531374</v>
      </c>
      <c r="C15" s="8">
        <f>-(10/(MAXA(B15:B19)-MINA(B15:B19)))*B15+(10/(MAXA(B15:B19)-MINA(B15:B19)))*MAXA(B15:B19)</f>
        <v>9.9999999999999964</v>
      </c>
      <c r="D15" s="7">
        <f>[1]汽温越限!I26/100</f>
        <v>112.89387453874538</v>
      </c>
      <c r="E15" s="8">
        <f>-(10/(MAXA(D15:D19)-MINA(D15:D19)))*D15+(10/(MAXA(D15:D19)-MINA(D15:D19)))*MAXA(D15:D19)</f>
        <v>6.2491329186843867</v>
      </c>
      <c r="F15" s="7">
        <f>[1]汽温偏差!H36</f>
        <v>10.59</v>
      </c>
      <c r="G15" s="8">
        <f>-(10/(MAXA(F15:F19)-MINA(F15:F19)))*F15+(10/(MAXA(F15:F19)-MINA(F15:F19)))*MAXA(F15:F19)</f>
        <v>10</v>
      </c>
      <c r="H15" s="7">
        <f>[1]汽温偏差!I36</f>
        <v>5.8</v>
      </c>
      <c r="I15" s="8">
        <f>-(10/(MAXA(H15:H19)-MINA(H15:H19)))*H15+(10/(MAXA(H15:H19)-MINA(H15:H19)))*MAXA(H15:H19)</f>
        <v>6.741935483870968</v>
      </c>
      <c r="J15" s="7">
        <f>[1]值际指标统计汇总!BK3</f>
        <v>5.2013613132750107</v>
      </c>
      <c r="K15" s="8">
        <f>-(4/(MAXA(J15:J19)-MINA(J15:J19)))*J15+(4/(MAXA(J15:J19)-MINA(J15:J19)))*MAXA(J15:J19)+6</f>
        <v>7.5055555955496231</v>
      </c>
      <c r="L15" s="7">
        <f>[1]A磨启停及壁温掺烧率!C18</f>
        <v>1111.5350553505534</v>
      </c>
      <c r="M15" s="8">
        <f>-(20/(MAXA(L15:L19)-MINA(L15:L19)))*L15+(20/(MAXA(L15:L19)-MINA(L15:L19)))*MAXA(L15:L19)</f>
        <v>17.75466787373103</v>
      </c>
      <c r="N15" s="7">
        <f>[1]值际指标统计汇总!AU3</f>
        <v>2.0820567037940347</v>
      </c>
      <c r="O15" s="8">
        <f>-(7/(MAXA(N15:N19)-MINA(N15:N19)))*N15+(7/(MAXA(N15:N19)-MINA(N15:N19)))*MAXA(N15:N19)+3</f>
        <v>8.5326325383599269</v>
      </c>
      <c r="P15" s="15">
        <f>[1]值际指标统计汇总!BQ3</f>
        <v>101.23561330969267</v>
      </c>
      <c r="Q15" s="10">
        <f>(5/(MAXA(P15:P19)-MINA(P15:P19)))*P15-(5/(MAXA(P15:P19)-MINA(P15:P19)))*MINA(P15:P19)+5</f>
        <v>9.4854002604500209</v>
      </c>
      <c r="R15" s="7">
        <f>[1]值际指标统计汇总!BE3</f>
        <v>101.44517091105394</v>
      </c>
      <c r="S15" s="10">
        <f>(5/(MAXA(R15:R19)-MINA(R15:R19)))*R15-(5/(MAXA(R15:R19)-MINA(R15:R19)))*MINA(R15:R19)+5</f>
        <v>10</v>
      </c>
      <c r="T15" s="14"/>
      <c r="U15" s="12">
        <f>SUM(C15+E15+G15+I15+K15+M15+O15)</f>
        <v>66.783924410195937</v>
      </c>
      <c r="V15" s="14"/>
    </row>
    <row r="16" spans="1:22">
      <c r="A16" s="3" t="s">
        <v>38</v>
      </c>
      <c r="B16" s="7">
        <f>[1]汽温越限!H27/100</f>
        <v>521.26</v>
      </c>
      <c r="C16" s="8">
        <f>-(10/(MAXA(B15:B19)-MINA(B15:B19)))*B16+(10/(MAXA(B15:B19)-MINA(B15:B19)))*MAXA(B15:B19)</f>
        <v>9.1776869023811827</v>
      </c>
      <c r="D16" s="7">
        <f>[1]汽温越限!I27/100</f>
        <v>78.13</v>
      </c>
      <c r="E16" s="8">
        <f>-(10/(MAXA(D15:D19)-MINA(D15:D19)))*D16+(10/(MAXA(D15:D19)-MINA(D15:D19)))*MAXA(D15:D19)</f>
        <v>9.9999999999999982</v>
      </c>
      <c r="F16" s="7">
        <f>[1]汽温偏差!H37</f>
        <v>11.06</v>
      </c>
      <c r="G16" s="8">
        <f>-(10/(MAXA(F15:F19)-MINA(F15:F19)))*F16+(10/(MAXA(F15:F19)-MINA(F15:F19)))*MAXA(F15:F19)</f>
        <v>8.4333333333333371</v>
      </c>
      <c r="H16" s="7">
        <f>[1]汽温偏差!I37</f>
        <v>4.79</v>
      </c>
      <c r="I16" s="8">
        <f>-(10/(MAXA(H15:H19)-MINA(H15:H19)))*H16+(10/(MAXA(H15:H19)-MINA(H15:H19)))*MAXA(H15:H19)</f>
        <v>10</v>
      </c>
      <c r="J16" s="7">
        <f>[1]值际指标统计汇总!BK4</f>
        <v>5.2879692471267159</v>
      </c>
      <c r="K16" s="8">
        <f>-(4/(MAXA(J15:J19)-MINA(J15:J19)))*J16+(4/(MAXA(J15:J19)-MINA(J15:J19)))*MAXA(J15:J19)+6</f>
        <v>6</v>
      </c>
      <c r="L16" s="7">
        <f>[1]A磨启停及壁温掺烧率!C19</f>
        <v>1600.2152777777778</v>
      </c>
      <c r="M16" s="8">
        <f>-(20/(MAXA(L15:L19)-MINA(L15:L19)))*L16+(20/(MAXA(L15:L19)-MINA(L15:L19)))*MAXA(L15:L19)</f>
        <v>0</v>
      </c>
      <c r="N16" s="7">
        <f>[1]值际指标统计汇总!AU4</f>
        <v>2.0289497870963924</v>
      </c>
      <c r="O16" s="8">
        <f>-(7/(MAXA(N15:N19)-MINA(N15:N19)))*N16+(7/(MAXA(N15:N19)-MINA(N15:N19)))*MAXA(N15:N19)+3</f>
        <v>10</v>
      </c>
      <c r="P16" s="15">
        <f>[1]值际指标统计汇总!BQ4</f>
        <v>99.328758023181507</v>
      </c>
      <c r="Q16" s="17">
        <f>(5/(MAXA(P15:P19)-MINA(P15:P19)))*P16-(5/(MAXA(P15:P19)-MINA(P15:P19)))*MINA(P15:P19)+5</f>
        <v>8.2354134234055181</v>
      </c>
      <c r="R16" s="7">
        <f>[1]值际指标统计汇总!BE4</f>
        <v>99.365874519775346</v>
      </c>
      <c r="S16" s="10">
        <f>(5/(MAXA(R15:R19)-MINA(R15:R19)))*R16-(5/(MAXA(R15:R19)-MINA(R15:R19)))*MINA(R15:R19)+5</f>
        <v>8.579073821270967</v>
      </c>
      <c r="T16" s="14"/>
      <c r="U16" s="12">
        <f>SUM(C16+E16+G16+I16+K16+M16+O16)</f>
        <v>53.61102023571452</v>
      </c>
      <c r="V16" s="14"/>
    </row>
    <row r="17" spans="1:22">
      <c r="A17" s="3" t="s">
        <v>39</v>
      </c>
      <c r="B17" s="7">
        <f>[1]汽温越限!H28/100</f>
        <v>610.10589211618253</v>
      </c>
      <c r="C17" s="8">
        <f>-(10/(MAXA(B15:B19)-MINA(B15:B19)))*B17+(10/(MAXA(B15:B19)-MINA(B15:B19)))*MAXA(B15:B19)</f>
        <v>4.6010411602384949</v>
      </c>
      <c r="D17" s="7">
        <f>[1]汽温越限!I28/100</f>
        <v>92.016597510373444</v>
      </c>
      <c r="E17" s="8">
        <f>-(10/(MAXA(D15:D19)-MINA(D15:D19)))*D17+(10/(MAXA(D15:D19)-MINA(D15:D19)))*MAXA(D15:D19)</f>
        <v>8.5016980367051183</v>
      </c>
      <c r="F17" s="7">
        <f>[1]汽温偏差!H38</f>
        <v>12.91</v>
      </c>
      <c r="G17" s="8">
        <f>-(10/(MAXA(F15:F19)-MINA(F15:F19)))*F17+(10/(MAXA(F15:F19)-MINA(F15:F19)))*MAXA(F15:F19)</f>
        <v>2.2666666666666657</v>
      </c>
      <c r="H17" s="7">
        <f>[1]汽温偏差!I38</f>
        <v>5.8130290456431526</v>
      </c>
      <c r="I17" s="8">
        <f>-(10/(MAXA(H15:H19)-MINA(H15:H19)))*H17+(10/(MAXA(H15:H19)-MINA(H15:H19)))*MAXA(H15:H19)</f>
        <v>6.6999063043769276</v>
      </c>
      <c r="J17" s="7">
        <f>[1]值际指标统计汇总!BK5</f>
        <v>5.0855044514152752</v>
      </c>
      <c r="K17" s="8">
        <f>-(4/(MAXA(J15:J19)-MINA(J15:J19)))*J17+(4/(MAXA(J15:J19)-MINA(J15:J19)))*MAXA(J15:J19)+6</f>
        <v>9.5195621524363503</v>
      </c>
      <c r="L17" s="7">
        <f>[1]A磨启停及壁温掺烧率!C20</f>
        <v>1049.7344398340249</v>
      </c>
      <c r="M17" s="8">
        <f>-(20/(MAXA(L15:L19)-MINA(L15:L19)))*L17+(20/(MAXA(L15:L19)-MINA(L15:L19)))*MAXA(L15:L19)</f>
        <v>20</v>
      </c>
      <c r="N17" s="7">
        <f>[1]值际指标统计汇总!AU5</f>
        <v>2.2613715790694457</v>
      </c>
      <c r="O17" s="8">
        <f>-(7/(MAXA(N15:N19)-MINA(N15:N19)))*N17+(7/(MAXA(N15:N19)-MINA(N15:N19)))*MAXA(N15:N19)+3</f>
        <v>3.5780836824127462</v>
      </c>
      <c r="P17" s="15">
        <f>[1]值际指标统计汇总!BQ5</f>
        <v>94.393133896884976</v>
      </c>
      <c r="Q17" s="10">
        <f>(5/(MAXA(P15:P19)-MINA(P15:P19)))*P17-(5/(MAXA(P15:P19)-MINA(P15:P19)))*MINA(P15:P19)+5</f>
        <v>5</v>
      </c>
      <c r="R17" s="7">
        <f>[1]值际指标统计汇总!BE5</f>
        <v>94.128476974362428</v>
      </c>
      <c r="S17" s="10">
        <f>(5/(MAXA(R15:R19)-MINA(R15:R19)))*R17-(5/(MAXA(R15:R19)-MINA(R15:R19)))*MINA(R15:R19)+5</f>
        <v>5</v>
      </c>
      <c r="T17" s="14"/>
      <c r="U17" s="12">
        <f>SUM(C17+E17+G17+I17+K17+M17+O17)</f>
        <v>55.166958002836303</v>
      </c>
      <c r="V17" s="14"/>
    </row>
    <row r="18" spans="1:22">
      <c r="A18" s="3" t="s">
        <v>40</v>
      </c>
      <c r="B18" s="7">
        <f>[1]汽温越限!H29/100</f>
        <v>699.42536964980548</v>
      </c>
      <c r="C18" s="8">
        <f>-(10/(MAXA(B15:B19)-MINA(B15:B19)))*B18+(10/(MAXA(B15:B19)-MINA(B15:B19)))*MAXA(B15:B19)</f>
        <v>0</v>
      </c>
      <c r="D18" s="7">
        <f>[1]汽温越限!I29/100</f>
        <v>130.58614785992216</v>
      </c>
      <c r="E18" s="8">
        <f>-(10/(MAXA(D15:D19)-MINA(D15:D19)))*D18+(10/(MAXA(D15:D19)-MINA(D15:D19)))*MAXA(D15:D19)</f>
        <v>4.3402155015513024</v>
      </c>
      <c r="F18" s="7">
        <f>[1]汽温偏差!H39</f>
        <v>13.59</v>
      </c>
      <c r="G18" s="8">
        <f>-(10/(MAXA(F15:F19)-MINA(F15:F19)))*F18+(10/(MAXA(F15:F19)-MINA(F15:F19)))*MAXA(F15:F19)</f>
        <v>0</v>
      </c>
      <c r="H18" s="7">
        <f>[1]汽温偏差!I39</f>
        <v>7.4932295719844362</v>
      </c>
      <c r="I18" s="8">
        <f>-(10/(MAXA(H15:H19)-MINA(H15:H19)))*H18+(10/(MAXA(H15:H19)-MINA(H15:H19)))*MAXA(H15:H19)</f>
        <v>1.2799046065018196</v>
      </c>
      <c r="J18" s="7">
        <f>[1]值际指标统计汇总!BK6</f>
        <v>5.1248925356097645</v>
      </c>
      <c r="K18" s="8">
        <f>-(4/(MAXA(J15:J19)-MINA(J15:J19)))*J18+(4/(MAXA(J15:J19)-MINA(J15:J19)))*MAXA(J15:J19)+6</f>
        <v>8.8348563995138534</v>
      </c>
      <c r="L18" s="7">
        <f>[1]A磨启停及壁温掺烧率!C21</f>
        <v>1152.4824902723735</v>
      </c>
      <c r="M18" s="8">
        <f>-(20/(MAXA(L15:L19)-MINA(L15:L19)))*L18+(20/(MAXA(L15:L19)-MINA(L15:L19)))*MAXA(L15:L19)</f>
        <v>16.266970860524403</v>
      </c>
      <c r="N18" s="7">
        <f>[1]值际指标统计汇总!AU6</f>
        <v>2.2700355807210855</v>
      </c>
      <c r="O18" s="8">
        <f>-(7/(MAXA(N15:N19)-MINA(N15:N19)))*N18+(7/(MAXA(N15:N19)-MINA(N15:N19)))*MAXA(N15:N19)+3</f>
        <v>3.3386935068619152</v>
      </c>
      <c r="P18" s="15">
        <f>[1]值际指标统计汇总!BQ6</f>
        <v>99.017613778275859</v>
      </c>
      <c r="Q18" s="10">
        <f>(5/(MAXA(P15:P19)-MINA(P15:P19)))*P18-(5/(MAXA(P15:P19)-MINA(P15:P19)))*MINA(P15:P19)+5</f>
        <v>8.0314513223979418</v>
      </c>
      <c r="R18" s="7">
        <f>[1]值际指标统计汇总!BE6</f>
        <v>101.19033056325435</v>
      </c>
      <c r="S18" s="10">
        <f>(5/(MAXA(R15:R19)-MINA(R15:R19)))*R18-(5/(MAXA(R15:R19)-MINA(R15:R19)))*MINA(R15:R19)+5</f>
        <v>9.8258500697141216</v>
      </c>
      <c r="T18" s="14"/>
      <c r="U18" s="12">
        <f>SUM(C18+E18+G18+I18+K18+M18+O18)</f>
        <v>34.060640874953293</v>
      </c>
      <c r="V18" s="14"/>
    </row>
    <row r="19" spans="1:22">
      <c r="A19" s="3" t="s">
        <v>10</v>
      </c>
      <c r="B19" s="7">
        <f>[1]汽温越限!H30/100</f>
        <v>681.03529411764703</v>
      </c>
      <c r="C19" s="8">
        <f>-(10/(MAXA(B15:B19)-MINA(B15:B19)))*B19+(10/(MAXA(B15:B19)-MINA(B15:B19)))*MAXA(B15:B19)</f>
        <v>0.94731291314936783</v>
      </c>
      <c r="D19" s="7">
        <f>[1]汽温越限!I30/100</f>
        <v>170.81223529411764</v>
      </c>
      <c r="E19" s="8">
        <f>-(10/(MAXA(D15:D19)-MINA(D15:D19)))*D19+(10/(MAXA(D15:D19)-MINA(D15:D19)))*MAXA(D15:D19)</f>
        <v>0</v>
      </c>
      <c r="F19" s="7">
        <f>[1]汽温偏差!H40</f>
        <v>13.41</v>
      </c>
      <c r="G19" s="8">
        <f>-(10/(MAXA(F15:F19)-MINA(F15:F19)))*F19+(10/(MAXA(F15:F19)-MINA(F15:F19)))*MAXA(F15:F19)</f>
        <v>0.60000000000000142</v>
      </c>
      <c r="H19" s="7">
        <f>[1]汽温偏差!I40</f>
        <v>7.89</v>
      </c>
      <c r="I19" s="8">
        <f>-(10/(MAXA(H15:H19)-MINA(H15:H19)))*H19+(10/(MAXA(H15:H19)-MINA(H15:H19)))*MAXA(H15:H19)</f>
        <v>0</v>
      </c>
      <c r="J19" s="7">
        <f>[1]值际指标统计汇总!BK7</f>
        <v>5.0578669935594212</v>
      </c>
      <c r="K19" s="8">
        <f>-(4/(MAXA(J15:J19)-MINA(J15:J19)))*J19+(4/(MAXA(J15:J19)-MINA(J15:J19)))*MAXA(J15:J19)+6</f>
        <v>10</v>
      </c>
      <c r="L19" s="7">
        <f>[1]A磨启停及壁温掺烧率!C22</f>
        <v>1314.0941176470587</v>
      </c>
      <c r="M19" s="8">
        <f>-(20/(MAXA(L15:L19)-MINA(L15:L19)))*L19+(20/(MAXA(L15:L19)-MINA(L15:L19)))*MAXA(L15:L19)</f>
        <v>10.395317708041794</v>
      </c>
      <c r="N19" s="7">
        <f>[1]值际指标统计汇总!AU7</f>
        <v>2.2822935653944296</v>
      </c>
      <c r="O19" s="8">
        <f>-(7/(MAXA(N15:N19)-MINA(N15:N19)))*N19+(7/(MAXA(N15:N19)-MINA(N15:N19)))*MAXA(N15:N19)+3</f>
        <v>3</v>
      </c>
      <c r="P19" s="15">
        <f>[1]值际指标统计汇总!BQ7</f>
        <v>102.02063536329945</v>
      </c>
      <c r="Q19" s="10">
        <f>(5/(MAXA(P15:P19)-MINA(P15:P19)))*P19-(5/(MAXA(P15:P19)-MINA(P15:P19)))*MINA(P15:P19)+5</f>
        <v>10</v>
      </c>
      <c r="R19" s="7">
        <f>[1]值际指标统计汇总!BE7</f>
        <v>100.31717658668934</v>
      </c>
      <c r="S19" s="10">
        <f>(5/(MAXA(R15:R19)-MINA(R15:R19)))*R19-(5/(MAXA(R15:R19)-MINA(R15:R19)))*MINA(R15:R19)+5</f>
        <v>9.2291639269561614</v>
      </c>
      <c r="T19" s="14"/>
      <c r="U19" s="12">
        <f>SUM(C19+E19+G19+I19+K19+M19+O19)</f>
        <v>24.942630621191164</v>
      </c>
      <c r="V19" s="14"/>
    </row>
    <row r="20" spans="1:22">
      <c r="B20" s="16"/>
      <c r="C20" s="16"/>
    </row>
    <row r="21" spans="1:22">
      <c r="A21" s="28" t="s">
        <v>618</v>
      </c>
    </row>
    <row r="23" spans="1:22">
      <c r="B23" s="32" t="s">
        <v>619</v>
      </c>
      <c r="C23" s="32" t="s">
        <v>620</v>
      </c>
      <c r="D23" s="32" t="s">
        <v>621</v>
      </c>
    </row>
    <row r="24" spans="1:22" ht="13.5" customHeight="1">
      <c r="B24" s="33" t="s">
        <v>19</v>
      </c>
      <c r="C24" s="33" t="s">
        <v>629</v>
      </c>
      <c r="D24" s="33" t="s">
        <v>743</v>
      </c>
    </row>
    <row r="25" spans="1:22" ht="13.5" customHeight="1">
      <c r="B25" s="33" t="s">
        <v>627</v>
      </c>
      <c r="C25" s="33" t="s">
        <v>629</v>
      </c>
      <c r="D25" s="33" t="s">
        <v>743</v>
      </c>
    </row>
    <row r="26" spans="1:22" ht="13.5" customHeight="1">
      <c r="B26" s="33" t="s">
        <v>622</v>
      </c>
      <c r="C26" s="33" t="s">
        <v>629</v>
      </c>
      <c r="D26" s="33" t="s">
        <v>743</v>
      </c>
    </row>
    <row r="27" spans="1:22" ht="13.5" customHeight="1">
      <c r="B27" s="33" t="s">
        <v>623</v>
      </c>
      <c r="C27" s="33" t="s">
        <v>629</v>
      </c>
      <c r="D27" s="33" t="s">
        <v>743</v>
      </c>
    </row>
    <row r="28" spans="1:22" ht="13.5" customHeight="1">
      <c r="B28" s="33" t="s">
        <v>42</v>
      </c>
      <c r="C28" s="33" t="s">
        <v>629</v>
      </c>
      <c r="D28" s="33" t="s">
        <v>743</v>
      </c>
    </row>
    <row r="29" spans="1:22" ht="13.5" customHeight="1">
      <c r="B29" s="33" t="s">
        <v>624</v>
      </c>
      <c r="C29" s="33" t="s">
        <v>629</v>
      </c>
      <c r="D29" s="33" t="s">
        <v>743</v>
      </c>
    </row>
    <row r="30" spans="1:22">
      <c r="B30" s="33" t="s">
        <v>24</v>
      </c>
      <c r="C30" s="33" t="s">
        <v>629</v>
      </c>
      <c r="D30" s="33" t="s">
        <v>743</v>
      </c>
    </row>
    <row r="31" spans="1:22" ht="13.5" customHeight="1">
      <c r="B31" s="33" t="s">
        <v>625</v>
      </c>
      <c r="C31" s="33" t="s">
        <v>629</v>
      </c>
      <c r="D31" s="33" t="s">
        <v>743</v>
      </c>
    </row>
    <row r="32" spans="1:22" ht="13.5" customHeight="1">
      <c r="B32" s="33" t="s">
        <v>626</v>
      </c>
      <c r="C32" s="33" t="s">
        <v>629</v>
      </c>
      <c r="D32" s="33" t="s">
        <v>743</v>
      </c>
    </row>
    <row r="33" spans="2:4">
      <c r="B33" s="33" t="s">
        <v>628</v>
      </c>
      <c r="C33" s="33" t="s">
        <v>629</v>
      </c>
      <c r="D33" s="33" t="s">
        <v>743</v>
      </c>
    </row>
  </sheetData>
  <mergeCells count="37">
    <mergeCell ref="A4:V4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N6:O6"/>
    <mergeCell ref="P6:Q6"/>
    <mergeCell ref="R6:S6"/>
    <mergeCell ref="B13:C13"/>
    <mergeCell ref="D13:E13"/>
    <mergeCell ref="F13:G13"/>
    <mergeCell ref="H13:I13"/>
    <mergeCell ref="J13:K13"/>
    <mergeCell ref="L13:M13"/>
    <mergeCell ref="B6:C6"/>
    <mergeCell ref="D6:E6"/>
    <mergeCell ref="F6:G6"/>
    <mergeCell ref="H6:I6"/>
    <mergeCell ref="J6:K6"/>
    <mergeCell ref="L6:M6"/>
    <mergeCell ref="N13:O13"/>
    <mergeCell ref="P13:Q13"/>
    <mergeCell ref="R13:S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</mergeCells>
  <phoneticPr fontId="4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26"/>
  <sheetViews>
    <sheetView workbookViewId="0">
      <selection activeCell="A2" sqref="A2:F2"/>
    </sheetView>
  </sheetViews>
  <sheetFormatPr defaultColWidth="29.75" defaultRowHeight="13.5"/>
  <cols>
    <col min="1" max="1" width="8.25" style="23" customWidth="1"/>
    <col min="2" max="2" width="29.75" style="23"/>
    <col min="3" max="3" width="23.25" style="23" customWidth="1"/>
    <col min="4" max="4" width="25.75" style="23" customWidth="1"/>
    <col min="5" max="5" width="19.5" style="23" customWidth="1"/>
    <col min="6" max="6" width="17.25" style="23" customWidth="1"/>
    <col min="7" max="7" width="18.125" style="23" customWidth="1"/>
    <col min="8" max="16384" width="29.75" style="23"/>
  </cols>
  <sheetData>
    <row r="1" spans="1:8">
      <c r="A1" s="69" t="s">
        <v>741</v>
      </c>
      <c r="B1" s="69"/>
      <c r="C1" s="69"/>
      <c r="D1" s="69"/>
      <c r="E1" s="69"/>
      <c r="F1" s="69"/>
    </row>
    <row r="2" spans="1:8" ht="33.75" customHeight="1">
      <c r="A2" s="69" t="s">
        <v>50</v>
      </c>
      <c r="B2" s="69"/>
      <c r="C2" s="69"/>
      <c r="D2" s="69"/>
      <c r="E2" s="69"/>
      <c r="F2" s="69"/>
      <c r="G2" s="27"/>
      <c r="H2" s="20"/>
    </row>
    <row r="3" spans="1:8" s="22" customFormat="1">
      <c r="A3" s="21" t="s">
        <v>46</v>
      </c>
      <c r="B3" s="21" t="s">
        <v>48</v>
      </c>
      <c r="C3" s="21" t="s">
        <v>49</v>
      </c>
      <c r="D3" s="21" t="s">
        <v>47</v>
      </c>
      <c r="E3" s="21" t="s">
        <v>634</v>
      </c>
      <c r="F3" s="67" t="s">
        <v>51</v>
      </c>
      <c r="G3" s="68"/>
      <c r="H3" s="21" t="s">
        <v>52</v>
      </c>
    </row>
    <row r="4" spans="1:8" s="39" customFormat="1" ht="56.25" customHeight="1">
      <c r="A4" s="37">
        <v>1</v>
      </c>
      <c r="B4" s="34" t="s">
        <v>19</v>
      </c>
      <c r="C4" s="38" t="s">
        <v>672</v>
      </c>
      <c r="D4" s="38" t="s">
        <v>645</v>
      </c>
      <c r="E4" s="38" t="s">
        <v>646</v>
      </c>
      <c r="F4" s="38" t="s">
        <v>605</v>
      </c>
      <c r="G4" s="38" t="s">
        <v>606</v>
      </c>
    </row>
    <row r="5" spans="1:8" s="39" customFormat="1" ht="36">
      <c r="A5" s="38">
        <v>2</v>
      </c>
      <c r="B5" s="24" t="s">
        <v>20</v>
      </c>
      <c r="C5" s="38" t="s">
        <v>668</v>
      </c>
      <c r="D5" s="40" t="s">
        <v>647</v>
      </c>
      <c r="E5" s="38" t="s">
        <v>646</v>
      </c>
      <c r="F5" s="38" t="s">
        <v>648</v>
      </c>
      <c r="G5" s="38" t="s">
        <v>607</v>
      </c>
      <c r="H5" s="38"/>
    </row>
    <row r="6" spans="1:8" s="39" customFormat="1" ht="12">
      <c r="A6" s="38">
        <v>3</v>
      </c>
      <c r="B6" s="24" t="s">
        <v>21</v>
      </c>
      <c r="C6" s="38" t="s">
        <v>668</v>
      </c>
      <c r="D6" s="40" t="s">
        <v>635</v>
      </c>
      <c r="E6" s="40" t="s">
        <v>635</v>
      </c>
      <c r="F6" s="38" t="s">
        <v>649</v>
      </c>
      <c r="G6" s="38" t="s">
        <v>633</v>
      </c>
      <c r="H6" s="38"/>
    </row>
    <row r="7" spans="1:8" s="39" customFormat="1" ht="12">
      <c r="A7" s="38">
        <v>4</v>
      </c>
      <c r="B7" s="24" t="s">
        <v>22</v>
      </c>
      <c r="C7" s="38" t="s">
        <v>668</v>
      </c>
      <c r="D7" s="40" t="s">
        <v>635</v>
      </c>
      <c r="E7" s="40" t="s">
        <v>635</v>
      </c>
      <c r="F7" s="38" t="s">
        <v>631</v>
      </c>
      <c r="G7" s="38" t="s">
        <v>673</v>
      </c>
      <c r="H7" s="38"/>
    </row>
    <row r="8" spans="1:8" s="39" customFormat="1" ht="12">
      <c r="A8" s="38">
        <v>5</v>
      </c>
      <c r="B8" s="24" t="s">
        <v>42</v>
      </c>
      <c r="C8" s="38" t="s">
        <v>668</v>
      </c>
      <c r="D8" s="38" t="s">
        <v>636</v>
      </c>
      <c r="E8" s="38" t="s">
        <v>636</v>
      </c>
      <c r="F8" s="38" t="s">
        <v>632</v>
      </c>
      <c r="G8" s="38" t="s">
        <v>674</v>
      </c>
      <c r="H8" s="38"/>
    </row>
    <row r="9" spans="1:8" s="39" customFormat="1" ht="36">
      <c r="A9" s="38">
        <v>6</v>
      </c>
      <c r="B9" s="24" t="s">
        <v>23</v>
      </c>
      <c r="C9" s="38" t="s">
        <v>669</v>
      </c>
      <c r="D9" s="40" t="s">
        <v>45</v>
      </c>
      <c r="E9" s="38" t="s">
        <v>646</v>
      </c>
      <c r="F9" s="38" t="s">
        <v>349</v>
      </c>
      <c r="G9" s="38"/>
      <c r="H9" s="38" t="s">
        <v>358</v>
      </c>
    </row>
    <row r="10" spans="1:8" s="39" customFormat="1" ht="24.75" thickBot="1">
      <c r="A10" s="38">
        <v>7</v>
      </c>
      <c r="B10" s="41" t="s">
        <v>24</v>
      </c>
      <c r="C10" s="42" t="s">
        <v>671</v>
      </c>
      <c r="D10" s="42" t="s">
        <v>650</v>
      </c>
      <c r="E10" s="38" t="s">
        <v>637</v>
      </c>
      <c r="F10" s="35" t="s">
        <v>359</v>
      </c>
      <c r="G10" s="35" t="s">
        <v>360</v>
      </c>
      <c r="H10" s="42"/>
    </row>
    <row r="11" spans="1:8" s="39" customFormat="1" ht="48" customHeight="1">
      <c r="A11" s="75">
        <v>8</v>
      </c>
      <c r="B11" s="70" t="s">
        <v>26</v>
      </c>
      <c r="C11" s="78" t="s">
        <v>671</v>
      </c>
      <c r="D11" s="80" t="s">
        <v>640</v>
      </c>
      <c r="E11" s="83" t="s">
        <v>638</v>
      </c>
      <c r="F11" s="35" t="s">
        <v>644</v>
      </c>
      <c r="G11" s="35" t="s">
        <v>675</v>
      </c>
      <c r="H11" s="43" t="s">
        <v>350</v>
      </c>
    </row>
    <row r="12" spans="1:8" s="39" customFormat="1" ht="13.5" customHeight="1">
      <c r="A12" s="76"/>
      <c r="B12" s="71"/>
      <c r="C12" s="79"/>
      <c r="D12" s="81"/>
      <c r="E12" s="81"/>
      <c r="F12" s="35" t="s">
        <v>608</v>
      </c>
      <c r="G12" s="35" t="s">
        <v>661</v>
      </c>
      <c r="H12" s="44" t="s">
        <v>354</v>
      </c>
    </row>
    <row r="13" spans="1:8" s="39" customFormat="1" ht="13.5" customHeight="1">
      <c r="A13" s="76"/>
      <c r="B13" s="71"/>
      <c r="C13" s="79"/>
      <c r="D13" s="81"/>
      <c r="E13" s="81"/>
      <c r="F13" s="35" t="s">
        <v>609</v>
      </c>
      <c r="G13" s="35" t="s">
        <v>662</v>
      </c>
      <c r="H13" s="44" t="s">
        <v>351</v>
      </c>
    </row>
    <row r="14" spans="1:8" s="39" customFormat="1" ht="13.5" customHeight="1">
      <c r="A14" s="76"/>
      <c r="B14" s="71"/>
      <c r="C14" s="79"/>
      <c r="D14" s="81"/>
      <c r="E14" s="81"/>
      <c r="F14" s="35" t="s">
        <v>610</v>
      </c>
      <c r="G14" s="35" t="s">
        <v>663</v>
      </c>
      <c r="H14" s="44" t="s">
        <v>355</v>
      </c>
    </row>
    <row r="15" spans="1:8" s="39" customFormat="1" ht="13.5" customHeight="1">
      <c r="A15" s="76"/>
      <c r="B15" s="71"/>
      <c r="C15" s="79"/>
      <c r="D15" s="81"/>
      <c r="E15" s="81"/>
      <c r="F15" s="35" t="s">
        <v>611</v>
      </c>
      <c r="G15" s="35" t="s">
        <v>664</v>
      </c>
      <c r="H15" s="44" t="s">
        <v>356</v>
      </c>
    </row>
    <row r="16" spans="1:8" s="39" customFormat="1" ht="13.5" customHeight="1">
      <c r="A16" s="76"/>
      <c r="B16" s="71"/>
      <c r="C16" s="79"/>
      <c r="D16" s="81"/>
      <c r="E16" s="81"/>
      <c r="F16" s="35" t="s">
        <v>612</v>
      </c>
      <c r="G16" s="35" t="s">
        <v>665</v>
      </c>
      <c r="H16" s="44" t="s">
        <v>352</v>
      </c>
    </row>
    <row r="17" spans="1:8" s="39" customFormat="1" ht="13.5" customHeight="1">
      <c r="A17" s="76"/>
      <c r="B17" s="71"/>
      <c r="C17" s="79"/>
      <c r="D17" s="81"/>
      <c r="E17" s="81"/>
      <c r="F17" s="35" t="s">
        <v>613</v>
      </c>
      <c r="G17" s="35" t="s">
        <v>666</v>
      </c>
      <c r="H17" s="44" t="s">
        <v>357</v>
      </c>
    </row>
    <row r="18" spans="1:8" s="39" customFormat="1" ht="14.25" customHeight="1" thickBot="1">
      <c r="A18" s="77"/>
      <c r="B18" s="72"/>
      <c r="C18" s="84"/>
      <c r="D18" s="82"/>
      <c r="E18" s="82"/>
      <c r="F18" s="35" t="s">
        <v>614</v>
      </c>
      <c r="G18" s="35" t="s">
        <v>667</v>
      </c>
      <c r="H18" s="44" t="s">
        <v>353</v>
      </c>
    </row>
    <row r="19" spans="1:8" s="39" customFormat="1" ht="105" customHeight="1">
      <c r="A19" s="75">
        <v>9</v>
      </c>
      <c r="B19" s="73" t="s">
        <v>642</v>
      </c>
      <c r="C19" s="78" t="s">
        <v>670</v>
      </c>
      <c r="D19" s="45" t="s">
        <v>639</v>
      </c>
      <c r="E19" s="45"/>
      <c r="F19" s="45" t="s">
        <v>651</v>
      </c>
      <c r="G19" s="46"/>
      <c r="H19" s="43"/>
    </row>
    <row r="20" spans="1:8" s="39" customFormat="1" ht="84.75" thickBot="1">
      <c r="A20" s="76"/>
      <c r="B20" s="74"/>
      <c r="C20" s="79"/>
      <c r="D20" s="42"/>
      <c r="E20" s="42"/>
      <c r="F20" s="42" t="s">
        <v>652</v>
      </c>
      <c r="G20" s="47"/>
      <c r="H20" s="48"/>
    </row>
    <row r="21" spans="1:8" s="39" customFormat="1" ht="60">
      <c r="A21" s="85">
        <v>10</v>
      </c>
      <c r="B21" s="86" t="s">
        <v>653</v>
      </c>
      <c r="C21" s="85" t="s">
        <v>671</v>
      </c>
      <c r="D21" s="85" t="s">
        <v>641</v>
      </c>
      <c r="E21" s="85"/>
      <c r="F21" s="38" t="s">
        <v>654</v>
      </c>
      <c r="G21" s="46"/>
      <c r="H21" s="43"/>
    </row>
    <row r="22" spans="1:8" s="39" customFormat="1" ht="60">
      <c r="A22" s="85"/>
      <c r="B22" s="86"/>
      <c r="C22" s="85"/>
      <c r="D22" s="85"/>
      <c r="E22" s="85"/>
      <c r="F22" s="38" t="s">
        <v>655</v>
      </c>
      <c r="G22" s="36"/>
      <c r="H22" s="36"/>
    </row>
    <row r="23" spans="1:8" s="39" customFormat="1" ht="60">
      <c r="A23" s="85"/>
      <c r="B23" s="86" t="s">
        <v>656</v>
      </c>
      <c r="C23" s="85" t="s">
        <v>671</v>
      </c>
      <c r="D23" s="85" t="s">
        <v>641</v>
      </c>
      <c r="E23" s="85"/>
      <c r="F23" s="38" t="s">
        <v>657</v>
      </c>
    </row>
    <row r="24" spans="1:8" s="49" customFormat="1" ht="60">
      <c r="A24" s="85"/>
      <c r="B24" s="86"/>
      <c r="C24" s="85"/>
      <c r="D24" s="85"/>
      <c r="E24" s="85"/>
      <c r="F24" s="38" t="s">
        <v>658</v>
      </c>
      <c r="G24" s="36"/>
      <c r="H24" s="36"/>
    </row>
    <row r="25" spans="1:8" s="49" customFormat="1" ht="96">
      <c r="A25" s="83">
        <v>11</v>
      </c>
      <c r="B25" s="85" t="s">
        <v>643</v>
      </c>
      <c r="C25" s="85" t="s">
        <v>671</v>
      </c>
      <c r="D25" s="85" t="s">
        <v>659</v>
      </c>
      <c r="E25" s="88"/>
      <c r="F25" s="38" t="s">
        <v>651</v>
      </c>
    </row>
    <row r="26" spans="1:8" s="49" customFormat="1" ht="48">
      <c r="A26" s="87"/>
      <c r="B26" s="85"/>
      <c r="C26" s="85"/>
      <c r="D26" s="85"/>
      <c r="E26" s="88"/>
      <c r="F26" s="38" t="s">
        <v>660</v>
      </c>
    </row>
  </sheetData>
  <mergeCells count="25">
    <mergeCell ref="A25:A26"/>
    <mergeCell ref="B25:B26"/>
    <mergeCell ref="C25:C26"/>
    <mergeCell ref="D25:D26"/>
    <mergeCell ref="E25:E26"/>
    <mergeCell ref="A21:A24"/>
    <mergeCell ref="B21:B22"/>
    <mergeCell ref="C21:C22"/>
    <mergeCell ref="D21:D22"/>
    <mergeCell ref="E21:E22"/>
    <mergeCell ref="B23:B24"/>
    <mergeCell ref="C23:C24"/>
    <mergeCell ref="D23:D24"/>
    <mergeCell ref="E23:E24"/>
    <mergeCell ref="F3:G3"/>
    <mergeCell ref="A1:F1"/>
    <mergeCell ref="A2:F2"/>
    <mergeCell ref="B11:B18"/>
    <mergeCell ref="B19:B20"/>
    <mergeCell ref="A11:A18"/>
    <mergeCell ref="A19:A20"/>
    <mergeCell ref="C19:C20"/>
    <mergeCell ref="D11:D18"/>
    <mergeCell ref="E11:E18"/>
    <mergeCell ref="C11:C18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5"/>
  <sheetViews>
    <sheetView topLeftCell="A61" workbookViewId="0">
      <selection activeCell="A5" sqref="A5"/>
    </sheetView>
  </sheetViews>
  <sheetFormatPr defaultRowHeight="13.5"/>
  <cols>
    <col min="1" max="3" width="47.125" style="25" bestFit="1" customWidth="1"/>
    <col min="4" max="4" width="47.125" bestFit="1" customWidth="1"/>
    <col min="5" max="5" width="47.125" style="25" bestFit="1" customWidth="1"/>
    <col min="6" max="6" width="55.125" customWidth="1"/>
  </cols>
  <sheetData>
    <row r="1" spans="1:6">
      <c r="A1" s="89" t="s">
        <v>739</v>
      </c>
      <c r="B1" s="89"/>
      <c r="C1" s="89"/>
      <c r="D1" s="90" t="s">
        <v>740</v>
      </c>
      <c r="E1" s="90"/>
      <c r="F1" s="90"/>
    </row>
    <row r="2" spans="1:6" ht="27">
      <c r="A2" s="26" t="s">
        <v>53</v>
      </c>
      <c r="B2" s="26" t="s">
        <v>113</v>
      </c>
      <c r="C2" s="26" t="s">
        <v>172</v>
      </c>
      <c r="D2" s="50" t="s">
        <v>361</v>
      </c>
      <c r="E2" s="26" t="s">
        <v>678</v>
      </c>
      <c r="F2" s="50" t="s">
        <v>421</v>
      </c>
    </row>
    <row r="3" spans="1:6" ht="27">
      <c r="A3" s="26" t="s">
        <v>54</v>
      </c>
      <c r="B3" s="26" t="s">
        <v>114</v>
      </c>
      <c r="C3" s="26" t="s">
        <v>173</v>
      </c>
      <c r="D3" s="51" t="s">
        <v>362</v>
      </c>
      <c r="E3" s="26" t="s">
        <v>679</v>
      </c>
      <c r="F3" s="51" t="s">
        <v>422</v>
      </c>
    </row>
    <row r="4" spans="1:6" ht="27">
      <c r="A4" s="26" t="s">
        <v>55</v>
      </c>
      <c r="B4" s="26" t="s">
        <v>115</v>
      </c>
      <c r="C4" s="26" t="s">
        <v>174</v>
      </c>
      <c r="D4" s="50" t="s">
        <v>363</v>
      </c>
      <c r="E4" s="26" t="s">
        <v>680</v>
      </c>
      <c r="F4" s="50" t="s">
        <v>423</v>
      </c>
    </row>
    <row r="5" spans="1:6" ht="27">
      <c r="A5" s="26" t="s">
        <v>56</v>
      </c>
      <c r="B5" s="26" t="s">
        <v>116</v>
      </c>
      <c r="C5" s="26" t="s">
        <v>175</v>
      </c>
      <c r="D5" s="51" t="s">
        <v>364</v>
      </c>
      <c r="E5" s="26" t="s">
        <v>681</v>
      </c>
      <c r="F5" s="51" t="s">
        <v>424</v>
      </c>
    </row>
    <row r="6" spans="1:6" ht="27">
      <c r="A6" s="26" t="s">
        <v>57</v>
      </c>
      <c r="B6" s="26" t="s">
        <v>117</v>
      </c>
      <c r="C6" s="26" t="s">
        <v>176</v>
      </c>
      <c r="D6" s="50" t="s">
        <v>365</v>
      </c>
      <c r="E6" s="26" t="s">
        <v>682</v>
      </c>
      <c r="F6" s="50" t="s">
        <v>425</v>
      </c>
    </row>
    <row r="7" spans="1:6" ht="27">
      <c r="A7" s="26" t="s">
        <v>58</v>
      </c>
      <c r="B7" s="26" t="s">
        <v>118</v>
      </c>
      <c r="C7" s="26" t="s">
        <v>177</v>
      </c>
      <c r="D7" s="51" t="s">
        <v>366</v>
      </c>
      <c r="E7" s="26" t="s">
        <v>683</v>
      </c>
      <c r="F7" s="51" t="s">
        <v>426</v>
      </c>
    </row>
    <row r="8" spans="1:6" ht="27">
      <c r="A8" s="26" t="s">
        <v>59</v>
      </c>
      <c r="B8" s="26" t="s">
        <v>119</v>
      </c>
      <c r="C8" s="26" t="s">
        <v>178</v>
      </c>
      <c r="D8" s="50" t="s">
        <v>367</v>
      </c>
      <c r="E8" s="26" t="s">
        <v>684</v>
      </c>
      <c r="F8" s="50" t="s">
        <v>427</v>
      </c>
    </row>
    <row r="9" spans="1:6" ht="27">
      <c r="A9" s="26" t="s">
        <v>60</v>
      </c>
      <c r="B9" s="26" t="s">
        <v>120</v>
      </c>
      <c r="C9" s="26" t="s">
        <v>179</v>
      </c>
      <c r="D9" s="51" t="s">
        <v>368</v>
      </c>
      <c r="E9" s="26" t="s">
        <v>685</v>
      </c>
      <c r="F9" s="51" t="s">
        <v>428</v>
      </c>
    </row>
    <row r="10" spans="1:6" ht="27">
      <c r="A10" s="26" t="s">
        <v>61</v>
      </c>
      <c r="B10" s="26" t="s">
        <v>121</v>
      </c>
      <c r="C10" s="26" t="s">
        <v>180</v>
      </c>
      <c r="D10" s="50" t="s">
        <v>369</v>
      </c>
      <c r="E10" s="26" t="s">
        <v>686</v>
      </c>
      <c r="F10" s="50" t="s">
        <v>429</v>
      </c>
    </row>
    <row r="11" spans="1:6" ht="27">
      <c r="A11" s="26" t="s">
        <v>62</v>
      </c>
      <c r="B11" s="26" t="s">
        <v>122</v>
      </c>
      <c r="C11" s="26" t="s">
        <v>181</v>
      </c>
      <c r="D11" s="51" t="s">
        <v>370</v>
      </c>
      <c r="E11" s="26" t="s">
        <v>687</v>
      </c>
      <c r="F11" s="51" t="s">
        <v>430</v>
      </c>
    </row>
    <row r="12" spans="1:6" ht="27">
      <c r="A12" s="26" t="s">
        <v>63</v>
      </c>
      <c r="B12" s="26" t="s">
        <v>123</v>
      </c>
      <c r="C12" s="26" t="s">
        <v>182</v>
      </c>
      <c r="D12" s="50" t="s">
        <v>371</v>
      </c>
      <c r="E12" s="26" t="s">
        <v>688</v>
      </c>
      <c r="F12" s="50" t="s">
        <v>431</v>
      </c>
    </row>
    <row r="13" spans="1:6" ht="27">
      <c r="A13" s="26" t="s">
        <v>64</v>
      </c>
      <c r="B13" s="26" t="s">
        <v>124</v>
      </c>
      <c r="C13" s="26" t="s">
        <v>183</v>
      </c>
      <c r="D13" s="51" t="s">
        <v>372</v>
      </c>
      <c r="E13" s="26" t="s">
        <v>689</v>
      </c>
      <c r="F13" s="51" t="s">
        <v>432</v>
      </c>
    </row>
    <row r="14" spans="1:6" ht="27">
      <c r="A14" s="26" t="s">
        <v>65</v>
      </c>
      <c r="B14" s="26" t="s">
        <v>125</v>
      </c>
      <c r="C14" s="26" t="s">
        <v>184</v>
      </c>
      <c r="D14" s="50" t="s">
        <v>373</v>
      </c>
      <c r="E14" s="26" t="s">
        <v>690</v>
      </c>
      <c r="F14" s="50" t="s">
        <v>433</v>
      </c>
    </row>
    <row r="15" spans="1:6" ht="27">
      <c r="A15" s="26" t="s">
        <v>66</v>
      </c>
      <c r="B15" s="26" t="s">
        <v>126</v>
      </c>
      <c r="C15" s="26" t="s">
        <v>185</v>
      </c>
      <c r="D15" s="51" t="s">
        <v>374</v>
      </c>
      <c r="E15" s="26" t="s">
        <v>691</v>
      </c>
      <c r="F15" s="51" t="s">
        <v>434</v>
      </c>
    </row>
    <row r="16" spans="1:6" ht="27">
      <c r="A16" s="26" t="s">
        <v>67</v>
      </c>
      <c r="B16" s="26" t="s">
        <v>127</v>
      </c>
      <c r="C16" s="26" t="s">
        <v>186</v>
      </c>
      <c r="D16" s="50" t="s">
        <v>375</v>
      </c>
      <c r="E16" s="26" t="s">
        <v>692</v>
      </c>
      <c r="F16" s="50" t="s">
        <v>435</v>
      </c>
    </row>
    <row r="17" spans="1:6" ht="27">
      <c r="A17" s="26" t="s">
        <v>68</v>
      </c>
      <c r="B17" s="26" t="s">
        <v>128</v>
      </c>
      <c r="C17" s="26" t="s">
        <v>187</v>
      </c>
      <c r="D17" s="51" t="s">
        <v>376</v>
      </c>
      <c r="E17" s="26" t="s">
        <v>693</v>
      </c>
      <c r="F17" s="51" t="s">
        <v>436</v>
      </c>
    </row>
    <row r="18" spans="1:6" ht="27">
      <c r="A18" s="26" t="s">
        <v>69</v>
      </c>
      <c r="B18" s="26" t="s">
        <v>129</v>
      </c>
      <c r="C18" s="26" t="s">
        <v>188</v>
      </c>
      <c r="D18" s="50" t="s">
        <v>377</v>
      </c>
      <c r="E18" s="26" t="s">
        <v>694</v>
      </c>
      <c r="F18" s="50" t="s">
        <v>437</v>
      </c>
    </row>
    <row r="19" spans="1:6" ht="27">
      <c r="A19" s="26" t="s">
        <v>70</v>
      </c>
      <c r="B19" s="26" t="s">
        <v>130</v>
      </c>
      <c r="C19" s="26" t="s">
        <v>189</v>
      </c>
      <c r="D19" s="51" t="s">
        <v>378</v>
      </c>
      <c r="E19" s="26" t="s">
        <v>695</v>
      </c>
      <c r="F19" s="51" t="s">
        <v>438</v>
      </c>
    </row>
    <row r="20" spans="1:6" ht="27">
      <c r="A20" s="26" t="s">
        <v>71</v>
      </c>
      <c r="B20" s="26" t="s">
        <v>131</v>
      </c>
      <c r="C20" s="26" t="s">
        <v>190</v>
      </c>
      <c r="D20" s="50" t="s">
        <v>379</v>
      </c>
      <c r="E20" s="26" t="s">
        <v>696</v>
      </c>
      <c r="F20" s="50" t="s">
        <v>439</v>
      </c>
    </row>
    <row r="21" spans="1:6" ht="27">
      <c r="A21" s="26" t="s">
        <v>72</v>
      </c>
      <c r="B21" s="26" t="s">
        <v>132</v>
      </c>
      <c r="C21" s="26" t="s">
        <v>191</v>
      </c>
      <c r="D21" s="51" t="s">
        <v>380</v>
      </c>
      <c r="E21" s="26" t="s">
        <v>697</v>
      </c>
      <c r="F21" s="51" t="s">
        <v>440</v>
      </c>
    </row>
    <row r="22" spans="1:6" ht="27">
      <c r="A22" s="26" t="s">
        <v>73</v>
      </c>
      <c r="B22" s="26" t="s">
        <v>133</v>
      </c>
      <c r="C22" s="26" t="s">
        <v>192</v>
      </c>
      <c r="D22" s="50" t="s">
        <v>381</v>
      </c>
      <c r="E22" s="26" t="s">
        <v>698</v>
      </c>
      <c r="F22" s="50" t="s">
        <v>441</v>
      </c>
    </row>
    <row r="23" spans="1:6" ht="27">
      <c r="A23" s="26" t="s">
        <v>74</v>
      </c>
      <c r="B23" s="26" t="s">
        <v>134</v>
      </c>
      <c r="C23" s="26" t="s">
        <v>193</v>
      </c>
      <c r="D23" s="51" t="s">
        <v>382</v>
      </c>
      <c r="E23" s="26" t="s">
        <v>699</v>
      </c>
      <c r="F23" s="51" t="s">
        <v>442</v>
      </c>
    </row>
    <row r="24" spans="1:6" ht="27">
      <c r="A24" s="26" t="s">
        <v>75</v>
      </c>
      <c r="B24" s="26" t="s">
        <v>135</v>
      </c>
      <c r="C24" s="26" t="s">
        <v>194</v>
      </c>
      <c r="D24" s="50" t="s">
        <v>383</v>
      </c>
      <c r="E24" s="26" t="s">
        <v>700</v>
      </c>
      <c r="F24" s="50" t="s">
        <v>443</v>
      </c>
    </row>
    <row r="25" spans="1:6" ht="27">
      <c r="A25" s="26" t="s">
        <v>76</v>
      </c>
      <c r="B25" s="26" t="s">
        <v>136</v>
      </c>
      <c r="C25" s="26" t="s">
        <v>195</v>
      </c>
      <c r="D25" s="51" t="s">
        <v>384</v>
      </c>
      <c r="E25" s="26" t="s">
        <v>701</v>
      </c>
      <c r="F25" s="51" t="s">
        <v>444</v>
      </c>
    </row>
    <row r="26" spans="1:6" ht="27">
      <c r="A26" s="26" t="s">
        <v>77</v>
      </c>
      <c r="B26" s="26" t="s">
        <v>137</v>
      </c>
      <c r="C26" s="26" t="s">
        <v>196</v>
      </c>
      <c r="D26" s="50" t="s">
        <v>385</v>
      </c>
      <c r="E26" s="26" t="s">
        <v>702</v>
      </c>
      <c r="F26" s="50" t="s">
        <v>445</v>
      </c>
    </row>
    <row r="27" spans="1:6" ht="27">
      <c r="A27" s="26" t="s">
        <v>78</v>
      </c>
      <c r="B27" s="26" t="s">
        <v>138</v>
      </c>
      <c r="C27" s="26" t="s">
        <v>197</v>
      </c>
      <c r="D27" s="51" t="s">
        <v>386</v>
      </c>
      <c r="E27" s="26" t="s">
        <v>703</v>
      </c>
      <c r="F27" s="51" t="s">
        <v>446</v>
      </c>
    </row>
    <row r="28" spans="1:6" ht="27">
      <c r="A28" s="26" t="s">
        <v>79</v>
      </c>
      <c r="B28" s="26" t="s">
        <v>139</v>
      </c>
      <c r="C28" s="26" t="s">
        <v>198</v>
      </c>
      <c r="D28" s="50" t="s">
        <v>387</v>
      </c>
      <c r="E28" s="26" t="s">
        <v>704</v>
      </c>
      <c r="F28" s="50" t="s">
        <v>447</v>
      </c>
    </row>
    <row r="29" spans="1:6" ht="27">
      <c r="A29" s="26" t="s">
        <v>80</v>
      </c>
      <c r="B29" s="26" t="s">
        <v>140</v>
      </c>
      <c r="C29" s="26" t="s">
        <v>199</v>
      </c>
      <c r="D29" s="51" t="s">
        <v>388</v>
      </c>
      <c r="E29" s="26" t="s">
        <v>705</v>
      </c>
      <c r="F29" s="51" t="s">
        <v>448</v>
      </c>
    </row>
    <row r="30" spans="1:6" ht="27">
      <c r="A30" s="26" t="s">
        <v>81</v>
      </c>
      <c r="B30" s="26" t="s">
        <v>141</v>
      </c>
      <c r="C30" s="26" t="s">
        <v>200</v>
      </c>
      <c r="D30" s="50" t="s">
        <v>389</v>
      </c>
      <c r="E30" s="26" t="s">
        <v>706</v>
      </c>
      <c r="F30" s="50" t="s">
        <v>449</v>
      </c>
    </row>
    <row r="31" spans="1:6" ht="27">
      <c r="A31" s="26" t="s">
        <v>82</v>
      </c>
      <c r="B31" s="26" t="s">
        <v>142</v>
      </c>
      <c r="C31" s="26" t="s">
        <v>201</v>
      </c>
      <c r="D31" s="51" t="s">
        <v>390</v>
      </c>
      <c r="E31" s="26" t="s">
        <v>707</v>
      </c>
      <c r="F31" s="51" t="s">
        <v>450</v>
      </c>
    </row>
    <row r="32" spans="1:6" ht="27">
      <c r="A32" s="26" t="s">
        <v>83</v>
      </c>
      <c r="B32" s="26" t="s">
        <v>143</v>
      </c>
      <c r="C32" s="26" t="s">
        <v>202</v>
      </c>
      <c r="D32" s="50" t="s">
        <v>391</v>
      </c>
      <c r="E32" s="26" t="s">
        <v>708</v>
      </c>
      <c r="F32" s="50" t="s">
        <v>451</v>
      </c>
    </row>
    <row r="33" spans="1:6" ht="27">
      <c r="A33" s="26" t="s">
        <v>84</v>
      </c>
      <c r="B33" s="26" t="s">
        <v>144</v>
      </c>
      <c r="C33" s="26" t="s">
        <v>203</v>
      </c>
      <c r="D33" s="51" t="s">
        <v>392</v>
      </c>
      <c r="E33" s="26" t="s">
        <v>709</v>
      </c>
      <c r="F33" s="51" t="s">
        <v>452</v>
      </c>
    </row>
    <row r="34" spans="1:6" ht="27">
      <c r="A34" s="26" t="s">
        <v>85</v>
      </c>
      <c r="B34" s="26" t="s">
        <v>145</v>
      </c>
      <c r="C34" s="26" t="s">
        <v>204</v>
      </c>
      <c r="D34" s="50" t="s">
        <v>393</v>
      </c>
      <c r="E34" s="26" t="s">
        <v>710</v>
      </c>
      <c r="F34" s="50" t="s">
        <v>453</v>
      </c>
    </row>
    <row r="35" spans="1:6" ht="27">
      <c r="A35" s="26" t="s">
        <v>86</v>
      </c>
      <c r="B35" s="26" t="s">
        <v>146</v>
      </c>
      <c r="C35" s="26" t="s">
        <v>205</v>
      </c>
      <c r="D35" s="51" t="s">
        <v>394</v>
      </c>
      <c r="E35" s="26" t="s">
        <v>711</v>
      </c>
      <c r="F35" s="51" t="s">
        <v>454</v>
      </c>
    </row>
    <row r="36" spans="1:6" ht="27">
      <c r="A36" s="26" t="s">
        <v>87</v>
      </c>
      <c r="B36" s="26" t="s">
        <v>147</v>
      </c>
      <c r="C36" s="26" t="s">
        <v>206</v>
      </c>
      <c r="D36" s="50" t="s">
        <v>395</v>
      </c>
      <c r="E36" s="26" t="s">
        <v>712</v>
      </c>
      <c r="F36" s="50" t="s">
        <v>455</v>
      </c>
    </row>
    <row r="37" spans="1:6" ht="27">
      <c r="A37" s="26" t="s">
        <v>88</v>
      </c>
      <c r="B37" s="26" t="s">
        <v>148</v>
      </c>
      <c r="C37" s="26" t="s">
        <v>207</v>
      </c>
      <c r="D37" s="51" t="s">
        <v>396</v>
      </c>
      <c r="E37" s="26" t="s">
        <v>713</v>
      </c>
      <c r="F37" s="51" t="s">
        <v>456</v>
      </c>
    </row>
    <row r="38" spans="1:6" ht="27">
      <c r="A38" s="26" t="s">
        <v>89</v>
      </c>
      <c r="B38" s="26" t="s">
        <v>149</v>
      </c>
      <c r="C38" s="26" t="s">
        <v>208</v>
      </c>
      <c r="D38" s="50" t="s">
        <v>397</v>
      </c>
      <c r="E38" s="26" t="s">
        <v>714</v>
      </c>
      <c r="F38" s="50" t="s">
        <v>457</v>
      </c>
    </row>
    <row r="39" spans="1:6" ht="27">
      <c r="A39" s="26" t="s">
        <v>90</v>
      </c>
      <c r="B39" s="26" t="s">
        <v>150</v>
      </c>
      <c r="C39" s="26" t="s">
        <v>209</v>
      </c>
      <c r="D39" s="51" t="s">
        <v>398</v>
      </c>
      <c r="E39" s="26" t="s">
        <v>715</v>
      </c>
      <c r="F39" s="51" t="s">
        <v>458</v>
      </c>
    </row>
    <row r="40" spans="1:6" ht="27">
      <c r="A40" s="26" t="s">
        <v>91</v>
      </c>
      <c r="B40" s="26" t="s">
        <v>151</v>
      </c>
      <c r="C40" s="26" t="s">
        <v>210</v>
      </c>
      <c r="D40" s="50" t="s">
        <v>399</v>
      </c>
      <c r="E40" s="26" t="s">
        <v>716</v>
      </c>
      <c r="F40" s="50" t="s">
        <v>459</v>
      </c>
    </row>
    <row r="41" spans="1:6" ht="27">
      <c r="A41" s="26" t="s">
        <v>92</v>
      </c>
      <c r="B41" s="26" t="s">
        <v>152</v>
      </c>
      <c r="C41" s="26" t="s">
        <v>211</v>
      </c>
      <c r="D41" s="51" t="s">
        <v>400</v>
      </c>
      <c r="E41" s="26" t="s">
        <v>717</v>
      </c>
      <c r="F41" s="51" t="s">
        <v>460</v>
      </c>
    </row>
    <row r="42" spans="1:6" ht="27">
      <c r="A42" s="26" t="s">
        <v>93</v>
      </c>
      <c r="B42" s="26" t="s">
        <v>153</v>
      </c>
      <c r="C42" s="26" t="s">
        <v>212</v>
      </c>
      <c r="D42" s="50" t="s">
        <v>401</v>
      </c>
      <c r="E42" s="26" t="s">
        <v>718</v>
      </c>
      <c r="F42" s="50" t="s">
        <v>461</v>
      </c>
    </row>
    <row r="43" spans="1:6" ht="27">
      <c r="A43" s="26" t="s">
        <v>94</v>
      </c>
      <c r="B43" s="26" t="s">
        <v>154</v>
      </c>
      <c r="C43" s="26" t="s">
        <v>213</v>
      </c>
      <c r="D43" s="51" t="s">
        <v>402</v>
      </c>
      <c r="E43" s="26" t="s">
        <v>719</v>
      </c>
      <c r="F43" s="51" t="s">
        <v>462</v>
      </c>
    </row>
    <row r="44" spans="1:6" ht="27">
      <c r="A44" s="26" t="s">
        <v>95</v>
      </c>
      <c r="B44" s="26" t="s">
        <v>155</v>
      </c>
      <c r="C44" s="26" t="s">
        <v>214</v>
      </c>
      <c r="D44" s="50" t="s">
        <v>403</v>
      </c>
      <c r="E44" s="26" t="s">
        <v>720</v>
      </c>
      <c r="F44" s="50" t="s">
        <v>463</v>
      </c>
    </row>
    <row r="45" spans="1:6" ht="27">
      <c r="A45" s="26" t="s">
        <v>96</v>
      </c>
      <c r="B45" s="26" t="s">
        <v>156</v>
      </c>
      <c r="C45" s="26" t="s">
        <v>215</v>
      </c>
      <c r="D45" s="51" t="s">
        <v>404</v>
      </c>
      <c r="E45" s="26" t="s">
        <v>721</v>
      </c>
      <c r="F45" s="51" t="s">
        <v>464</v>
      </c>
    </row>
    <row r="46" spans="1:6" ht="27">
      <c r="A46" s="26" t="s">
        <v>97</v>
      </c>
      <c r="B46" s="26" t="s">
        <v>157</v>
      </c>
      <c r="C46" s="26" t="s">
        <v>216</v>
      </c>
      <c r="D46" s="50" t="s">
        <v>405</v>
      </c>
      <c r="E46" s="26" t="s">
        <v>722</v>
      </c>
      <c r="F46" s="50" t="s">
        <v>465</v>
      </c>
    </row>
    <row r="47" spans="1:6" ht="27">
      <c r="A47" s="26" t="s">
        <v>98</v>
      </c>
      <c r="B47" s="26" t="s">
        <v>158</v>
      </c>
      <c r="C47" s="26" t="s">
        <v>217</v>
      </c>
      <c r="D47" s="51" t="s">
        <v>406</v>
      </c>
      <c r="E47" s="26" t="s">
        <v>723</v>
      </c>
      <c r="F47" s="51" t="s">
        <v>466</v>
      </c>
    </row>
    <row r="48" spans="1:6" ht="27">
      <c r="A48" s="26" t="s">
        <v>99</v>
      </c>
      <c r="B48" s="26" t="s">
        <v>159</v>
      </c>
      <c r="C48" s="26" t="s">
        <v>218</v>
      </c>
      <c r="D48" s="50" t="s">
        <v>407</v>
      </c>
      <c r="E48" s="26" t="s">
        <v>724</v>
      </c>
      <c r="F48" s="50" t="s">
        <v>467</v>
      </c>
    </row>
    <row r="49" spans="1:6" ht="27">
      <c r="A49" s="26" t="s">
        <v>100</v>
      </c>
      <c r="B49" s="26" t="s">
        <v>160</v>
      </c>
      <c r="C49" s="26" t="s">
        <v>219</v>
      </c>
      <c r="D49" s="51" t="s">
        <v>408</v>
      </c>
      <c r="E49" s="26" t="s">
        <v>725</v>
      </c>
      <c r="F49" s="51" t="s">
        <v>468</v>
      </c>
    </row>
    <row r="50" spans="1:6" ht="27">
      <c r="A50" s="26" t="s">
        <v>101</v>
      </c>
      <c r="B50" s="26" t="s">
        <v>161</v>
      </c>
      <c r="C50" s="26" t="s">
        <v>220</v>
      </c>
      <c r="D50" s="50" t="s">
        <v>409</v>
      </c>
      <c r="E50" s="26" t="s">
        <v>726</v>
      </c>
      <c r="F50" s="50" t="s">
        <v>469</v>
      </c>
    </row>
    <row r="51" spans="1:6" ht="27">
      <c r="A51" s="26" t="s">
        <v>102</v>
      </c>
      <c r="B51" s="26" t="s">
        <v>162</v>
      </c>
      <c r="C51" s="26" t="s">
        <v>221</v>
      </c>
      <c r="D51" s="51" t="s">
        <v>410</v>
      </c>
      <c r="E51" s="26" t="s">
        <v>727</v>
      </c>
      <c r="F51" s="51" t="s">
        <v>470</v>
      </c>
    </row>
    <row r="52" spans="1:6" ht="27">
      <c r="A52" s="26" t="s">
        <v>103</v>
      </c>
      <c r="B52" s="26" t="s">
        <v>163</v>
      </c>
      <c r="C52" s="26" t="s">
        <v>222</v>
      </c>
      <c r="D52" s="50" t="s">
        <v>411</v>
      </c>
      <c r="E52" s="26" t="s">
        <v>728</v>
      </c>
      <c r="F52" s="50" t="s">
        <v>471</v>
      </c>
    </row>
    <row r="53" spans="1:6" ht="27">
      <c r="A53" s="26" t="s">
        <v>104</v>
      </c>
      <c r="B53" s="26" t="s">
        <v>164</v>
      </c>
      <c r="C53" s="26" t="s">
        <v>223</v>
      </c>
      <c r="D53" s="51" t="s">
        <v>412</v>
      </c>
      <c r="E53" s="26" t="s">
        <v>729</v>
      </c>
      <c r="F53" s="51" t="s">
        <v>472</v>
      </c>
    </row>
    <row r="54" spans="1:6" ht="27">
      <c r="A54" s="26" t="s">
        <v>105</v>
      </c>
      <c r="B54" s="26" t="s">
        <v>165</v>
      </c>
      <c r="C54" s="26" t="s">
        <v>224</v>
      </c>
      <c r="D54" s="50" t="s">
        <v>413</v>
      </c>
      <c r="E54" s="26" t="s">
        <v>730</v>
      </c>
      <c r="F54" s="50" t="s">
        <v>473</v>
      </c>
    </row>
    <row r="55" spans="1:6" ht="27">
      <c r="A55" s="26" t="s">
        <v>106</v>
      </c>
      <c r="B55" s="26" t="s">
        <v>166</v>
      </c>
      <c r="C55" s="26" t="s">
        <v>225</v>
      </c>
      <c r="D55" s="51" t="s">
        <v>414</v>
      </c>
      <c r="E55" s="26" t="s">
        <v>731</v>
      </c>
      <c r="F55" s="51" t="s">
        <v>474</v>
      </c>
    </row>
    <row r="56" spans="1:6" ht="27">
      <c r="A56" s="26" t="s">
        <v>107</v>
      </c>
      <c r="B56" s="26" t="s">
        <v>676</v>
      </c>
      <c r="C56" s="26" t="s">
        <v>226</v>
      </c>
      <c r="D56" s="50" t="s">
        <v>415</v>
      </c>
      <c r="E56" s="26" t="s">
        <v>732</v>
      </c>
      <c r="F56" s="50" t="s">
        <v>475</v>
      </c>
    </row>
    <row r="57" spans="1:6" ht="27">
      <c r="A57" s="26" t="s">
        <v>108</v>
      </c>
      <c r="B57" s="26" t="s">
        <v>167</v>
      </c>
      <c r="C57" s="26" t="s">
        <v>227</v>
      </c>
      <c r="D57" s="51" t="s">
        <v>416</v>
      </c>
      <c r="E57" s="26" t="s">
        <v>733</v>
      </c>
      <c r="F57" s="51" t="s">
        <v>476</v>
      </c>
    </row>
    <row r="58" spans="1:6" ht="27">
      <c r="A58" s="26" t="s">
        <v>109</v>
      </c>
      <c r="B58" s="26" t="s">
        <v>168</v>
      </c>
      <c r="C58" s="26" t="s">
        <v>228</v>
      </c>
      <c r="D58" s="50" t="s">
        <v>417</v>
      </c>
      <c r="E58" s="26" t="s">
        <v>734</v>
      </c>
      <c r="F58" s="50" t="s">
        <v>477</v>
      </c>
    </row>
    <row r="59" spans="1:6" ht="27">
      <c r="A59" s="26" t="s">
        <v>110</v>
      </c>
      <c r="B59" s="26" t="s">
        <v>169</v>
      </c>
      <c r="C59" s="26" t="s">
        <v>229</v>
      </c>
      <c r="D59" s="51" t="s">
        <v>418</v>
      </c>
      <c r="E59" s="26" t="s">
        <v>735</v>
      </c>
      <c r="F59" s="51" t="s">
        <v>478</v>
      </c>
    </row>
    <row r="60" spans="1:6" ht="27">
      <c r="A60" s="26" t="s">
        <v>111</v>
      </c>
      <c r="B60" s="26" t="s">
        <v>170</v>
      </c>
      <c r="C60" s="26" t="s">
        <v>230</v>
      </c>
      <c r="D60" s="50" t="s">
        <v>419</v>
      </c>
      <c r="E60" s="26" t="s">
        <v>736</v>
      </c>
      <c r="F60" s="50" t="s">
        <v>479</v>
      </c>
    </row>
    <row r="61" spans="1:6" ht="27">
      <c r="A61" s="26" t="s">
        <v>112</v>
      </c>
      <c r="B61" s="26" t="s">
        <v>171</v>
      </c>
      <c r="C61" s="26" t="s">
        <v>231</v>
      </c>
      <c r="D61" s="51" t="s">
        <v>420</v>
      </c>
      <c r="E61" s="26" t="s">
        <v>737</v>
      </c>
      <c r="F61" s="51" t="s">
        <v>480</v>
      </c>
    </row>
    <row r="62" spans="1:6" ht="27">
      <c r="A62" s="52"/>
      <c r="B62" s="26" t="s">
        <v>677</v>
      </c>
      <c r="C62" s="26" t="s">
        <v>232</v>
      </c>
      <c r="D62" s="53"/>
      <c r="E62" s="26" t="s">
        <v>738</v>
      </c>
      <c r="F62" s="50" t="s">
        <v>481</v>
      </c>
    </row>
    <row r="63" spans="1:6" ht="27">
      <c r="A63" s="52"/>
      <c r="B63" s="52"/>
      <c r="C63" s="26" t="s">
        <v>233</v>
      </c>
      <c r="D63" s="53"/>
      <c r="E63" s="52"/>
      <c r="F63" s="51" t="s">
        <v>482</v>
      </c>
    </row>
    <row r="64" spans="1:6" ht="27">
      <c r="A64" s="52"/>
      <c r="B64" s="52"/>
      <c r="C64" s="26" t="s">
        <v>234</v>
      </c>
      <c r="D64" s="53"/>
      <c r="E64" s="52"/>
      <c r="F64" s="50" t="s">
        <v>483</v>
      </c>
    </row>
    <row r="65" spans="1:6" ht="27">
      <c r="A65" s="52"/>
      <c r="B65" s="52"/>
      <c r="C65" s="26" t="s">
        <v>235</v>
      </c>
      <c r="D65" s="53"/>
      <c r="E65" s="52"/>
      <c r="F65" s="51" t="s">
        <v>484</v>
      </c>
    </row>
    <row r="66" spans="1:6" ht="27">
      <c r="A66" s="52"/>
      <c r="B66" s="52"/>
      <c r="C66" s="26" t="s">
        <v>236</v>
      </c>
      <c r="D66" s="53"/>
      <c r="E66" s="52"/>
      <c r="F66" s="50" t="s">
        <v>485</v>
      </c>
    </row>
    <row r="67" spans="1:6" ht="27">
      <c r="A67" s="52"/>
      <c r="B67" s="52"/>
      <c r="C67" s="26" t="s">
        <v>237</v>
      </c>
      <c r="D67" s="53"/>
      <c r="E67" s="52"/>
      <c r="F67" s="51" t="s">
        <v>486</v>
      </c>
    </row>
    <row r="68" spans="1:6" ht="27">
      <c r="A68" s="52"/>
      <c r="B68" s="52"/>
      <c r="C68" s="26" t="s">
        <v>238</v>
      </c>
      <c r="D68" s="53"/>
      <c r="E68" s="52"/>
      <c r="F68" s="50" t="s">
        <v>487</v>
      </c>
    </row>
    <row r="69" spans="1:6" ht="27">
      <c r="A69" s="52"/>
      <c r="B69" s="52"/>
      <c r="C69" s="26" t="s">
        <v>239</v>
      </c>
      <c r="D69" s="53"/>
      <c r="E69" s="52"/>
      <c r="F69" s="51" t="s">
        <v>488</v>
      </c>
    </row>
    <row r="70" spans="1:6" ht="27">
      <c r="A70" s="52"/>
      <c r="B70" s="52"/>
      <c r="C70" s="26" t="s">
        <v>240</v>
      </c>
      <c r="D70" s="53"/>
      <c r="E70" s="52"/>
      <c r="F70" s="50" t="s">
        <v>489</v>
      </c>
    </row>
    <row r="71" spans="1:6" ht="27">
      <c r="A71" s="52"/>
      <c r="B71" s="52"/>
      <c r="C71" s="26" t="s">
        <v>241</v>
      </c>
      <c r="D71" s="53"/>
      <c r="E71" s="52"/>
      <c r="F71" s="51" t="s">
        <v>490</v>
      </c>
    </row>
    <row r="72" spans="1:6" ht="27">
      <c r="A72" s="52"/>
      <c r="B72" s="52"/>
      <c r="C72" s="26" t="s">
        <v>242</v>
      </c>
      <c r="D72" s="53"/>
      <c r="E72" s="52"/>
      <c r="F72" s="50" t="s">
        <v>491</v>
      </c>
    </row>
    <row r="73" spans="1:6" ht="27">
      <c r="A73" s="52"/>
      <c r="B73" s="52"/>
      <c r="C73" s="26" t="s">
        <v>243</v>
      </c>
      <c r="D73" s="53"/>
      <c r="E73" s="52"/>
      <c r="F73" s="51" t="s">
        <v>492</v>
      </c>
    </row>
    <row r="74" spans="1:6" ht="27">
      <c r="A74" s="52"/>
      <c r="B74" s="52"/>
      <c r="C74" s="26" t="s">
        <v>244</v>
      </c>
      <c r="D74" s="53"/>
      <c r="E74" s="52"/>
      <c r="F74" s="50" t="s">
        <v>493</v>
      </c>
    </row>
    <row r="75" spans="1:6" ht="27">
      <c r="A75" s="52"/>
      <c r="B75" s="52"/>
      <c r="C75" s="26" t="s">
        <v>245</v>
      </c>
      <c r="D75" s="53"/>
      <c r="E75" s="52"/>
      <c r="F75" s="51" t="s">
        <v>494</v>
      </c>
    </row>
    <row r="76" spans="1:6" ht="27">
      <c r="A76" s="52"/>
      <c r="B76" s="52"/>
      <c r="C76" s="26" t="s">
        <v>246</v>
      </c>
      <c r="D76" s="53"/>
      <c r="E76" s="52"/>
      <c r="F76" s="50" t="s">
        <v>495</v>
      </c>
    </row>
    <row r="77" spans="1:6" ht="27">
      <c r="A77" s="52"/>
      <c r="B77" s="52"/>
      <c r="C77" s="26" t="s">
        <v>247</v>
      </c>
      <c r="D77" s="53"/>
      <c r="E77" s="52"/>
      <c r="F77" s="51" t="s">
        <v>496</v>
      </c>
    </row>
    <row r="78" spans="1:6" ht="27">
      <c r="A78" s="52"/>
      <c r="B78" s="52"/>
      <c r="C78" s="26" t="s">
        <v>248</v>
      </c>
      <c r="D78" s="53"/>
      <c r="E78" s="52"/>
      <c r="F78" s="50" t="s">
        <v>497</v>
      </c>
    </row>
    <row r="79" spans="1:6" ht="27">
      <c r="A79" s="52"/>
      <c r="B79" s="52"/>
      <c r="C79" s="26" t="s">
        <v>249</v>
      </c>
      <c r="D79" s="53"/>
      <c r="E79" s="52"/>
      <c r="F79" s="51" t="s">
        <v>498</v>
      </c>
    </row>
    <row r="80" spans="1:6" ht="27">
      <c r="A80" s="52"/>
      <c r="B80" s="52"/>
      <c r="C80" s="26" t="s">
        <v>250</v>
      </c>
      <c r="D80" s="53"/>
      <c r="E80" s="52"/>
      <c r="F80" s="50" t="s">
        <v>499</v>
      </c>
    </row>
    <row r="81" spans="1:6" ht="27">
      <c r="A81" s="52"/>
      <c r="B81" s="52"/>
      <c r="C81" s="26" t="s">
        <v>251</v>
      </c>
      <c r="D81" s="53"/>
      <c r="E81" s="52"/>
      <c r="F81" s="51" t="s">
        <v>500</v>
      </c>
    </row>
    <row r="82" spans="1:6" ht="27">
      <c r="A82" s="52"/>
      <c r="B82" s="52"/>
      <c r="C82" s="26" t="s">
        <v>252</v>
      </c>
      <c r="D82" s="53"/>
      <c r="E82" s="52"/>
      <c r="F82" s="50" t="s">
        <v>501</v>
      </c>
    </row>
    <row r="83" spans="1:6" ht="27">
      <c r="A83" s="52"/>
      <c r="B83" s="52"/>
      <c r="C83" s="26" t="s">
        <v>253</v>
      </c>
      <c r="D83" s="53"/>
      <c r="E83" s="52"/>
      <c r="F83" s="51" t="s">
        <v>502</v>
      </c>
    </row>
    <row r="84" spans="1:6" ht="27">
      <c r="A84" s="52"/>
      <c r="B84" s="52"/>
      <c r="C84" s="26" t="s">
        <v>254</v>
      </c>
      <c r="D84" s="53"/>
      <c r="E84" s="52"/>
      <c r="F84" s="50" t="s">
        <v>503</v>
      </c>
    </row>
    <row r="85" spans="1:6" ht="27">
      <c r="A85" s="52"/>
      <c r="B85" s="52"/>
      <c r="C85" s="26" t="s">
        <v>255</v>
      </c>
      <c r="D85" s="53"/>
      <c r="E85" s="52"/>
      <c r="F85" s="51" t="s">
        <v>504</v>
      </c>
    </row>
    <row r="86" spans="1:6" ht="27">
      <c r="A86" s="52"/>
      <c r="B86" s="52"/>
      <c r="C86" s="26" t="s">
        <v>256</v>
      </c>
      <c r="D86" s="53"/>
      <c r="E86" s="52"/>
      <c r="F86" s="50" t="s">
        <v>505</v>
      </c>
    </row>
    <row r="87" spans="1:6" ht="27">
      <c r="A87" s="52"/>
      <c r="B87" s="52"/>
      <c r="C87" s="26" t="s">
        <v>257</v>
      </c>
      <c r="D87" s="53"/>
      <c r="E87" s="52"/>
      <c r="F87" s="51" t="s">
        <v>506</v>
      </c>
    </row>
    <row r="88" spans="1:6" ht="27">
      <c r="A88" s="52"/>
      <c r="B88" s="52"/>
      <c r="C88" s="26" t="s">
        <v>258</v>
      </c>
      <c r="D88" s="53"/>
      <c r="E88" s="52"/>
      <c r="F88" s="50" t="s">
        <v>507</v>
      </c>
    </row>
    <row r="89" spans="1:6" ht="27">
      <c r="A89" s="52"/>
      <c r="B89" s="52"/>
      <c r="C89" s="26" t="s">
        <v>259</v>
      </c>
      <c r="D89" s="53"/>
      <c r="E89" s="52"/>
      <c r="F89" s="51" t="s">
        <v>508</v>
      </c>
    </row>
    <row r="90" spans="1:6" ht="27">
      <c r="A90" s="52"/>
      <c r="B90" s="52"/>
      <c r="C90" s="26" t="s">
        <v>260</v>
      </c>
      <c r="D90" s="53"/>
      <c r="E90" s="52"/>
      <c r="F90" s="50" t="s">
        <v>509</v>
      </c>
    </row>
    <row r="91" spans="1:6" ht="27">
      <c r="A91" s="52"/>
      <c r="B91" s="52"/>
      <c r="C91" s="26" t="s">
        <v>261</v>
      </c>
      <c r="D91" s="53"/>
      <c r="E91" s="52"/>
      <c r="F91" s="51" t="s">
        <v>510</v>
      </c>
    </row>
    <row r="92" spans="1:6" ht="27">
      <c r="A92" s="52"/>
      <c r="B92" s="52"/>
      <c r="C92" s="26" t="s">
        <v>262</v>
      </c>
      <c r="D92" s="53"/>
      <c r="E92" s="52"/>
      <c r="F92" s="50" t="s">
        <v>511</v>
      </c>
    </row>
    <row r="93" spans="1:6" ht="27">
      <c r="A93" s="52"/>
      <c r="B93" s="52"/>
      <c r="C93" s="26" t="s">
        <v>263</v>
      </c>
      <c r="D93" s="53"/>
      <c r="E93" s="52"/>
      <c r="F93" s="51" t="s">
        <v>512</v>
      </c>
    </row>
    <row r="94" spans="1:6" ht="27">
      <c r="A94" s="52"/>
      <c r="B94" s="52"/>
      <c r="C94" s="26" t="s">
        <v>264</v>
      </c>
      <c r="D94" s="53"/>
      <c r="E94" s="52"/>
      <c r="F94" s="50" t="s">
        <v>513</v>
      </c>
    </row>
    <row r="95" spans="1:6" ht="27">
      <c r="A95" s="52"/>
      <c r="B95" s="52"/>
      <c r="C95" s="26" t="s">
        <v>265</v>
      </c>
      <c r="D95" s="53"/>
      <c r="E95" s="52"/>
      <c r="F95" s="51" t="s">
        <v>514</v>
      </c>
    </row>
    <row r="96" spans="1:6" ht="27">
      <c r="A96" s="52"/>
      <c r="B96" s="52"/>
      <c r="C96" s="26" t="s">
        <v>266</v>
      </c>
      <c r="D96" s="53"/>
      <c r="E96" s="52"/>
      <c r="F96" s="50" t="s">
        <v>515</v>
      </c>
    </row>
    <row r="97" spans="1:6" ht="27">
      <c r="A97" s="52"/>
      <c r="B97" s="52"/>
      <c r="C97" s="26" t="s">
        <v>267</v>
      </c>
      <c r="D97" s="53"/>
      <c r="E97" s="52"/>
      <c r="F97" s="51" t="s">
        <v>516</v>
      </c>
    </row>
    <row r="98" spans="1:6" ht="27">
      <c r="A98" s="52"/>
      <c r="B98" s="52"/>
      <c r="C98" s="26" t="s">
        <v>268</v>
      </c>
      <c r="D98" s="53"/>
      <c r="E98" s="52"/>
      <c r="F98" s="50" t="s">
        <v>517</v>
      </c>
    </row>
    <row r="99" spans="1:6" ht="27">
      <c r="A99" s="52"/>
      <c r="B99" s="52"/>
      <c r="C99" s="26" t="s">
        <v>269</v>
      </c>
      <c r="D99" s="53"/>
      <c r="E99" s="52"/>
      <c r="F99" s="51" t="s">
        <v>518</v>
      </c>
    </row>
    <row r="100" spans="1:6" ht="27">
      <c r="A100" s="52"/>
      <c r="B100" s="52"/>
      <c r="C100" s="26" t="s">
        <v>270</v>
      </c>
      <c r="D100" s="53"/>
      <c r="E100" s="52"/>
      <c r="F100" s="50" t="s">
        <v>519</v>
      </c>
    </row>
    <row r="101" spans="1:6" ht="27">
      <c r="A101" s="52"/>
      <c r="B101" s="52"/>
      <c r="C101" s="26" t="s">
        <v>271</v>
      </c>
      <c r="D101" s="53"/>
      <c r="E101" s="52"/>
      <c r="F101" s="51" t="s">
        <v>520</v>
      </c>
    </row>
    <row r="102" spans="1:6" ht="27">
      <c r="A102" s="52"/>
      <c r="B102" s="52"/>
      <c r="C102" s="26" t="s">
        <v>272</v>
      </c>
      <c r="D102" s="53"/>
      <c r="E102" s="52"/>
      <c r="F102" s="50" t="s">
        <v>521</v>
      </c>
    </row>
    <row r="103" spans="1:6" ht="27">
      <c r="A103" s="52"/>
      <c r="B103" s="52"/>
      <c r="C103" s="26" t="s">
        <v>273</v>
      </c>
      <c r="D103" s="53"/>
      <c r="E103" s="52"/>
      <c r="F103" s="51" t="s">
        <v>522</v>
      </c>
    </row>
    <row r="104" spans="1:6" ht="27">
      <c r="A104" s="52"/>
      <c r="B104" s="52"/>
      <c r="C104" s="26" t="s">
        <v>274</v>
      </c>
      <c r="D104" s="53"/>
      <c r="E104" s="52"/>
      <c r="F104" s="50" t="s">
        <v>523</v>
      </c>
    </row>
    <row r="105" spans="1:6" ht="27">
      <c r="A105" s="52"/>
      <c r="B105" s="52"/>
      <c r="C105" s="26" t="s">
        <v>275</v>
      </c>
      <c r="D105" s="53"/>
      <c r="E105" s="52"/>
      <c r="F105" s="51" t="s">
        <v>524</v>
      </c>
    </row>
    <row r="106" spans="1:6" ht="27">
      <c r="A106" s="52"/>
      <c r="B106" s="52"/>
      <c r="C106" s="26" t="s">
        <v>276</v>
      </c>
      <c r="D106" s="53"/>
      <c r="E106" s="52"/>
      <c r="F106" s="50" t="s">
        <v>525</v>
      </c>
    </row>
    <row r="107" spans="1:6" ht="27">
      <c r="A107" s="52"/>
      <c r="B107" s="52"/>
      <c r="C107" s="26" t="s">
        <v>277</v>
      </c>
      <c r="D107" s="53"/>
      <c r="E107" s="52"/>
      <c r="F107" s="51" t="s">
        <v>526</v>
      </c>
    </row>
    <row r="108" spans="1:6" ht="27">
      <c r="A108" s="52"/>
      <c r="B108" s="52"/>
      <c r="C108" s="26" t="s">
        <v>278</v>
      </c>
      <c r="D108" s="53"/>
      <c r="E108" s="52"/>
      <c r="F108" s="50" t="s">
        <v>527</v>
      </c>
    </row>
    <row r="109" spans="1:6" ht="27">
      <c r="A109" s="52"/>
      <c r="B109" s="52"/>
      <c r="C109" s="26" t="s">
        <v>279</v>
      </c>
      <c r="D109" s="53"/>
      <c r="E109" s="52"/>
      <c r="F109" s="51" t="s">
        <v>528</v>
      </c>
    </row>
    <row r="110" spans="1:6" ht="27">
      <c r="A110" s="52"/>
      <c r="B110" s="52"/>
      <c r="C110" s="26" t="s">
        <v>280</v>
      </c>
      <c r="D110" s="53"/>
      <c r="E110" s="52"/>
      <c r="F110" s="50" t="s">
        <v>529</v>
      </c>
    </row>
    <row r="111" spans="1:6" ht="27">
      <c r="A111" s="52"/>
      <c r="B111" s="52"/>
      <c r="C111" s="26" t="s">
        <v>281</v>
      </c>
      <c r="D111" s="53"/>
      <c r="E111" s="52"/>
      <c r="F111" s="51" t="s">
        <v>530</v>
      </c>
    </row>
    <row r="112" spans="1:6" ht="27">
      <c r="A112" s="52"/>
      <c r="B112" s="52"/>
      <c r="C112" s="26" t="s">
        <v>282</v>
      </c>
      <c r="D112" s="53"/>
      <c r="E112" s="52"/>
      <c r="F112" s="50" t="s">
        <v>531</v>
      </c>
    </row>
    <row r="113" spans="1:6" ht="27">
      <c r="A113" s="52"/>
      <c r="B113" s="52"/>
      <c r="C113" s="26" t="s">
        <v>283</v>
      </c>
      <c r="D113" s="53"/>
      <c r="E113" s="52"/>
      <c r="F113" s="51" t="s">
        <v>532</v>
      </c>
    </row>
    <row r="114" spans="1:6" ht="27">
      <c r="A114" s="52"/>
      <c r="B114" s="52"/>
      <c r="C114" s="26" t="s">
        <v>284</v>
      </c>
      <c r="D114" s="53"/>
      <c r="E114" s="52"/>
      <c r="F114" s="50" t="s">
        <v>533</v>
      </c>
    </row>
    <row r="115" spans="1:6" ht="27">
      <c r="A115" s="52"/>
      <c r="B115" s="52"/>
      <c r="C115" s="26" t="s">
        <v>285</v>
      </c>
      <c r="D115" s="53"/>
      <c r="E115" s="52"/>
      <c r="F115" s="51" t="s">
        <v>534</v>
      </c>
    </row>
    <row r="116" spans="1:6" ht="27">
      <c r="A116" s="52"/>
      <c r="B116" s="52"/>
      <c r="C116" s="26" t="s">
        <v>286</v>
      </c>
      <c r="D116" s="53"/>
      <c r="E116" s="52"/>
      <c r="F116" s="50" t="s">
        <v>535</v>
      </c>
    </row>
    <row r="117" spans="1:6" ht="27">
      <c r="A117" s="52"/>
      <c r="B117" s="52"/>
      <c r="C117" s="26" t="s">
        <v>287</v>
      </c>
      <c r="D117" s="53"/>
      <c r="E117" s="52"/>
      <c r="F117" s="51" t="s">
        <v>536</v>
      </c>
    </row>
    <row r="118" spans="1:6" ht="27">
      <c r="A118" s="52"/>
      <c r="B118" s="52"/>
      <c r="C118" s="26" t="s">
        <v>288</v>
      </c>
      <c r="D118" s="53"/>
      <c r="E118" s="52"/>
      <c r="F118" s="50" t="s">
        <v>537</v>
      </c>
    </row>
    <row r="119" spans="1:6" ht="27">
      <c r="A119" s="52"/>
      <c r="B119" s="52"/>
      <c r="C119" s="26" t="s">
        <v>289</v>
      </c>
      <c r="D119" s="53"/>
      <c r="E119" s="52"/>
      <c r="F119" s="51" t="s">
        <v>538</v>
      </c>
    </row>
    <row r="120" spans="1:6" ht="27">
      <c r="A120" s="52"/>
      <c r="B120" s="52"/>
      <c r="C120" s="26" t="s">
        <v>290</v>
      </c>
      <c r="D120" s="53"/>
      <c r="E120" s="52"/>
      <c r="F120" s="50" t="s">
        <v>539</v>
      </c>
    </row>
    <row r="121" spans="1:6" ht="27">
      <c r="A121" s="52"/>
      <c r="B121" s="52"/>
      <c r="C121" s="26" t="s">
        <v>291</v>
      </c>
      <c r="D121" s="53"/>
      <c r="E121" s="52"/>
      <c r="F121" s="51" t="s">
        <v>540</v>
      </c>
    </row>
    <row r="122" spans="1:6" ht="27">
      <c r="A122" s="52"/>
      <c r="B122" s="52"/>
      <c r="C122" s="26" t="s">
        <v>292</v>
      </c>
      <c r="D122" s="53"/>
      <c r="E122" s="52"/>
      <c r="F122" s="50" t="s">
        <v>541</v>
      </c>
    </row>
    <row r="123" spans="1:6" ht="27">
      <c r="A123" s="52"/>
      <c r="B123" s="52"/>
      <c r="C123" s="26" t="s">
        <v>293</v>
      </c>
      <c r="D123" s="53"/>
      <c r="E123" s="52"/>
      <c r="F123" s="51" t="s">
        <v>542</v>
      </c>
    </row>
    <row r="124" spans="1:6" ht="27">
      <c r="A124" s="52"/>
      <c r="B124" s="52"/>
      <c r="C124" s="26" t="s">
        <v>294</v>
      </c>
      <c r="D124" s="53"/>
      <c r="E124" s="52"/>
      <c r="F124" s="50" t="s">
        <v>543</v>
      </c>
    </row>
    <row r="125" spans="1:6" ht="27">
      <c r="A125" s="52"/>
      <c r="B125" s="52"/>
      <c r="C125" s="26" t="s">
        <v>295</v>
      </c>
      <c r="D125" s="53"/>
      <c r="E125" s="52"/>
      <c r="F125" s="51" t="s">
        <v>544</v>
      </c>
    </row>
    <row r="126" spans="1:6" ht="27">
      <c r="A126" s="52"/>
      <c r="B126" s="52"/>
      <c r="C126" s="26" t="s">
        <v>296</v>
      </c>
      <c r="D126" s="53"/>
      <c r="E126" s="52"/>
      <c r="F126" s="50" t="s">
        <v>545</v>
      </c>
    </row>
    <row r="127" spans="1:6" ht="27">
      <c r="A127" s="52"/>
      <c r="B127" s="52"/>
      <c r="C127" s="26" t="s">
        <v>297</v>
      </c>
      <c r="D127" s="53"/>
      <c r="E127" s="52"/>
      <c r="F127" s="51" t="s">
        <v>546</v>
      </c>
    </row>
    <row r="128" spans="1:6" ht="27">
      <c r="A128" s="52"/>
      <c r="B128" s="52"/>
      <c r="C128" s="26" t="s">
        <v>298</v>
      </c>
      <c r="D128" s="53"/>
      <c r="E128" s="52"/>
      <c r="F128" s="50" t="s">
        <v>547</v>
      </c>
    </row>
    <row r="129" spans="1:6" ht="27">
      <c r="A129" s="52"/>
      <c r="B129" s="52"/>
      <c r="C129" s="26" t="s">
        <v>299</v>
      </c>
      <c r="D129" s="53"/>
      <c r="E129" s="52"/>
      <c r="F129" s="51" t="s">
        <v>548</v>
      </c>
    </row>
    <row r="130" spans="1:6" ht="27">
      <c r="A130" s="52"/>
      <c r="B130" s="52"/>
      <c r="C130" s="26" t="s">
        <v>300</v>
      </c>
      <c r="D130" s="53"/>
      <c r="E130" s="52"/>
      <c r="F130" s="50" t="s">
        <v>549</v>
      </c>
    </row>
    <row r="131" spans="1:6" ht="27">
      <c r="A131" s="52"/>
      <c r="B131" s="52"/>
      <c r="C131" s="26" t="s">
        <v>301</v>
      </c>
      <c r="D131" s="53"/>
      <c r="E131" s="52"/>
      <c r="F131" s="51" t="s">
        <v>550</v>
      </c>
    </row>
    <row r="132" spans="1:6" ht="27">
      <c r="A132" s="52"/>
      <c r="B132" s="52"/>
      <c r="C132" s="26" t="s">
        <v>302</v>
      </c>
      <c r="D132" s="53"/>
      <c r="E132" s="52"/>
      <c r="F132" s="50" t="s">
        <v>551</v>
      </c>
    </row>
    <row r="133" spans="1:6" ht="27">
      <c r="A133" s="52"/>
      <c r="B133" s="52"/>
      <c r="C133" s="26" t="s">
        <v>303</v>
      </c>
      <c r="D133" s="53"/>
      <c r="E133" s="52"/>
      <c r="F133" s="51" t="s">
        <v>552</v>
      </c>
    </row>
    <row r="134" spans="1:6" ht="27">
      <c r="A134" s="52"/>
      <c r="B134" s="52"/>
      <c r="C134" s="26" t="s">
        <v>304</v>
      </c>
      <c r="D134" s="53"/>
      <c r="E134" s="52"/>
      <c r="F134" s="50" t="s">
        <v>553</v>
      </c>
    </row>
    <row r="135" spans="1:6" ht="27">
      <c r="A135" s="52"/>
      <c r="B135" s="52"/>
      <c r="C135" s="26" t="s">
        <v>305</v>
      </c>
      <c r="D135" s="53"/>
      <c r="E135" s="52"/>
      <c r="F135" s="51" t="s">
        <v>554</v>
      </c>
    </row>
    <row r="136" spans="1:6" ht="27">
      <c r="A136" s="52"/>
      <c r="B136" s="52"/>
      <c r="C136" s="26" t="s">
        <v>306</v>
      </c>
      <c r="D136" s="53"/>
      <c r="E136" s="52"/>
      <c r="F136" s="50" t="s">
        <v>555</v>
      </c>
    </row>
    <row r="137" spans="1:6" ht="27">
      <c r="A137" s="52"/>
      <c r="B137" s="52"/>
      <c r="C137" s="26" t="s">
        <v>307</v>
      </c>
      <c r="D137" s="53"/>
      <c r="E137" s="52"/>
      <c r="F137" s="51" t="s">
        <v>556</v>
      </c>
    </row>
    <row r="138" spans="1:6" ht="27">
      <c r="A138" s="52"/>
      <c r="B138" s="52"/>
      <c r="C138" s="26" t="s">
        <v>308</v>
      </c>
      <c r="D138" s="53"/>
      <c r="E138" s="52"/>
      <c r="F138" s="50" t="s">
        <v>557</v>
      </c>
    </row>
    <row r="139" spans="1:6" ht="27">
      <c r="A139" s="52"/>
      <c r="B139" s="52"/>
      <c r="C139" s="26" t="s">
        <v>309</v>
      </c>
      <c r="D139" s="53"/>
      <c r="E139" s="52"/>
      <c r="F139" s="51" t="s">
        <v>558</v>
      </c>
    </row>
    <row r="140" spans="1:6" ht="27">
      <c r="A140" s="52"/>
      <c r="B140" s="52"/>
      <c r="C140" s="26" t="s">
        <v>310</v>
      </c>
      <c r="D140" s="53"/>
      <c r="E140" s="52"/>
      <c r="F140" s="50" t="s">
        <v>559</v>
      </c>
    </row>
    <row r="141" spans="1:6" ht="27">
      <c r="A141" s="52"/>
      <c r="B141" s="52"/>
      <c r="C141" s="26" t="s">
        <v>311</v>
      </c>
      <c r="D141" s="53"/>
      <c r="E141" s="52"/>
      <c r="F141" s="51" t="s">
        <v>560</v>
      </c>
    </row>
    <row r="142" spans="1:6" ht="27">
      <c r="A142" s="52"/>
      <c r="B142" s="52"/>
      <c r="C142" s="26" t="s">
        <v>312</v>
      </c>
      <c r="D142" s="53"/>
      <c r="E142" s="52"/>
      <c r="F142" s="50" t="s">
        <v>561</v>
      </c>
    </row>
    <row r="143" spans="1:6" ht="27">
      <c r="A143" s="52"/>
      <c r="B143" s="52"/>
      <c r="C143" s="26" t="s">
        <v>313</v>
      </c>
      <c r="D143" s="53"/>
      <c r="E143" s="52"/>
      <c r="F143" s="51" t="s">
        <v>562</v>
      </c>
    </row>
    <row r="144" spans="1:6" ht="27">
      <c r="A144" s="52"/>
      <c r="B144" s="52"/>
      <c r="C144" s="26" t="s">
        <v>314</v>
      </c>
      <c r="D144" s="53"/>
      <c r="E144" s="52"/>
      <c r="F144" s="50" t="s">
        <v>563</v>
      </c>
    </row>
    <row r="145" spans="1:6" ht="27">
      <c r="A145" s="52"/>
      <c r="B145" s="52"/>
      <c r="C145" s="26" t="s">
        <v>315</v>
      </c>
      <c r="D145" s="53"/>
      <c r="E145" s="52"/>
      <c r="F145" s="51" t="s">
        <v>564</v>
      </c>
    </row>
    <row r="146" spans="1:6" ht="27">
      <c r="A146" s="52"/>
      <c r="B146" s="52"/>
      <c r="C146" s="26" t="s">
        <v>316</v>
      </c>
      <c r="D146" s="53"/>
      <c r="E146" s="52"/>
      <c r="F146" s="50" t="s">
        <v>565</v>
      </c>
    </row>
    <row r="147" spans="1:6" ht="27">
      <c r="A147" s="52"/>
      <c r="B147" s="52"/>
      <c r="C147" s="26" t="s">
        <v>317</v>
      </c>
      <c r="D147" s="53"/>
      <c r="E147" s="52"/>
      <c r="F147" s="51" t="s">
        <v>566</v>
      </c>
    </row>
    <row r="148" spans="1:6" ht="27">
      <c r="A148" s="52"/>
      <c r="B148" s="52"/>
      <c r="C148" s="26" t="s">
        <v>318</v>
      </c>
      <c r="D148" s="53"/>
      <c r="E148" s="52"/>
      <c r="F148" s="50" t="s">
        <v>567</v>
      </c>
    </row>
    <row r="149" spans="1:6" ht="27">
      <c r="A149" s="52"/>
      <c r="B149" s="52"/>
      <c r="C149" s="26" t="s">
        <v>319</v>
      </c>
      <c r="D149" s="53"/>
      <c r="E149" s="52"/>
      <c r="F149" s="51" t="s">
        <v>568</v>
      </c>
    </row>
    <row r="150" spans="1:6" ht="27">
      <c r="A150" s="52"/>
      <c r="B150" s="52"/>
      <c r="C150" s="26" t="s">
        <v>320</v>
      </c>
      <c r="D150" s="53"/>
      <c r="E150" s="52"/>
      <c r="F150" s="50" t="s">
        <v>569</v>
      </c>
    </row>
    <row r="151" spans="1:6" ht="27">
      <c r="A151" s="52"/>
      <c r="B151" s="52"/>
      <c r="C151" s="26" t="s">
        <v>321</v>
      </c>
      <c r="D151" s="53"/>
      <c r="E151" s="52"/>
      <c r="F151" s="51" t="s">
        <v>570</v>
      </c>
    </row>
    <row r="152" spans="1:6" ht="27">
      <c r="A152" s="52"/>
      <c r="B152" s="52"/>
      <c r="C152" s="26" t="s">
        <v>322</v>
      </c>
      <c r="D152" s="53"/>
      <c r="E152" s="52"/>
      <c r="F152" s="50" t="s">
        <v>571</v>
      </c>
    </row>
    <row r="153" spans="1:6" ht="27">
      <c r="A153" s="52"/>
      <c r="B153" s="52"/>
      <c r="C153" s="26" t="s">
        <v>323</v>
      </c>
      <c r="D153" s="53"/>
      <c r="E153" s="52"/>
      <c r="F153" s="51" t="s">
        <v>572</v>
      </c>
    </row>
    <row r="154" spans="1:6" ht="27">
      <c r="A154" s="52"/>
      <c r="B154" s="52"/>
      <c r="C154" s="26" t="s">
        <v>324</v>
      </c>
      <c r="D154" s="53"/>
      <c r="E154" s="52"/>
      <c r="F154" s="50" t="s">
        <v>573</v>
      </c>
    </row>
    <row r="155" spans="1:6" ht="27">
      <c r="A155" s="52"/>
      <c r="B155" s="52"/>
      <c r="C155" s="26" t="s">
        <v>325</v>
      </c>
      <c r="D155" s="53"/>
      <c r="E155" s="52"/>
      <c r="F155" s="51" t="s">
        <v>574</v>
      </c>
    </row>
    <row r="156" spans="1:6" ht="27">
      <c r="A156" s="52"/>
      <c r="B156" s="52"/>
      <c r="C156" s="26" t="s">
        <v>326</v>
      </c>
      <c r="D156" s="53"/>
      <c r="E156" s="52"/>
      <c r="F156" s="50" t="s">
        <v>575</v>
      </c>
    </row>
    <row r="157" spans="1:6" ht="27">
      <c r="A157" s="52"/>
      <c r="B157" s="52"/>
      <c r="C157" s="26" t="s">
        <v>327</v>
      </c>
      <c r="D157" s="53"/>
      <c r="E157" s="52"/>
      <c r="F157" s="51" t="s">
        <v>576</v>
      </c>
    </row>
    <row r="158" spans="1:6" ht="27">
      <c r="A158" s="52"/>
      <c r="B158" s="52"/>
      <c r="C158" s="26" t="s">
        <v>328</v>
      </c>
      <c r="D158" s="53"/>
      <c r="E158" s="52"/>
      <c r="F158" s="50" t="s">
        <v>577</v>
      </c>
    </row>
    <row r="159" spans="1:6" ht="27">
      <c r="A159" s="52"/>
      <c r="B159" s="52"/>
      <c r="C159" s="26" t="s">
        <v>329</v>
      </c>
      <c r="D159" s="53"/>
      <c r="E159" s="52"/>
      <c r="F159" s="51" t="s">
        <v>578</v>
      </c>
    </row>
    <row r="160" spans="1:6" ht="27">
      <c r="A160" s="52"/>
      <c r="B160" s="52"/>
      <c r="C160" s="26" t="s">
        <v>330</v>
      </c>
      <c r="D160" s="53"/>
      <c r="E160" s="52"/>
      <c r="F160" s="50" t="s">
        <v>579</v>
      </c>
    </row>
    <row r="161" spans="1:6" ht="27">
      <c r="A161" s="52"/>
      <c r="B161" s="52"/>
      <c r="C161" s="26" t="s">
        <v>331</v>
      </c>
      <c r="D161" s="53"/>
      <c r="E161" s="52"/>
      <c r="F161" s="51" t="s">
        <v>580</v>
      </c>
    </row>
    <row r="162" spans="1:6" ht="27">
      <c r="A162" s="52"/>
      <c r="B162" s="52"/>
      <c r="C162" s="26" t="s">
        <v>332</v>
      </c>
      <c r="D162" s="53"/>
      <c r="E162" s="52"/>
      <c r="F162" s="50" t="s">
        <v>581</v>
      </c>
    </row>
    <row r="163" spans="1:6" ht="27">
      <c r="A163" s="52"/>
      <c r="B163" s="52"/>
      <c r="C163" s="26" t="s">
        <v>333</v>
      </c>
      <c r="D163" s="53"/>
      <c r="E163" s="52"/>
      <c r="F163" s="51" t="s">
        <v>582</v>
      </c>
    </row>
    <row r="164" spans="1:6" ht="27">
      <c r="A164" s="52"/>
      <c r="B164" s="52"/>
      <c r="C164" s="26" t="s">
        <v>334</v>
      </c>
      <c r="D164" s="53"/>
      <c r="E164" s="52"/>
      <c r="F164" s="50" t="s">
        <v>583</v>
      </c>
    </row>
    <row r="165" spans="1:6" ht="27">
      <c r="A165" s="52"/>
      <c r="B165" s="52"/>
      <c r="C165" s="26" t="s">
        <v>335</v>
      </c>
      <c r="D165" s="53"/>
      <c r="E165" s="52"/>
      <c r="F165" s="51" t="s">
        <v>584</v>
      </c>
    </row>
    <row r="166" spans="1:6" ht="27">
      <c r="A166" s="52"/>
      <c r="B166" s="52"/>
      <c r="C166" s="26" t="s">
        <v>336</v>
      </c>
      <c r="D166" s="53"/>
      <c r="E166" s="52"/>
      <c r="F166" s="50" t="s">
        <v>585</v>
      </c>
    </row>
    <row r="167" spans="1:6" ht="27">
      <c r="A167" s="52"/>
      <c r="B167" s="52"/>
      <c r="C167" s="26" t="s">
        <v>337</v>
      </c>
      <c r="D167" s="53"/>
      <c r="E167" s="52"/>
      <c r="F167" s="51" t="s">
        <v>586</v>
      </c>
    </row>
    <row r="168" spans="1:6" ht="27">
      <c r="A168" s="52"/>
      <c r="B168" s="52"/>
      <c r="C168" s="26" t="s">
        <v>338</v>
      </c>
      <c r="D168" s="53"/>
      <c r="E168" s="52"/>
      <c r="F168" s="50" t="s">
        <v>587</v>
      </c>
    </row>
    <row r="169" spans="1:6" ht="27">
      <c r="A169" s="52"/>
      <c r="B169" s="52"/>
      <c r="C169" s="26" t="s">
        <v>339</v>
      </c>
      <c r="D169" s="53"/>
      <c r="E169" s="52"/>
      <c r="F169" s="51" t="s">
        <v>588</v>
      </c>
    </row>
    <row r="170" spans="1:6" ht="27">
      <c r="A170" s="52"/>
      <c r="B170" s="52"/>
      <c r="C170" s="26" t="s">
        <v>340</v>
      </c>
      <c r="D170" s="53"/>
      <c r="E170" s="52"/>
      <c r="F170" s="50" t="s">
        <v>589</v>
      </c>
    </row>
    <row r="171" spans="1:6" ht="27">
      <c r="A171" s="52"/>
      <c r="B171" s="52"/>
      <c r="C171" s="26" t="s">
        <v>341</v>
      </c>
      <c r="D171" s="53"/>
      <c r="E171" s="52"/>
      <c r="F171" s="51" t="s">
        <v>590</v>
      </c>
    </row>
    <row r="172" spans="1:6" ht="27">
      <c r="A172" s="52"/>
      <c r="B172" s="52"/>
      <c r="C172" s="26" t="s">
        <v>342</v>
      </c>
      <c r="D172" s="53"/>
      <c r="E172" s="52"/>
      <c r="F172" s="50" t="s">
        <v>591</v>
      </c>
    </row>
    <row r="173" spans="1:6" ht="27">
      <c r="A173" s="52"/>
      <c r="B173" s="52"/>
      <c r="C173" s="26" t="s">
        <v>343</v>
      </c>
      <c r="D173" s="53"/>
      <c r="E173" s="52"/>
      <c r="F173" s="51" t="s">
        <v>592</v>
      </c>
    </row>
    <row r="174" spans="1:6" ht="27">
      <c r="A174" s="52"/>
      <c r="B174" s="52"/>
      <c r="C174" s="26" t="s">
        <v>344</v>
      </c>
      <c r="D174" s="53"/>
      <c r="E174" s="52"/>
      <c r="F174" s="50" t="s">
        <v>593</v>
      </c>
    </row>
    <row r="175" spans="1:6" ht="27">
      <c r="A175" s="52"/>
      <c r="B175" s="52"/>
      <c r="C175" s="26" t="s">
        <v>345</v>
      </c>
      <c r="D175" s="53"/>
      <c r="E175" s="52"/>
      <c r="F175" s="51" t="s">
        <v>594</v>
      </c>
    </row>
    <row r="176" spans="1:6" ht="27">
      <c r="A176" s="52"/>
      <c r="B176" s="52"/>
      <c r="C176" s="26" t="s">
        <v>346</v>
      </c>
      <c r="D176" s="53"/>
      <c r="E176" s="52"/>
      <c r="F176" s="50" t="s">
        <v>595</v>
      </c>
    </row>
    <row r="177" spans="1:6" ht="27">
      <c r="A177" s="52"/>
      <c r="B177" s="52"/>
      <c r="C177" s="26" t="s">
        <v>347</v>
      </c>
      <c r="D177" s="53"/>
      <c r="E177" s="52"/>
      <c r="F177" s="51" t="s">
        <v>596</v>
      </c>
    </row>
    <row r="178" spans="1:6" ht="27">
      <c r="A178" s="52"/>
      <c r="B178" s="52"/>
      <c r="C178" s="26" t="s">
        <v>348</v>
      </c>
      <c r="D178" s="53"/>
      <c r="E178" s="52"/>
      <c r="F178" s="50" t="s">
        <v>597</v>
      </c>
    </row>
    <row r="179" spans="1:6" ht="27">
      <c r="A179" s="52"/>
      <c r="B179" s="52"/>
      <c r="C179" s="52"/>
      <c r="D179" s="53"/>
      <c r="E179" s="52"/>
      <c r="F179" s="51" t="s">
        <v>598</v>
      </c>
    </row>
    <row r="180" spans="1:6" ht="27">
      <c r="A180" s="52"/>
      <c r="B180" s="52"/>
      <c r="C180" s="52"/>
      <c r="D180" s="53"/>
      <c r="E180" s="52"/>
      <c r="F180" s="50" t="s">
        <v>599</v>
      </c>
    </row>
    <row r="181" spans="1:6" ht="27">
      <c r="A181" s="52"/>
      <c r="B181" s="52"/>
      <c r="C181" s="52"/>
      <c r="D181" s="53"/>
      <c r="E181" s="52"/>
      <c r="F181" s="51" t="s">
        <v>600</v>
      </c>
    </row>
    <row r="182" spans="1:6" ht="27">
      <c r="A182" s="52"/>
      <c r="B182" s="52"/>
      <c r="C182" s="52"/>
      <c r="D182" s="53"/>
      <c r="E182" s="52"/>
      <c r="F182" s="50" t="s">
        <v>601</v>
      </c>
    </row>
    <row r="183" spans="1:6" ht="27">
      <c r="A183" s="52"/>
      <c r="B183" s="52"/>
      <c r="C183" s="52"/>
      <c r="D183" s="53"/>
      <c r="E183" s="52"/>
      <c r="F183" s="51" t="s">
        <v>602</v>
      </c>
    </row>
    <row r="184" spans="1:6" ht="27">
      <c r="A184" s="52"/>
      <c r="B184" s="52"/>
      <c r="C184" s="52"/>
      <c r="D184" s="53"/>
      <c r="E184" s="52"/>
      <c r="F184" s="50" t="s">
        <v>603</v>
      </c>
    </row>
    <row r="185" spans="1:6" ht="27">
      <c r="A185" s="52"/>
      <c r="B185" s="52"/>
      <c r="C185" s="52"/>
      <c r="D185" s="53"/>
      <c r="E185" s="52"/>
      <c r="F185" s="51" t="s">
        <v>604</v>
      </c>
    </row>
  </sheetData>
  <mergeCells count="2">
    <mergeCell ref="A1:C1"/>
    <mergeCell ref="D1:F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查询及配置页面</vt:lpstr>
      <vt:lpstr>需确认的问题</vt:lpstr>
      <vt:lpstr>点名点号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2015-06-13T17:04:29Z</dcterms:modified>
</cp:coreProperties>
</file>