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72efcfe31a582a46/Desktop/Analytics/data-raw/"/>
    </mc:Choice>
  </mc:AlternateContent>
  <xr:revisionPtr revIDLastSave="665" documentId="8_{5234DC1B-EFA2-7941-978F-6AD12C4969BA}" xr6:coauthVersionLast="47" xr6:coauthVersionMax="47" xr10:uidLastSave="{80A76C49-BB11-4C5E-8F7A-E2230400B6E0}"/>
  <bookViews>
    <workbookView xWindow="-120" yWindow="-120" windowWidth="29040" windowHeight="15720" xr2:uid="{0364ADC6-8DE7-6945-8D4E-C5C6091F5EAF}"/>
  </bookViews>
  <sheets>
    <sheet name="12 Weeks" sheetId="1" r:id="rId1"/>
    <sheet name="Missed Care" sheetId="11" r:id="rId2"/>
    <sheet name="Referral Acceptance (2019-2022)" sheetId="6" r:id="rId3"/>
    <sheet name="PSW Utilization" sheetId="7" r:id="rId4"/>
    <sheet name="Coordinators" sheetId="3" r:id="rId5"/>
    <sheet name="Monthly Heat Map" sheetId="4" r:id="rId6"/>
    <sheet name="Weekly Heat Map" sheetId="8" r:id="rId7"/>
    <sheet name="APRs" sheetId="9" r:id="rId8"/>
    <sheet name="Risk Database" sheetId="5" r:id="rId9"/>
    <sheet name="Website Hits" sheetId="10" r:id="rId10"/>
  </sheets>
  <definedNames>
    <definedName name="_xlnm._FilterDatabase" localSheetId="0" hidden="1">'12 Weeks'!$A$1:$U$1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1" i="4" l="1"/>
  <c r="C61" i="4"/>
  <c r="E61" i="4" s="1"/>
  <c r="P59" i="4"/>
  <c r="O59" i="4"/>
  <c r="E59" i="4"/>
  <c r="P58" i="4"/>
  <c r="O58" i="4"/>
  <c r="E58" i="4"/>
  <c r="P57" i="4"/>
  <c r="O57" i="4"/>
  <c r="E57" i="4"/>
  <c r="P56" i="4"/>
  <c r="O56" i="4"/>
  <c r="E56" i="4"/>
</calcChain>
</file>

<file path=xl/sharedStrings.xml><?xml version="1.0" encoding="utf-8"?>
<sst xmlns="http://schemas.openxmlformats.org/spreadsheetml/2006/main" count="6744" uniqueCount="1002">
  <si>
    <t>psw</t>
  </si>
  <si>
    <t>psw.id</t>
  </si>
  <si>
    <t>coordinator</t>
  </si>
  <si>
    <t>coordinator.id</t>
  </si>
  <si>
    <t>gender</t>
  </si>
  <si>
    <t>worker.type</t>
  </si>
  <si>
    <t>group</t>
  </si>
  <si>
    <t>resigned</t>
  </si>
  <si>
    <t>complete</t>
  </si>
  <si>
    <t>Analy Lacorte</t>
  </si>
  <si>
    <t>Valentina Burman</t>
  </si>
  <si>
    <t>Female</t>
  </si>
  <si>
    <t>Rumbidzayi Change</t>
  </si>
  <si>
    <t>Kayron Samuel</t>
  </si>
  <si>
    <t>Kimesha Higgins</t>
  </si>
  <si>
    <t>Jacqueline Farray</t>
  </si>
  <si>
    <t>Alyssa Singh</t>
  </si>
  <si>
    <t>Junia Kemp</t>
  </si>
  <si>
    <t>Gladys Santa Ana</t>
  </si>
  <si>
    <t>Trudy-Ann Mair</t>
  </si>
  <si>
    <t>Alicia Pelletier</t>
  </si>
  <si>
    <t>Dawane Ebba</t>
  </si>
  <si>
    <t>Michelle Jerome</t>
  </si>
  <si>
    <t>Benita Atmosfera</t>
  </si>
  <si>
    <t>Josie Medranda</t>
  </si>
  <si>
    <t>Hidat Beraki</t>
  </si>
  <si>
    <t>Melinda Avelino</t>
  </si>
  <si>
    <t>Constance Owusu</t>
  </si>
  <si>
    <t>Kevaughn Baker</t>
  </si>
  <si>
    <t>Karen Joy Magusara</t>
  </si>
  <si>
    <t>Delilah Munoz</t>
  </si>
  <si>
    <t>Amin Rajani</t>
  </si>
  <si>
    <t>Madina Nur</t>
  </si>
  <si>
    <t>Katrina Alves</t>
  </si>
  <si>
    <t>Chandni Patel</t>
  </si>
  <si>
    <t>Lerna Olice</t>
  </si>
  <si>
    <t>Veron Joseph</t>
  </si>
  <si>
    <t>Terri Borque</t>
  </si>
  <si>
    <t>Shuemna Wilson</t>
  </si>
  <si>
    <t>Sony Shrestha</t>
  </si>
  <si>
    <t>Irene Shapiro</t>
  </si>
  <si>
    <t>Marjorie Dickenson</t>
  </si>
  <si>
    <t>HSW</t>
  </si>
  <si>
    <t>Ojoneh Olaitan</t>
  </si>
  <si>
    <t>Rachel Akanni</t>
  </si>
  <si>
    <t>Mercy Miguel</t>
  </si>
  <si>
    <t>Cindy De Mesa</t>
  </si>
  <si>
    <t>Aniko Horvath</t>
  </si>
  <si>
    <t>Andreka Green</t>
  </si>
  <si>
    <t>Rina Antoniette Puti</t>
  </si>
  <si>
    <t>Ali Albalawi</t>
  </si>
  <si>
    <t>Male</t>
  </si>
  <si>
    <t>Grace Obewu</t>
  </si>
  <si>
    <t>Dave Marc Lubiano</t>
  </si>
  <si>
    <t>Marianna Piwoni</t>
  </si>
  <si>
    <t>Rachel Shalmieva</t>
  </si>
  <si>
    <t>Dovelin Fernandez</t>
  </si>
  <si>
    <t>Tayo Odeyale</t>
  </si>
  <si>
    <t>Xavier Roach</t>
  </si>
  <si>
    <t>Sheree Roberts</t>
  </si>
  <si>
    <t>Femi Adewole</t>
  </si>
  <si>
    <t>Joselyn Castillo</t>
  </si>
  <si>
    <t>Judith Subia</t>
  </si>
  <si>
    <t>Charlene Barclay-Reid</t>
  </si>
  <si>
    <t>Carridad Rodriguez</t>
  </si>
  <si>
    <t>Jayson Cargima</t>
  </si>
  <si>
    <t>Kennedy Cadion</t>
  </si>
  <si>
    <t>Julia Ioffe</t>
  </si>
  <si>
    <t>Arinola Akinbani</t>
  </si>
  <si>
    <t>Jessica Collins</t>
  </si>
  <si>
    <t>Jealynda Agbisit</t>
  </si>
  <si>
    <t>Nancy Sipalay</t>
  </si>
  <si>
    <t>Josepha Noyek</t>
  </si>
  <si>
    <t>Rheedahl Silvana Manding</t>
  </si>
  <si>
    <t>Rina Honorio</t>
  </si>
  <si>
    <t>Sana Sutaria</t>
  </si>
  <si>
    <t>Thi Kim Phuong Thai</t>
  </si>
  <si>
    <t>Simone Abrahamson</t>
  </si>
  <si>
    <t>Michelle Peralta</t>
  </si>
  <si>
    <t>Ma Rona Pelobello</t>
  </si>
  <si>
    <t>Sahra Ali</t>
  </si>
  <si>
    <t>Rona Sotes</t>
  </si>
  <si>
    <t>Charis Camartison</t>
  </si>
  <si>
    <t>Mariam Odefemi</t>
  </si>
  <si>
    <t>Tammy-Rose Humphrey</t>
  </si>
  <si>
    <t>Ma Melanie Solas</t>
  </si>
  <si>
    <t>Tsewang Lhamo</t>
  </si>
  <si>
    <t>Kadida Guindo</t>
  </si>
  <si>
    <t>Natty Ekhorutomwen</t>
  </si>
  <si>
    <t>Pamela Asuncion</t>
  </si>
  <si>
    <t>Simranjot Rakhra</t>
  </si>
  <si>
    <t>Evelyn Justol</t>
  </si>
  <si>
    <t>Gemma Paccarangan</t>
  </si>
  <si>
    <t>Neil Allan Quito</t>
  </si>
  <si>
    <t>Revessa Madridano</t>
  </si>
  <si>
    <t>Myra Pe Benito</t>
  </si>
  <si>
    <t>Anna Vorobyovsky</t>
  </si>
  <si>
    <t>Ackaleema Mohamed</t>
  </si>
  <si>
    <t>Guadalupe Tongol</t>
  </si>
  <si>
    <t>Tarik Kassa</t>
  </si>
  <si>
    <t>Manjinder Kaur</t>
  </si>
  <si>
    <t>Yulia Kuzmicheva</t>
  </si>
  <si>
    <t>Aessa Galaca</t>
  </si>
  <si>
    <t>Inna Brandina</t>
  </si>
  <si>
    <t>Emrin Nacino</t>
  </si>
  <si>
    <t>Julia Monteith</t>
  </si>
  <si>
    <t>Keisha Khani</t>
  </si>
  <si>
    <t>Kerifa McLeod</t>
  </si>
  <si>
    <t>Tanya Klym</t>
  </si>
  <si>
    <t>Roderick Reyes</t>
  </si>
  <si>
    <t>Doris Mamaug</t>
  </si>
  <si>
    <t>Richelda Oripada</t>
  </si>
  <si>
    <t>Rosenia Clarino</t>
  </si>
  <si>
    <t>Aliah Lynch</t>
  </si>
  <si>
    <t>Aeron Malacaman</t>
  </si>
  <si>
    <t>Alexis Yardie</t>
  </si>
  <si>
    <t>Mary Jean Manuel</t>
  </si>
  <si>
    <t>Maria Sumibcay</t>
  </si>
  <si>
    <t>Lady Lumantas</t>
  </si>
  <si>
    <t>Jocelyn Gener</t>
  </si>
  <si>
    <t>Tanya Kylm</t>
  </si>
  <si>
    <t>Gillian Pope</t>
  </si>
  <si>
    <t>Jessica Ruan</t>
  </si>
  <si>
    <t>Romela Manzano</t>
  </si>
  <si>
    <t>Germary Gallo</t>
  </si>
  <si>
    <t>Jonalyn Basio</t>
  </si>
  <si>
    <t>Mary Cris Timoteo</t>
  </si>
  <si>
    <t>Melody Cajanding</t>
  </si>
  <si>
    <t>Rebekah Webster</t>
  </si>
  <si>
    <t>Vanessa Bilan</t>
  </si>
  <si>
    <t>Abdulla Rhma Amira</t>
  </si>
  <si>
    <t>Cathy Robellon</t>
  </si>
  <si>
    <t>Colette Gademski-Baker</t>
  </si>
  <si>
    <t>Julieta Baptista</t>
  </si>
  <si>
    <t>Rhea Edrial</t>
  </si>
  <si>
    <t>Uanna John-Primus</t>
  </si>
  <si>
    <t>Raquel Ruth Aguilar</t>
  </si>
  <si>
    <t>Gullian Manalo</t>
  </si>
  <si>
    <t>Luuh Mohamed</t>
  </si>
  <si>
    <t>Navneet Kaur</t>
  </si>
  <si>
    <t xml:space="preserve">Rebecca Agtina </t>
  </si>
  <si>
    <t>Senait Tesfamariyam</t>
  </si>
  <si>
    <t>May Wang</t>
  </si>
  <si>
    <t xml:space="preserve">Soraida Fonesca </t>
  </si>
  <si>
    <t>Victoria Digiovanni</t>
  </si>
  <si>
    <t>Annissa Kishore</t>
  </si>
  <si>
    <t>service.coordinator</t>
  </si>
  <si>
    <t>Yulia Ioffe</t>
  </si>
  <si>
    <t>Stacie Ann London</t>
  </si>
  <si>
    <t>Margaryta Tsygankova</t>
  </si>
  <si>
    <t>Olena Zhdanova</t>
  </si>
  <si>
    <t>Marina Dalgetty</t>
  </si>
  <si>
    <t>Lina Peruzza</t>
  </si>
  <si>
    <t>Tara Stickwood</t>
  </si>
  <si>
    <t>Jennifer Hawkins</t>
  </si>
  <si>
    <t>Alex Yarde</t>
  </si>
  <si>
    <t>Abigail Gregorio</t>
  </si>
  <si>
    <t>Shira Hershenfeld</t>
  </si>
  <si>
    <t>Alia Pota</t>
  </si>
  <si>
    <t>Julia Szpytka</t>
  </si>
  <si>
    <t>Kyla Lipsman</t>
  </si>
  <si>
    <t>Lina Deich</t>
  </si>
  <si>
    <t>Alla Iularji</t>
  </si>
  <si>
    <t>Bogdana Kokovina</t>
  </si>
  <si>
    <t>Yana Zveiris</t>
  </si>
  <si>
    <t>Sylvia McCallum</t>
  </si>
  <si>
    <t>Kira Shtilman</t>
  </si>
  <si>
    <t>Leanne Gillis</t>
  </si>
  <si>
    <t>Lisa Lilburn*</t>
  </si>
  <si>
    <t>Dionne Jacobs</t>
  </si>
  <si>
    <t>Reeshma Harripersad</t>
  </si>
  <si>
    <t>Adela Rivera</t>
  </si>
  <si>
    <t>Maria Valle Perez</t>
  </si>
  <si>
    <t>Elinor Gal</t>
  </si>
  <si>
    <t>Shayna Pilc</t>
  </si>
  <si>
    <t>Alicia Cimini</t>
  </si>
  <si>
    <t>Tammyrose Humphrey</t>
  </si>
  <si>
    <t>Keshia Lee</t>
  </si>
  <si>
    <t>Brigitte Hazell</t>
  </si>
  <si>
    <t>Harshi Buvanesan</t>
  </si>
  <si>
    <t>Edie Weisbrod</t>
  </si>
  <si>
    <t>Ernestina Opoku</t>
  </si>
  <si>
    <t>Jessica Lamantia</t>
  </si>
  <si>
    <t>Tara Okola</t>
  </si>
  <si>
    <t>Shane MacLean</t>
  </si>
  <si>
    <t>Viktorya Trileshnisky</t>
  </si>
  <si>
    <t>Ashiqa Abhoo</t>
  </si>
  <si>
    <t>Debra McLellan</t>
  </si>
  <si>
    <t>Matie Brumer</t>
  </si>
  <si>
    <t>Uliana Shilma</t>
  </si>
  <si>
    <t>Weeda Panjshiri</t>
  </si>
  <si>
    <t>Natalia Stepanov</t>
  </si>
  <si>
    <t>Valentina Mitina</t>
  </si>
  <si>
    <t>Judita Semionov</t>
  </si>
  <si>
    <t>Nataly Vilgan</t>
  </si>
  <si>
    <t>Millicent Walala</t>
  </si>
  <si>
    <t>Divya Dattani</t>
  </si>
  <si>
    <t>Jane Yi</t>
  </si>
  <si>
    <t>Jeri Mae Janer</t>
  </si>
  <si>
    <t>Muna Sheerin</t>
  </si>
  <si>
    <t>Shirley Barnes</t>
  </si>
  <si>
    <t>Anett Pecsi</t>
  </si>
  <si>
    <t>Nevekka Sritharan</t>
  </si>
  <si>
    <t xml:space="preserve">Shannel Hodgson </t>
  </si>
  <si>
    <t>month</t>
  </si>
  <si>
    <t>accepted</t>
  </si>
  <si>
    <t>refused</t>
  </si>
  <si>
    <t>total</t>
  </si>
  <si>
    <t>missed</t>
  </si>
  <si>
    <t>serviced</t>
  </si>
  <si>
    <t>initial</t>
  </si>
  <si>
    <t>CE</t>
  </si>
  <si>
    <t>CENT</t>
  </si>
  <si>
    <t>CW</t>
  </si>
  <si>
    <t>TC</t>
  </si>
  <si>
    <t>Overall</t>
  </si>
  <si>
    <t>CC</t>
  </si>
  <si>
    <t>department</t>
  </si>
  <si>
    <t>client.id</t>
  </si>
  <si>
    <t>brn</t>
  </si>
  <si>
    <t>client.name</t>
  </si>
  <si>
    <t>creation.date</t>
  </si>
  <si>
    <t>case.notes</t>
  </si>
  <si>
    <t>related.service</t>
  </si>
  <si>
    <t>primary.funder</t>
  </si>
  <si>
    <t>secondary.funder</t>
  </si>
  <si>
    <t>event.type</t>
  </si>
  <si>
    <t>risk.type.client</t>
  </si>
  <si>
    <t>complaint.type</t>
  </si>
  <si>
    <t>risk.type.staff</t>
  </si>
  <si>
    <t>fall.location</t>
  </si>
  <si>
    <t>fall.main.act</t>
  </si>
  <si>
    <t>fall.witness</t>
  </si>
  <si>
    <t>actions</t>
  </si>
  <si>
    <t>fall.pain.injury</t>
  </si>
  <si>
    <t>fall.severity</t>
  </si>
  <si>
    <t>ems</t>
  </si>
  <si>
    <t>hospital</t>
  </si>
  <si>
    <t>short.desc</t>
  </si>
  <si>
    <t>Home Services       </t>
  </si>
  <si>
    <t>4/1/2022 9:45:00 AM</t>
  </si>
  <si>
    <t>Home services</t>
  </si>
  <si>
    <t>Central</t>
  </si>
  <si>
    <t>Risk Event</t>
  </si>
  <si>
    <t>Client Fall</t>
  </si>
  <si>
    <t>Not documented</t>
  </si>
  <si>
    <t>Walking</t>
  </si>
  <si>
    <t>PSW or Homemaker</t>
  </si>
  <si>
    <t>Ambulance/Fire Dept- no transfer to ED</t>
  </si>
  <si>
    <t>No pain or injury Reported</t>
  </si>
  <si>
    <t>1-No Harm</t>
  </si>
  <si>
    <t>Yes</t>
  </si>
  <si>
    <t>No</t>
  </si>
  <si>
    <t>Home Services</t>
  </si>
  <si>
    <t>Toronto Central</t>
  </si>
  <si>
    <t>Client does not remember</t>
  </si>
  <si>
    <t>Unwitnessed</t>
  </si>
  <si>
    <t>Complaint</t>
  </si>
  <si>
    <t>Unhappy with PSW</t>
  </si>
  <si>
    <t>Assisted Living</t>
  </si>
  <si>
    <t>Other</t>
  </si>
  <si>
    <t>Family Member</t>
  </si>
  <si>
    <t>Reported to COC</t>
  </si>
  <si>
    <t>Hematoma/Bruise</t>
  </si>
  <si>
    <t>2-Low Harm</t>
  </si>
  <si>
    <t>4/1/2022 11:31:00 AM</t>
  </si>
  <si>
    <t>Related to a previous risk event</t>
  </si>
  <si>
    <t>4/1/2022 1:30:00 PM</t>
  </si>
  <si>
    <t>Risk Identified</t>
  </si>
  <si>
    <t>Skin Breakdown/Wound</t>
  </si>
  <si>
    <t>Central East</t>
  </si>
  <si>
    <t>4/1/2022 3:06:00 PM</t>
  </si>
  <si>
    <t>Staff-Related Risk event</t>
  </si>
  <si>
    <t>Hate Motivated Behaviour</t>
  </si>
  <si>
    <t>Kitchen</t>
  </si>
  <si>
    <t>Family/Client refused to call 911</t>
  </si>
  <si>
    <t>Pain</t>
  </si>
  <si>
    <t>4/2/2022 5:30:00 PM</t>
  </si>
  <si>
    <t>Bedroom</t>
  </si>
  <si>
    <t>Getting up/rising from bed, chair, w/c</t>
  </si>
  <si>
    <t>Laceration/Cut/Skin Tear</t>
  </si>
  <si>
    <t>4/3/2022 1:58:00 AM</t>
  </si>
  <si>
    <t>Outside of Service Delivery</t>
  </si>
  <si>
    <t>4/3/2022 1:05:00 PM</t>
  </si>
  <si>
    <t>4/4/2022 9:21:00 AM</t>
  </si>
  <si>
    <t>4/4/2022 9:25:00 AM</t>
  </si>
  <si>
    <t>4/4/2022 9:27:00 AM</t>
  </si>
  <si>
    <t>Actual/Alleged Elder Abuse</t>
  </si>
  <si>
    <t>4/4/2022 9:31:00 AM</t>
  </si>
  <si>
    <t>Family Notified</t>
  </si>
  <si>
    <t>0-Good Catch</t>
  </si>
  <si>
    <t>Home Services       </t>
  </si>
  <si>
    <t>4/4/2022 9:59:00 AM</t>
  </si>
  <si>
    <t>4/4/2022 11:09:00 AM</t>
  </si>
  <si>
    <t>4/4/2022 2:52:00 PM</t>
  </si>
  <si>
    <t>Bathroom</t>
  </si>
  <si>
    <t>4/4/2022 7:18:00 PM</t>
  </si>
  <si>
    <t>Physical Abuse/Attempt to Abuse Worker</t>
  </si>
  <si>
    <t>4/5/2022 8:47:00 AM</t>
  </si>
  <si>
    <t>Not a Risk Event</t>
  </si>
  <si>
    <t>4/5/2022 11:28:00 AM</t>
  </si>
  <si>
    <t>4/5/2022 1:10:00 PM</t>
  </si>
  <si>
    <t>Holocaust           </t>
  </si>
  <si>
    <t>4/5/2022 2:12:00 PM</t>
  </si>
  <si>
    <t>Claims Conference</t>
  </si>
  <si>
    <t>Actual/Alleged theft</t>
  </si>
  <si>
    <t>4/5/2022 2:21:00 PM</t>
  </si>
  <si>
    <t>4/6/2022 10:52:00 AM</t>
  </si>
  <si>
    <t>Visit to ED</t>
  </si>
  <si>
    <t>3-Moderate Harm</t>
  </si>
  <si>
    <t>4/6/2022 12:55:00 PM</t>
  </si>
  <si>
    <t>Driveway or Front Yard</t>
  </si>
  <si>
    <t>4/6/2022 3:01:00 PM</t>
  </si>
  <si>
    <t>Client going to hospital</t>
  </si>
  <si>
    <t>4/6/2022 4:20:00 PM</t>
  </si>
  <si>
    <t>4/6/2022 4:26:00 PM</t>
  </si>
  <si>
    <t>4/7/2022 9:06:00 AM</t>
  </si>
  <si>
    <t>4/7/2022 2:03:00 PM</t>
  </si>
  <si>
    <t>4/7/2022 5:04:00 PM</t>
  </si>
  <si>
    <t>4/8/2022 10:38:00 AM</t>
  </si>
  <si>
    <t>4/8/2022 10:39:00 AM</t>
  </si>
  <si>
    <t>Central West</t>
  </si>
  <si>
    <t>4/8/2022 11:26:00 AM</t>
  </si>
  <si>
    <t>Private </t>
  </si>
  <si>
    <t>Social Work         </t>
  </si>
  <si>
    <t>4/8/2022 1:34:00 PM</t>
  </si>
  <si>
    <t>4/8/2022 1:59:00 PM</t>
  </si>
  <si>
    <t>4/8/2022 4:32:00 PM</t>
  </si>
  <si>
    <t>Unsafe Home Environment</t>
  </si>
  <si>
    <t>4/8/2022 10:13:00 PM</t>
  </si>
  <si>
    <t>4/9/2022 9:58:00 PM</t>
  </si>
  <si>
    <t>4/10/2022 7:38:00 AM</t>
  </si>
  <si>
    <t>4/11/2022 9:14:00 AM</t>
  </si>
  <si>
    <t>4/11/2022 9:35:00 AM</t>
  </si>
  <si>
    <t>4/11/2022 11:03:00 AM</t>
  </si>
  <si>
    <t>4/11/2022 11:04:00 AM</t>
  </si>
  <si>
    <t>4/11/2022 11:14:00 AM</t>
  </si>
  <si>
    <t>4/11/2022 12:56:00 PM</t>
  </si>
  <si>
    <t>4/11/2022 1:32:00 PM</t>
  </si>
  <si>
    <t>4/11/2022 6:38:00 PM</t>
  </si>
  <si>
    <t>4/12/2022 9:07:00 AM</t>
  </si>
  <si>
    <t>4/12/2022 11:46:00 AM</t>
  </si>
  <si>
    <t>Intake              </t>
  </si>
  <si>
    <t>4/12/2022 6:35:00 PM</t>
  </si>
  <si>
    <t>4/13/2022 9:41:00 AM</t>
  </si>
  <si>
    <t>4/13/2022 11:24:00 AM</t>
  </si>
  <si>
    <t>Reaching</t>
  </si>
  <si>
    <t>4/13/2022 12:48:00 PM</t>
  </si>
  <si>
    <t>Adult Day Program   </t>
  </si>
  <si>
    <t>4/13/2022 1:38:00 PM</t>
  </si>
  <si>
    <t>iRide</t>
  </si>
  <si>
    <t>Entering/Exiting Vehicle</t>
  </si>
  <si>
    <t>Other COC staff</t>
  </si>
  <si>
    <t>4/13/2022 5:10:00 PM</t>
  </si>
  <si>
    <t>4/18/2022 9:05:00 AM</t>
  </si>
  <si>
    <t>ADP</t>
  </si>
  <si>
    <t>Setting down/lowering to bed, chair, w/c</t>
  </si>
  <si>
    <t>Accidental or Intentional Self-Harm</t>
  </si>
  <si>
    <t>Shower</t>
  </si>
  <si>
    <t>4/18/2022 10:18:00 AM</t>
  </si>
  <si>
    <t>4/18/2022 10:49:00 AM</t>
  </si>
  <si>
    <t>4/18/2022 1:56:00 PM</t>
  </si>
  <si>
    <t>4/18/2022 5:30:00 PM</t>
  </si>
  <si>
    <t>Accidental Injury</t>
  </si>
  <si>
    <t>Unhappy with COC</t>
  </si>
  <si>
    <t>4/19/2022 9:05:00 AM</t>
  </si>
  <si>
    <t>4/19/2022 1:16:00 PM</t>
  </si>
  <si>
    <t>4/19/2022 2:36:00 PM</t>
  </si>
  <si>
    <t>4/19/2022 4:22:00 PM</t>
  </si>
  <si>
    <t>4/19/2022 7:24:00 PM</t>
  </si>
  <si>
    <t>4/20/2022 1:46:00 PM</t>
  </si>
  <si>
    <t>4/20/2022 4:32:00 PM</t>
  </si>
  <si>
    <t>4/21/2022 1:19:00 PM</t>
  </si>
  <si>
    <t>4/21/2022 1:49:00 PM</t>
  </si>
  <si>
    <t>4/21/2022 3:25:00 PM</t>
  </si>
  <si>
    <t>4/21/2022 6:17:00 PM</t>
  </si>
  <si>
    <t>Concussion/Head Injury</t>
  </si>
  <si>
    <t>4/22/2022 12:24:00 PM</t>
  </si>
  <si>
    <t>4/22/2022 3:31:00 PM</t>
  </si>
  <si>
    <t>4/23/2022 1:59:00 PM</t>
  </si>
  <si>
    <t>4/24/2022 2:08:00 PM</t>
  </si>
  <si>
    <t>4/24/2022 4:27:00 PM</t>
  </si>
  <si>
    <t>Related to Physical Environment</t>
  </si>
  <si>
    <t>4/25/2022 9:27:00 AM</t>
  </si>
  <si>
    <t>4/25/2022 9:42:00 AM</t>
  </si>
  <si>
    <t>4/25/2022 9:43:00 AM</t>
  </si>
  <si>
    <t>4/25/2022 9:46:00 AM</t>
  </si>
  <si>
    <t>4/25/2022 9:54:00 AM</t>
  </si>
  <si>
    <t>4/25/2022 12:10:00 PM</t>
  </si>
  <si>
    <t>4/25/2022 12:11:00 PM</t>
  </si>
  <si>
    <t>Medication Error</t>
  </si>
  <si>
    <t>4/25/2022 2:08:00 PM</t>
  </si>
  <si>
    <t>4/26/2022 10:00:00 AM</t>
  </si>
  <si>
    <t>4/26/2022 12:23:00 PM</t>
  </si>
  <si>
    <t>4/26/2022 4:04:00 PM</t>
  </si>
  <si>
    <t>Not Documented</t>
  </si>
  <si>
    <t>4/26/2022 6:41:00 PM</t>
  </si>
  <si>
    <t>4/26/2022 6:42:00 PM</t>
  </si>
  <si>
    <t>4/26/2022 9:45:00 PM</t>
  </si>
  <si>
    <t>4/27/2022 12:26:00 AM</t>
  </si>
  <si>
    <t>Harassment by Family/Caregiver</t>
  </si>
  <si>
    <t>Holocaust           </t>
  </si>
  <si>
    <t>4/27/2022 11:44:00 AM</t>
  </si>
  <si>
    <t>4/27/2022 2:41:00 PM</t>
  </si>
  <si>
    <t>4/27/2022 7:25:00 PM</t>
  </si>
  <si>
    <t>4/28/2022 4:01:00 PM</t>
  </si>
  <si>
    <t>4/28/2022 4:02:00 PM</t>
  </si>
  <si>
    <t>Abrasion/Scrape/Scratch</t>
  </si>
  <si>
    <t>4/28/2022 4:23:00 PM</t>
  </si>
  <si>
    <t>4/29/2022 9:04:00 AM</t>
  </si>
  <si>
    <t>4/29/2022 9:55:00 AM</t>
  </si>
  <si>
    <t>4/29/2022 3:20:00 PM</t>
  </si>
  <si>
    <t>4/29/2022 3:34:00 PM</t>
  </si>
  <si>
    <t>4/29/2022 6:03:00 PM</t>
  </si>
  <si>
    <t>4-Critical Harm or Death</t>
  </si>
  <si>
    <t>4/30/2022 10:08:00 AM</t>
  </si>
  <si>
    <t>4/30/2022 7:42:00 PM</t>
  </si>
  <si>
    <t>5/1/2022 3:21:00 PM</t>
  </si>
  <si>
    <t>5/2/2022 9:11:00 AM</t>
  </si>
  <si>
    <t>5/2/2022 9:15:00 AM</t>
  </si>
  <si>
    <t>5/2/2022 9:50:00 AM</t>
  </si>
  <si>
    <t>5/2/2022 12:56:00 PM</t>
  </si>
  <si>
    <t>5/2/2022 1:49:00 PM</t>
  </si>
  <si>
    <t>5/2/2022 6:59:00 PM</t>
  </si>
  <si>
    <t>5/3/2022 9:51:00 AM</t>
  </si>
  <si>
    <t>5/3/2022 12:19:00 PM</t>
  </si>
  <si>
    <t>5/3/2022 3:05:00 PM</t>
  </si>
  <si>
    <t>5/3/2022 3:38:00 PM</t>
  </si>
  <si>
    <t>5/3/2022 3:45:00 PM</t>
  </si>
  <si>
    <t>Unclear</t>
  </si>
  <si>
    <t>5/3/2022 8:02:00 PM</t>
  </si>
  <si>
    <t>5/4/2022 11:28:00 AM</t>
  </si>
  <si>
    <t>5/4/2022 11:37:00 AM</t>
  </si>
  <si>
    <t>5/4/2022 3:12:00 PM</t>
  </si>
  <si>
    <t>5/4/2022 8:51:00 PM</t>
  </si>
  <si>
    <t>5/5/2022 1:54:00 PM</t>
  </si>
  <si>
    <t>5/5/2022 1:55:00 PM</t>
  </si>
  <si>
    <t>5/5/2022 3:51:00 PM</t>
  </si>
  <si>
    <t>5/5/2022 3:53:00 PM</t>
  </si>
  <si>
    <t>5/6/2022 11:29:00 AM</t>
  </si>
  <si>
    <t>5/6/2022 12:55:00 PM</t>
  </si>
  <si>
    <t>5/6/2022 5:06:00 PM</t>
  </si>
  <si>
    <t>5/7/2022 9:31:00 AM</t>
  </si>
  <si>
    <t>5/7/2022 2:43:00 PM</t>
  </si>
  <si>
    <t>5/9/2022 8:58:00 AM</t>
  </si>
  <si>
    <t>5/9/2022 9:04:00 AM</t>
  </si>
  <si>
    <t>5/9/2022 9:11:00 AM</t>
  </si>
  <si>
    <t>5/9/2022 10:34:00 AM</t>
  </si>
  <si>
    <t>Living Room</t>
  </si>
  <si>
    <t>5/9/2022 1:23:00 PM</t>
  </si>
  <si>
    <t>5/10/2022 9:34:00 AM</t>
  </si>
  <si>
    <t>5/10/2022 12:30:00 PM</t>
  </si>
  <si>
    <t>Another SPO</t>
  </si>
  <si>
    <t>5/10/2022 8:29:00 PM</t>
  </si>
  <si>
    <t>First Aid</t>
  </si>
  <si>
    <t>5/11/2022 10:10:00 AM</t>
  </si>
  <si>
    <t>5/11/2022 11:34:00 AM</t>
  </si>
  <si>
    <t>5/11/2022 11:35:00 AM</t>
  </si>
  <si>
    <t>5/11/2022 11:42:00 AM</t>
  </si>
  <si>
    <t>5/12/2022 9:05:00 AM</t>
  </si>
  <si>
    <t>5/12/2022 9:11:00 AM</t>
  </si>
  <si>
    <t>5/12/2022 1:59:00 PM</t>
  </si>
  <si>
    <t>5/12/2022 2:00:00 PM</t>
  </si>
  <si>
    <t>5/12/2022 2:01:00 PM</t>
  </si>
  <si>
    <t>5/12/2022 6:31:00 PM</t>
  </si>
  <si>
    <t>5/13/2022 9:00:00 AM</t>
  </si>
  <si>
    <t>5/13/2022 9:40:00 AM</t>
  </si>
  <si>
    <t>5/13/2022 11:00:00 AM</t>
  </si>
  <si>
    <t>5/13/2022 12:37:00 PM</t>
  </si>
  <si>
    <t>5/13/2022 6:07:00 PM</t>
  </si>
  <si>
    <t>5/14/2022 1:39:00 PM</t>
  </si>
  <si>
    <t>5/14/2022 4:10:00 PM</t>
  </si>
  <si>
    <t>5/14/2022 6:43:00 PM</t>
  </si>
  <si>
    <t>5/20/2022 4:31:00 AM</t>
  </si>
  <si>
    <t>Yes, unspecified</t>
  </si>
  <si>
    <t>5/18/2022 2:28:00 PM</t>
  </si>
  <si>
    <t>5/16/2022 9:15:00 AM</t>
  </si>
  <si>
    <t>5/16/2022 9:17:00 AM</t>
  </si>
  <si>
    <t>5/19/2022 11:42:00 AM</t>
  </si>
  <si>
    <t>Central </t>
  </si>
  <si>
    <t>5/20/2022 1:00:00 PM</t>
  </si>
  <si>
    <t>5/17/2022 11:54:00 AM</t>
  </si>
  <si>
    <t>5/16/2022 3:23:00 PM</t>
  </si>
  <si>
    <t>Visit to Doctor</t>
  </si>
  <si>
    <t>5/16/2022 9:12:00 AM</t>
  </si>
  <si>
    <t>5/21/2022 11:29:00 AM</t>
  </si>
  <si>
    <t>5/16/2022 1:35:00 PM</t>
  </si>
  <si>
    <t>5/20/2022 3:35:00 PM</t>
  </si>
  <si>
    <t>5/16/2022 9:56:00 AM</t>
  </si>
  <si>
    <t>5/22/2022 2:22:00 PM</t>
  </si>
  <si>
    <t>5/17/2022 2:47:00 PM</t>
  </si>
  <si>
    <t>Fracture</t>
  </si>
  <si>
    <t>5/19/2022 9:47:00 AM</t>
  </si>
  <si>
    <t>5/17/2022 9:14:00 AM</t>
  </si>
  <si>
    <t>5/18/2022 4:45:00 PM</t>
  </si>
  <si>
    <t>5/16/2022 9:18:00 AM</t>
  </si>
  <si>
    <t>5/16/2022 9:13:00 AM</t>
  </si>
  <si>
    <t>5/16/2022 3:42:00 PM</t>
  </si>
  <si>
    <t>5/20/2022 11:57:00 AM</t>
  </si>
  <si>
    <t>Comfort Measures</t>
  </si>
  <si>
    <t>5/17/2022 8:23:00 AM</t>
  </si>
  <si>
    <t>5/17/2022 6:34:00 PM</t>
  </si>
  <si>
    <t>5/20/2022 6:13:00 PM</t>
  </si>
  <si>
    <t>5/27/2022 6:40:00 PM</t>
  </si>
  <si>
    <t>5/26/2022 6:14:00 PM</t>
  </si>
  <si>
    <t>5/24/2022 10:23:00 AM</t>
  </si>
  <si>
    <t>5/24/2022 12:12:00 PM</t>
  </si>
  <si>
    <t>5/26/2022 11:47:00 AM</t>
  </si>
  <si>
    <t>5/26/2022 9:02:00 AM</t>
  </si>
  <si>
    <t>5/27/2022 2:12:00 PM</t>
  </si>
  <si>
    <t>5/26/2022 10:00:00 AM</t>
  </si>
  <si>
    <t>Adverse Event</t>
  </si>
  <si>
    <t>Standing</t>
  </si>
  <si>
    <t>5/25/2022 2:07:00 PM</t>
  </si>
  <si>
    <t>5/27/2022 10:53:00 AM</t>
  </si>
  <si>
    <t>5/26/2022 11:39:00 AM</t>
  </si>
  <si>
    <t>5/25/2022 3:44:00 PM</t>
  </si>
  <si>
    <t>5/25/2022 9:54:00 AM</t>
  </si>
  <si>
    <t>5/27/2022 9:28:00 AM</t>
  </si>
  <si>
    <t>5/24/2022 3:02:00 PM</t>
  </si>
  <si>
    <t>5/24/2022 9:09:00 AM</t>
  </si>
  <si>
    <t>5/24/2022 7:17:00 PM</t>
  </si>
  <si>
    <t>5/24/2022 9:04:00 AM</t>
  </si>
  <si>
    <t>5/27/2022 1:04:00 PM</t>
  </si>
  <si>
    <t>5/27/2022 2:52:00 PM</t>
  </si>
  <si>
    <t>5/27/2022 11:29:00 AM</t>
  </si>
  <si>
    <t>Backyard</t>
  </si>
  <si>
    <t>Climbing on/off stairs, ladder</t>
  </si>
  <si>
    <t>5/25/2022 7:19:00 PM</t>
  </si>
  <si>
    <t>5/27/2022 1:05:00 PM</t>
  </si>
  <si>
    <t>6/2/2022 2:18:00 PM</t>
  </si>
  <si>
    <t>6/3/2022 9:16:00 AM</t>
  </si>
  <si>
    <t>6/2/2022 2:50:00 PM</t>
  </si>
  <si>
    <t>Public Place</t>
  </si>
  <si>
    <t>6/4/2022 5:23:00 PM</t>
  </si>
  <si>
    <t>6/3/2022 10:27:00 AM</t>
  </si>
  <si>
    <t>6/1/2022 12:46:00 PM</t>
  </si>
  <si>
    <t>5/31/2022 10:44:00 AM</t>
  </si>
  <si>
    <t>5/30/2022 10:24:00 AM</t>
  </si>
  <si>
    <t>5/30/2022 4:04:00 PM</t>
  </si>
  <si>
    <t>5/30/2022 11:40:00 AM</t>
  </si>
  <si>
    <t>6/2/2022 3:12:00 PM</t>
  </si>
  <si>
    <t>Sexually Inappropriate Behaviour from Client</t>
  </si>
  <si>
    <t>5/30/2022 12:05:00 PM</t>
  </si>
  <si>
    <t>6/2/2022 10:24:00 AM</t>
  </si>
  <si>
    <t>6/3/2022 4:33:00 PM</t>
  </si>
  <si>
    <t>Swelling</t>
  </si>
  <si>
    <t>6/3/2022 1:58:00 PM</t>
  </si>
  <si>
    <t>5/31/2022 4:12:00 PM</t>
  </si>
  <si>
    <t>Bedoom</t>
  </si>
  <si>
    <t>5/31/2022 10:11:00 PM</t>
  </si>
  <si>
    <t>6/1/2022 7:26:00 PM</t>
  </si>
  <si>
    <t>6/8/2022 1:42:00 PM</t>
  </si>
  <si>
    <t>6/10/2022 11:18:00 AM</t>
  </si>
  <si>
    <t>6/7/2022 1:36:00 PM</t>
  </si>
  <si>
    <t>6/10/2022 3:48:00 PM</t>
  </si>
  <si>
    <t>6/7/2022 5:42:00 PM</t>
  </si>
  <si>
    <t>6/6/2022 3:33:00 PM</t>
  </si>
  <si>
    <t>Related to Subcontractor</t>
  </si>
  <si>
    <t>6/10/2022 7:18:00 PM</t>
  </si>
  <si>
    <t>6/6/2022 11:51:00 AM</t>
  </si>
  <si>
    <t>6/6/2022 2:29:00 PM</t>
  </si>
  <si>
    <t>6/8/2022 10:18:00 AM</t>
  </si>
  <si>
    <t>6/10/2022 4:26:00 PM</t>
  </si>
  <si>
    <t>6/12/2022 4:25:00 PM</t>
  </si>
  <si>
    <t>6/10/2022 9:57:00 PM</t>
  </si>
  <si>
    <t>6/6/2022 1:03:00 PM</t>
  </si>
  <si>
    <t>6/9/2022 10:10:00 AM</t>
  </si>
  <si>
    <t>6/9/2022 10:14:00 AM</t>
  </si>
  <si>
    <t>6/6/2022 1:21:00 PM</t>
  </si>
  <si>
    <t>6/7/2022 5:43:00 PM</t>
  </si>
  <si>
    <t>6/7/2022 10:18:00 AM</t>
  </si>
  <si>
    <t>6/11/2022 9:27:00 AM</t>
  </si>
  <si>
    <t>6/9/2022 12:00:00 PM</t>
  </si>
  <si>
    <t>6/6/2022 3:34:00 PM</t>
  </si>
  <si>
    <t>6/9/2022 1:12:00 PM</t>
  </si>
  <si>
    <t>6/12/2022 1:48:00 PM</t>
  </si>
  <si>
    <t>6/11/2022 12:04:00 PM</t>
  </si>
  <si>
    <t>Sprain/Strain</t>
  </si>
  <si>
    <t>6/8/2022 1:43:00 PM</t>
  </si>
  <si>
    <t>6/7/2022 9:48:00 AM</t>
  </si>
  <si>
    <t>6/8/2022 4:38:00 PM</t>
  </si>
  <si>
    <t>6/8/2022 7:22:00 PM</t>
  </si>
  <si>
    <t>Basement</t>
  </si>
  <si>
    <t>6/9/2022 3:35:00 PM</t>
  </si>
  <si>
    <t>6/13/2022 5:36:00 PM</t>
  </si>
  <si>
    <t>6/14/2022 2:42:00 PM</t>
  </si>
  <si>
    <t>6/13/2022 1:04:00 PM</t>
  </si>
  <si>
    <t>6/17/2022 1:16:00 PM</t>
  </si>
  <si>
    <t>6/18/2022 4:23:00 AM</t>
  </si>
  <si>
    <t>6/16/2022 11:44:00 AM</t>
  </si>
  <si>
    <t>6/13/2022 8:34:00 AM</t>
  </si>
  <si>
    <t>6/17/2022 9:12:00 AM</t>
  </si>
  <si>
    <t>Not Documented </t>
  </si>
  <si>
    <t>6/17/2022 11:20:00 PM</t>
  </si>
  <si>
    <t>6/17/2022 1:55:00 PM</t>
  </si>
  <si>
    <t>6/13/2022 10:36:00 AM</t>
  </si>
  <si>
    <t>6/19/2022 10:58:00 AM</t>
  </si>
  <si>
    <t>6/16/2022 6:31:00 PM</t>
  </si>
  <si>
    <t>6/15/2022 9:04:00 AM</t>
  </si>
  <si>
    <t>6/13/2022 9:21:00 AM</t>
  </si>
  <si>
    <t>6/18/2022 12:17:00 PM</t>
  </si>
  <si>
    <t>6/13/2022 8:35:00 AM</t>
  </si>
  <si>
    <t>6/15/2022 2:51:00 PM</t>
  </si>
  <si>
    <t>6/15/2022 5:56:00 PM</t>
  </si>
  <si>
    <t>6/13/2022 10:35:00 AM</t>
  </si>
  <si>
    <t>6/18/2022 1:53:00 PM</t>
  </si>
  <si>
    <t>6/14/2022 4:15:00 PM</t>
  </si>
  <si>
    <t>6/17/2022 5:42:00 PM</t>
  </si>
  <si>
    <t>6/18/2022 6:46:00 PM</t>
  </si>
  <si>
    <t>6/15/2022 1:51:00 PM</t>
  </si>
  <si>
    <t>6/13/2022 11:02:00 AM</t>
  </si>
  <si>
    <t>6/13/2022 9:19:00 AM</t>
  </si>
  <si>
    <t>6/13/2022 8:42:00 AM</t>
  </si>
  <si>
    <t>6/15/2022 5:57:00 PM</t>
  </si>
  <si>
    <t>6/17/2022 10:38:00 AM</t>
  </si>
  <si>
    <t>6/14/2022 6:26:00 AM</t>
  </si>
  <si>
    <t>6/15/2022 1:46:00 PM</t>
  </si>
  <si>
    <t>6/20/2022 1:09:00 PM</t>
  </si>
  <si>
    <t>6/20/2022 2:00:00 PM</t>
  </si>
  <si>
    <t>6/22/2022 2:30:00 PM</t>
  </si>
  <si>
    <t>6/20/2022 10:19:00 AM</t>
  </si>
  <si>
    <t>6/24/2022 5:34:00 PM</t>
  </si>
  <si>
    <t>6/20/2022 8:53:00 AM</t>
  </si>
  <si>
    <t>6/20/2022 9:11:00 AM</t>
  </si>
  <si>
    <t>6/20/2022 2:42:00 PM</t>
  </si>
  <si>
    <t>6/24/2022 8:52:00 AM</t>
  </si>
  <si>
    <t>6/22/2022 10:55:00 AM</t>
  </si>
  <si>
    <t>6/21/2022 5:21:00 PM</t>
  </si>
  <si>
    <t>6/21/2022 11:42:00 AM</t>
  </si>
  <si>
    <t>6/21/2022 3:01:00 PM</t>
  </si>
  <si>
    <t>6/21/2022 12:58:00 PM</t>
  </si>
  <si>
    <t>6/22/2022 2:58:00 PM</t>
  </si>
  <si>
    <t>6/20/2022 9:00:00 AM</t>
  </si>
  <si>
    <t>6/22/2022 1:35:00 PM</t>
  </si>
  <si>
    <t>6/23/2022 9:03:00 AM</t>
  </si>
  <si>
    <t>6/20/2022 9:02:00 AM</t>
  </si>
  <si>
    <t>6/20/2022 9:04:00 AM</t>
  </si>
  <si>
    <t>6/21/2022 4:01:00 PM</t>
  </si>
  <si>
    <t>6/22/2022 7:27:00 PM</t>
  </si>
  <si>
    <t>6/20/2022 8:16:00 PM</t>
  </si>
  <si>
    <t>6/24/2022 1:17:00 PM</t>
  </si>
  <si>
    <t>6/22/2022 2:31:00 PM</t>
  </si>
  <si>
    <t>NA</t>
  </si>
  <si>
    <t>6/23/2022 9:06:00 AM</t>
  </si>
  <si>
    <t>6/23/2022 8:57:00 PM</t>
  </si>
  <si>
    <t>6/24/2022 9:11:00 AM</t>
  </si>
  <si>
    <t>6/22/2022 10:51:00 PM</t>
  </si>
  <si>
    <t>Central east</t>
  </si>
  <si>
    <t>6/22/2022 1:45:00 PM</t>
  </si>
  <si>
    <t>6/26/2022 1:33:00 PM</t>
  </si>
  <si>
    <t>iRide Transportation</t>
  </si>
  <si>
    <t>6/22/2022 12:44:00 PM</t>
  </si>
  <si>
    <t>6/27/2022 3:35:00 PM</t>
  </si>
  <si>
    <t>6/30/2022 11:01:00 AM</t>
  </si>
  <si>
    <t>6/27/2022 11:59:00 AM</t>
  </si>
  <si>
    <t>6/29/2022 4:04:00 PM</t>
  </si>
  <si>
    <t>7/1/2022 8:14:00 PM</t>
  </si>
  <si>
    <t>6/28/2022 2:23:00 PM</t>
  </si>
  <si>
    <t>6/27/2022 9:01:00 AM</t>
  </si>
  <si>
    <t>6/27/2022 11:48:00 AM</t>
  </si>
  <si>
    <t>7/3/2022 6:45:00 PM</t>
  </si>
  <si>
    <t>6/29/2022 7:43:00 PM</t>
  </si>
  <si>
    <t>6/29/2022 10:51:00 AM</t>
  </si>
  <si>
    <t>6/30/2022 12:33:00 PM</t>
  </si>
  <si>
    <t>6/29/2022 9:08:00 AM</t>
  </si>
  <si>
    <t>6/29/2022 3:36:00 PM</t>
  </si>
  <si>
    <t>6/30/2022 9:15:00 AM</t>
  </si>
  <si>
    <t>6/28/2022 1:21:00 PM</t>
  </si>
  <si>
    <t>6/28/2022 8:53:00 AM</t>
  </si>
  <si>
    <t>6/30/2022 6:20:00 PM</t>
  </si>
  <si>
    <t>6/27/2022 7:33:00 PM</t>
  </si>
  <si>
    <t>Staircase</t>
  </si>
  <si>
    <t>6/29/2022 4:39:00 PM</t>
  </si>
  <si>
    <t>6/30/2022 1:36:00 PM</t>
  </si>
  <si>
    <t>Verbal Abuse by Client</t>
  </si>
  <si>
    <t>7/3/2022 11:21:00 AM</t>
  </si>
  <si>
    <t>6/27/2022 9:26:00 AM</t>
  </si>
  <si>
    <t>7/6/2022 1:51:00 PM</t>
  </si>
  <si>
    <t>7/8/2022 11:44:00 AM</t>
  </si>
  <si>
    <t>7/9/2022 6:41:00 AM</t>
  </si>
  <si>
    <t>7/5/2022 2:15:00 PM</t>
  </si>
  <si>
    <t>7/4/2022 9:44:00 AM</t>
  </si>
  <si>
    <t>7/4/2022 9:39:00 AM</t>
  </si>
  <si>
    <t>7/6/2022 12:35:00 PM</t>
  </si>
  <si>
    <t>7/7/2022 10:12:00 AM</t>
  </si>
  <si>
    <t>central</t>
  </si>
  <si>
    <t>7/4/2022 8:01:00 PM</t>
  </si>
  <si>
    <t>7/6/2022 9:10:00 AM</t>
  </si>
  <si>
    <t>7/7/2022 3:24:00 PM</t>
  </si>
  <si>
    <t>7/5/2022 1:41:00 PM</t>
  </si>
  <si>
    <t>7/9/2022 11:41:00 AM</t>
  </si>
  <si>
    <t>7/9/2022 10:00:00 AM</t>
  </si>
  <si>
    <t>7/5/2022 9:17:00 AM</t>
  </si>
  <si>
    <t>7/5/2022 2:19:00 PM</t>
  </si>
  <si>
    <t>7/4/2022 1:03:00 PM</t>
  </si>
  <si>
    <t>7/5/2022 2:16:00 PM</t>
  </si>
  <si>
    <t>7/6/2022 3:37:00 PM</t>
  </si>
  <si>
    <t>7/7/2022 3:22:00 PM</t>
  </si>
  <si>
    <t>7/5/2022 2:21:00 PM</t>
  </si>
  <si>
    <t>7/15/2022 2:20:00 PM</t>
  </si>
  <si>
    <t>7/11/2022 3:59:00 PM</t>
  </si>
  <si>
    <t>7/12/2022 5:09:00 PM</t>
  </si>
  <si>
    <t>7/15/2022 8:45:00 AM</t>
  </si>
  <si>
    <t>7/11/2022 10:07:00 AM</t>
  </si>
  <si>
    <t>7/12/2022 9:08:00 AM</t>
  </si>
  <si>
    <t>7/13/2022 11:13:00 AM</t>
  </si>
  <si>
    <t>7/14/2022 9:37:00 AM</t>
  </si>
  <si>
    <t>7/11/2022 2:33:00 PM</t>
  </si>
  <si>
    <t>7/16/2022 1:29:00 PM</t>
  </si>
  <si>
    <t>7/11/2022 8:54:00 AM</t>
  </si>
  <si>
    <t>7/11/2022 10:23:00 AM</t>
  </si>
  <si>
    <t>7/15/2022 7:35:00 PM</t>
  </si>
  <si>
    <t>7/13/2022 10:56:00 AM</t>
  </si>
  <si>
    <t>7/11/2022 10:24:00 AM</t>
  </si>
  <si>
    <t>7/12/2022 3:29:00 PM</t>
  </si>
  <si>
    <t>7/14/2022 9:27:00 AM</t>
  </si>
  <si>
    <t>7/15/2022 5:31:00 PM</t>
  </si>
  <si>
    <t>7/11/2022 9:56:00 AM</t>
  </si>
  <si>
    <t>7/11/2022 10:01:00 AM</t>
  </si>
  <si>
    <t>7/11/2022 8:58:00 AM</t>
  </si>
  <si>
    <t>7/15/2022 2:47:00 PM</t>
  </si>
  <si>
    <t>7/11/2022 4:27:00 PM</t>
  </si>
  <si>
    <t>7/15/2022 5:32:00 PM</t>
  </si>
  <si>
    <t>7/11/2022 10:03:00 AM</t>
  </si>
  <si>
    <t>7/11/2022 8:59:00 AM</t>
  </si>
  <si>
    <t>7/13/2022 3:29:00 PM</t>
  </si>
  <si>
    <t>7/12/2022 10:20:00 AM</t>
  </si>
  <si>
    <t>7/14/2022 3:57:00 PM</t>
  </si>
  <si>
    <t>7/17/2022 10:53:00 AM</t>
  </si>
  <si>
    <t>7/11/2022 4:18:00 PM</t>
  </si>
  <si>
    <t>sc.id</t>
  </si>
  <si>
    <t>period</t>
  </si>
  <si>
    <t>acceptance_rate</t>
  </si>
  <si>
    <t>week</t>
  </si>
  <si>
    <t>avail</t>
  </si>
  <si>
    <t>target</t>
  </si>
  <si>
    <t>scheduled</t>
  </si>
  <si>
    <t>Availability</t>
  </si>
  <si>
    <t>Target</t>
  </si>
  <si>
    <t>incomplete</t>
  </si>
  <si>
    <t>assess</t>
  </si>
  <si>
    <t>overall</t>
  </si>
  <si>
    <t>entry.date</t>
  </si>
  <si>
    <t>hccss</t>
  </si>
  <si>
    <t>time.gender</t>
  </si>
  <si>
    <t>counters.prov</t>
  </si>
  <si>
    <t>hours.rej</t>
  </si>
  <si>
    <t>hours.offered</t>
  </si>
  <si>
    <t>initial.past.due</t>
  </si>
  <si>
    <t>apr.due</t>
  </si>
  <si>
    <t>mc.denom</t>
  </si>
  <si>
    <t>cancelled.nsnf</t>
  </si>
  <si>
    <t>client.falls</t>
  </si>
  <si>
    <t>rs.events</t>
  </si>
  <si>
    <t>monthly.clients</t>
  </si>
  <si>
    <t>staff.rs</t>
  </si>
  <si>
    <t>workers.in.area</t>
  </si>
  <si>
    <t>counter.offer.rate</t>
  </si>
  <si>
    <t>hours.countered</t>
  </si>
  <si>
    <t>assess.to.date</t>
  </si>
  <si>
    <t>nsnf.total</t>
  </si>
  <si>
    <t>no.staff</t>
  </si>
  <si>
    <t>one</t>
  </si>
  <si>
    <t>two</t>
  </si>
  <si>
    <t>three</t>
  </si>
  <si>
    <t>four</t>
  </si>
  <si>
    <t>five</t>
  </si>
  <si>
    <t>six</t>
  </si>
  <si>
    <t>seven</t>
  </si>
  <si>
    <t>eight</t>
  </si>
  <si>
    <t>nine</t>
  </si>
  <si>
    <t>ten</t>
  </si>
  <si>
    <t>eleven</t>
  </si>
  <si>
    <t>twelve</t>
  </si>
  <si>
    <t>date</t>
  </si>
  <si>
    <t>page</t>
  </si>
  <si>
    <t>hits</t>
  </si>
  <si>
    <t>Home</t>
  </si>
  <si>
    <t>Careers</t>
  </si>
  <si>
    <t>International Nurses</t>
  </si>
  <si>
    <t>PSW Page</t>
  </si>
  <si>
    <t xml:space="preserve">Personal Support </t>
  </si>
  <si>
    <t>Hospice</t>
  </si>
  <si>
    <t>Friendly Visits</t>
  </si>
  <si>
    <t>Phone Pals</t>
  </si>
  <si>
    <t>KMOW</t>
  </si>
  <si>
    <t>Monthly Social Group</t>
  </si>
  <si>
    <t xml:space="preserve">Exercise &amp; Falls </t>
  </si>
  <si>
    <t>Info &amp; Referral</t>
  </si>
  <si>
    <t>Holocaust</t>
  </si>
  <si>
    <t>Elder Abuse Prevention</t>
  </si>
  <si>
    <t>Caregiver Respite</t>
  </si>
  <si>
    <t>Client &amp; Family Counselling</t>
  </si>
  <si>
    <t>Bereavement</t>
  </si>
  <si>
    <t>Support Groups</t>
  </si>
  <si>
    <t>Cognitive Behavioural Therapy</t>
  </si>
  <si>
    <t>Caregiver Club</t>
  </si>
  <si>
    <t>Funder</t>
  </si>
  <si>
    <t>West Central</t>
  </si>
  <si>
    <t>East Central</t>
  </si>
  <si>
    <t>CLHIN Assisted Living</t>
  </si>
  <si>
    <t>Client</t>
  </si>
  <si>
    <t>Reason</t>
  </si>
  <si>
    <t>Date/Time</t>
  </si>
  <si>
    <t>BRN</t>
  </si>
  <si>
    <t>Status</t>
  </si>
  <si>
    <t>Notes</t>
  </si>
  <si>
    <t>Date of MC</t>
  </si>
  <si>
    <t>Time</t>
  </si>
  <si>
    <t>Length</t>
  </si>
  <si>
    <t>Theme</t>
  </si>
  <si>
    <t>PSW#</t>
  </si>
  <si>
    <t>Interval</t>
  </si>
  <si>
    <t>Related MC</t>
  </si>
  <si>
    <t>PSW did not show up</t>
  </si>
  <si>
    <t>2022/07/20  1:30:24 PM</t>
  </si>
  <si>
    <t>Missed Care</t>
  </si>
  <si>
    <t>PSW no-show - didn’t show up to a 2-person transfer visit</t>
  </si>
  <si>
    <t>Morning</t>
  </si>
  <si>
    <t>PSW No Show; No Call</t>
  </si>
  <si>
    <t>2022/07/23  8:10:53 PM</t>
  </si>
  <si>
    <t>No documentation on file - PSW had missed care (no-show) earlier in the day</t>
  </si>
  <si>
    <t>Afternoon</t>
  </si>
  <si>
    <t>scheduling error</t>
  </si>
  <si>
    <t>2022/07/18  7:51:25 PM</t>
  </si>
  <si>
    <t>schedule didn’t automatically generate for the week</t>
  </si>
  <si>
    <t>Alleged IT issue</t>
  </si>
  <si>
    <t>PSW did not inform office</t>
  </si>
  <si>
    <t>2022/07/19  11:28:36 AM</t>
  </si>
  <si>
    <t>PSW no-show - didn’t call in to advise they wouldn’t be working that day; repl offered - decl</t>
  </si>
  <si>
    <t>2022/07/20  9:04:53 AM</t>
  </si>
  <si>
    <t>PSW no-show - no repl</t>
  </si>
  <si>
    <t>PSW did not go</t>
  </si>
  <si>
    <t>2022/07/19  11:44:45 AM</t>
  </si>
  <si>
    <t>PSW Refused to go - clt is drunk, swearing, smokes</t>
  </si>
  <si>
    <t>replacement visit too late</t>
  </si>
  <si>
    <t>2022/07/19  4:08:45 PM</t>
  </si>
  <si>
    <t>Dtr requested urgent resched; no f/u until much later; some visit time resched'd</t>
  </si>
  <si>
    <t>Evening</t>
  </si>
  <si>
    <t>Scheduling Error</t>
  </si>
  <si>
    <t>2022/07/21  9:54:51 AM</t>
  </si>
  <si>
    <t>missed care</t>
  </si>
  <si>
    <t>PSW advised that client visit did not show on phone, sent to SC for f/u but no further documentation</t>
  </si>
  <si>
    <t>error, PSW was on training</t>
  </si>
  <si>
    <t>2022/07/22  7:11:45 PM</t>
  </si>
  <si>
    <t>psw didn’t see visit</t>
  </si>
  <si>
    <t>2022/07/23  6:51:22 PM</t>
  </si>
  <si>
    <t>PSW no-show - visit not rescheduled</t>
  </si>
  <si>
    <t>day-long</t>
  </si>
  <si>
    <t>Visit cancelled</t>
  </si>
  <si>
    <t>2022/07/23  8:55:51 AM</t>
  </si>
  <si>
    <t>PSW didn’t go to clt; advised to staff it was her first time going though had been there previously; psw later said they did not see clt visit in their sched</t>
  </si>
  <si>
    <t>2022/07/23  6:15:02 PM</t>
  </si>
  <si>
    <t>Staff unable to reach PSW; 1 hr rescheduled</t>
  </si>
  <si>
    <t>2022/07/23  6:34:44 PM</t>
  </si>
  <si>
    <t>PSW no-show - unable to reach psw</t>
  </si>
  <si>
    <t>2022/07/23  6:50:15 PM</t>
  </si>
  <si>
    <t>psw no-show</t>
  </si>
  <si>
    <t>entered manually- received via QRS and verified by SCS</t>
  </si>
  <si>
    <t>2022/07/23  12:00:00 AM</t>
  </si>
  <si>
    <t>regular PSW not available, no replacement available</t>
  </si>
  <si>
    <t>Unfilled; Call-off</t>
  </si>
  <si>
    <t>2022/07/25  5:36:21 AM</t>
  </si>
  <si>
    <t>PSW no-show - no reason</t>
  </si>
  <si>
    <t>PSW  did not   go</t>
  </si>
  <si>
    <t>2022/07/24  7:01:26 PM</t>
  </si>
  <si>
    <t>psw allegedly visited, went in and called for clt but there was no response; dtr advised that clt and family friend had been waiting for psw</t>
  </si>
  <si>
    <t>Missed Visit</t>
  </si>
  <si>
    <t>2022/07/23  8:56:30 AM</t>
  </si>
  <si>
    <t>Not Missed Care</t>
  </si>
  <si>
    <t>duplicate</t>
  </si>
  <si>
    <t>2022/07/23  8:56:55 AM</t>
  </si>
  <si>
    <t>error</t>
  </si>
  <si>
    <t>2022/07/23  6:40:50 PM</t>
  </si>
  <si>
    <t>2022/07/23  6:41:02 PM</t>
  </si>
  <si>
    <t>replmt visit too late for clt</t>
  </si>
  <si>
    <t>2022/07/26 6:41:06 PM Tue</t>
  </si>
  <si>
    <t>600198447 </t>
  </si>
  <si>
    <t>repl offered was too late to provide care</t>
  </si>
  <si>
    <t>No psw available</t>
  </si>
  <si>
    <t>2022/07/29 4:45:32 PM Fri</t>
  </si>
  <si>
    <t>600805924 </t>
  </si>
  <si>
    <t>no psw available</t>
  </si>
  <si>
    <t>no worker available</t>
  </si>
  <si>
    <t>2022/07/29 7:41:37 PM Fri</t>
  </si>
  <si>
    <t>600997937 </t>
  </si>
  <si>
    <t>no repl available</t>
  </si>
  <si>
    <t>evening</t>
  </si>
  <si>
    <t>2022/07/30 9:29:10 AM Sat</t>
  </si>
  <si>
    <t>600887370 </t>
  </si>
  <si>
    <t>no replacement psw available</t>
  </si>
  <si>
    <t>2022/07/31 8:30:34 AM Sun</t>
  </si>
  <si>
    <t>610643415 </t>
  </si>
  <si>
    <t>no repl for time sensitive visit</t>
  </si>
  <si>
    <t>staff  shortage</t>
  </si>
  <si>
    <t>2022/07/31 10:47:53 AM Sun</t>
  </si>
  <si>
    <t>2022/07/31 10:56:38 AM Sun</t>
  </si>
  <si>
    <t>PSW missed the visit</t>
  </si>
  <si>
    <t>2022/07/31 1:55:04 PM Sun</t>
  </si>
  <si>
    <t>600845602 </t>
  </si>
  <si>
    <t>psw on vacation but schedule hadnt been removed until too late</t>
  </si>
  <si>
    <t>2022/07/31 9:28:17 AM Sun</t>
  </si>
  <si>
    <t>610658325 </t>
  </si>
  <si>
    <t>2022/07/29 4:34:09 PM Fri</t>
  </si>
  <si>
    <t>18673228 </t>
  </si>
  <si>
    <t>2022/07/31 2:02:52 PM Sun</t>
  </si>
  <si>
    <t>600968546 </t>
  </si>
  <si>
    <t>psw no show</t>
  </si>
  <si>
    <t>replacement unavailable</t>
  </si>
  <si>
    <t>2022/07/29 4:12:13 PM Fri</t>
  </si>
  <si>
    <t>570417671 </t>
  </si>
  <si>
    <t>2022/07/31 1:57:40 PM Sun</t>
  </si>
  <si>
    <t>570411608 </t>
  </si>
  <si>
    <t>2022/07/29 4:11:54 PM Fri</t>
  </si>
  <si>
    <t>Cancellation Jul 30</t>
  </si>
  <si>
    <t>2022/07/29 4:12:01 PM Fri</t>
  </si>
  <si>
    <t>PSW missed care</t>
  </si>
  <si>
    <t>2022/07/12  8:40:04 AM</t>
  </si>
  <si>
    <t>PSW sick but SC and CSS not aware to adjust schedule</t>
  </si>
  <si>
    <t>Missed care</t>
  </si>
  <si>
    <t>2022/07/12  8:32:15 PM</t>
  </si>
  <si>
    <t>PSW LVM for SC saying that added client was too far with short notice due to transit. Visit was misssed. </t>
  </si>
  <si>
    <t>PSW refused visit</t>
  </si>
  <si>
    <t>2022/07/13  12:19:05 PM</t>
  </si>
  <si>
    <t>PSW refused to go to client as client has told worker that they only want filipino PSWs. </t>
  </si>
  <si>
    <t>No available staff</t>
  </si>
  <si>
    <t>2022/07/15  9:59:28 AM</t>
  </si>
  <si>
    <t>regular worker off, no replacements available</t>
  </si>
  <si>
    <t>2 - 2022/07/15</t>
  </si>
  <si>
    <t>2022/07/15  10:36:00 AM</t>
  </si>
  <si>
    <t>PSW did not see visit in sched</t>
  </si>
  <si>
    <t>2022/07/18  10:39:35 AM</t>
  </si>
  <si>
    <t>600859174 </t>
  </si>
  <si>
    <t>PSW was originally going to be late for visit due to not seeing visit on schedule. Later during verification, determined PSW did not go to visit as PSW thought they would be waiting for a call back from office whether they should be attending visit or not. </t>
  </si>
  <si>
    <t>no staff available</t>
  </si>
  <si>
    <t>2022/07/15  10:26:08 AM</t>
  </si>
  <si>
    <t>no PSW available due to staff shortage</t>
  </si>
  <si>
    <t>5 - 2022/07/15</t>
  </si>
  <si>
    <t>No workers available</t>
  </si>
  <si>
    <t>2022/07/15  10:33:46 AM</t>
  </si>
  <si>
    <t>2022/07/15  10:59:25 AM</t>
  </si>
  <si>
    <t>2022/07/15  11:32:45 AM</t>
  </si>
  <si>
    <t>2022/07/15  11:47:07 AM</t>
  </si>
  <si>
    <t>2022/07/15  12:09:51 PM</t>
  </si>
  <si>
    <t>2022/07/15  12:19:10 PM</t>
  </si>
  <si>
    <t>2022/07/18  8:47:12 AM</t>
  </si>
  <si>
    <t>PSW was not aware about visit, is new and does not have supplies yet. </t>
  </si>
  <si>
    <t>No staff available</t>
  </si>
  <si>
    <t>2022/07/17  8:58:57 AM</t>
  </si>
  <si>
    <t>PSW refused as client was too far, no other PSWs available</t>
  </si>
  <si>
    <t>2022/07/17  10:25:59 AM</t>
  </si>
  <si>
    <t>2022/07/17  4:21:29 PM</t>
  </si>
  <si>
    <t>PSW no show</t>
  </si>
  <si>
    <t>4 - 2022/07/17</t>
  </si>
  <si>
    <t>2022/07/17  4:24:43 PM</t>
  </si>
  <si>
    <t>2022/07/17  4:24:55 PM</t>
  </si>
  <si>
    <t>2022/07/17  4:25:16 PM</t>
  </si>
  <si>
    <t>Lack of PSWs on Sunday</t>
  </si>
  <si>
    <t>2022/07/17  4:30:11 PM</t>
  </si>
  <si>
    <t>staffing shortage</t>
  </si>
  <si>
    <t>Central Interval</t>
  </si>
  <si>
    <t>2022/08/08  3:19:04 PM</t>
  </si>
  <si>
    <t>600898130 </t>
  </si>
  <si>
    <t>no psws available</t>
  </si>
  <si>
    <t>assigned worker has allergies</t>
  </si>
  <si>
    <t>2022/08/09  11:15:04 AM</t>
  </si>
  <si>
    <t>worker could not go as client has cat and worker allergic</t>
  </si>
  <si>
    <t>2022/08/09  3:48:12 PM</t>
  </si>
  <si>
    <t>worker is sick in ICU, unable to call. Son called to report. </t>
  </si>
  <si>
    <t>4 - 2022/08/09</t>
  </si>
  <si>
    <t>Missed visit</t>
  </si>
  <si>
    <t>2022/08/09  3:48:30 PM</t>
  </si>
  <si>
    <t>2022/08/09  3:48:40 PM</t>
  </si>
  <si>
    <t>2022/08/09  3:48:47 PM</t>
  </si>
  <si>
    <t>2022/08/09  3:51:01 PM</t>
  </si>
  <si>
    <t>no show</t>
  </si>
  <si>
    <t>3 - 2022/08/09</t>
  </si>
  <si>
    <t>2022/08/09  3:57:15 PM</t>
  </si>
  <si>
    <t>2022/08/09  4:35:21 PM</t>
  </si>
  <si>
    <t>Missed  care</t>
  </si>
  <si>
    <t>2022/08/09  7:48:30 PM</t>
  </si>
  <si>
    <t>visit was added to PSW's schedule late, PSW did not show up for visit. When dtr called to report, it was too late to find another PSW. </t>
  </si>
  <si>
    <t>Kensington staff will do it</t>
  </si>
  <si>
    <t>2022/08/10  11:43:35 AM</t>
  </si>
  <si>
    <t>shortage of workers, RH staff completed care</t>
  </si>
  <si>
    <t>6 - 2022/08/10</t>
  </si>
  <si>
    <t>2022/08/10  11:44:09 AM</t>
  </si>
  <si>
    <t>Kensington staff service clt</t>
  </si>
  <si>
    <t>2022/08/10  11:45:52 AM</t>
  </si>
  <si>
    <t>2022/08/10  11:48:05 AM</t>
  </si>
  <si>
    <t>2022/08/10  11:51:22 AM</t>
  </si>
  <si>
    <t>2022/08/10  12:03:13 PM</t>
  </si>
  <si>
    <t>2022/08/11  9:43:15 AM</t>
  </si>
  <si>
    <t>worker did not show up for visit, booked personal appointment during available time and did not attend visit.</t>
  </si>
  <si>
    <t>No replacement staff available</t>
  </si>
  <si>
    <t>2022/08/12  9:50:10 AM</t>
  </si>
  <si>
    <t>worker reported unavailable less than one hour from visit time. Unable to find replacement</t>
  </si>
  <si>
    <t>2022/08/12  8:52:48 AM</t>
  </si>
  <si>
    <t>unclear</t>
  </si>
  <si>
    <t>2022/08/14  5:31:47 PM</t>
  </si>
  <si>
    <t>regular worker unavailable, unable to find relacement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</si>
</sst>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2"/>
      <color theme="1"/>
      <name val="Calibri"/>
      <family val="2"/>
      <scheme val="minor"/>
    </font>
    <font>
      <sz val="12"/>
      <color theme="1"/>
      <name val="Calibri"/>
      <family val="2"/>
      <scheme val="minor"/>
    </font>
    <font>
      <sz val="11"/>
      <color rgb="FF000000"/>
      <name val="Calibri"/>
      <family val="2"/>
      <scheme val="minor"/>
    </font>
    <font>
      <sz val="12"/>
      <color rgb="FF000000"/>
      <name val="Calibri"/>
      <family val="2"/>
      <scheme val="minor"/>
    </font>
    <font>
      <sz val="10"/>
      <color theme="1"/>
      <name val="Arial"/>
      <family val="2"/>
    </font>
    <font>
      <sz val="10"/>
      <color rgb="FF000000"/>
      <name val="Arial"/>
      <family val="2"/>
    </font>
    <font>
      <b/>
      <sz val="10"/>
      <color rgb="FF000000"/>
      <name val="Arial"/>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10" fontId="0" fillId="0" borderId="0" xfId="0" applyNumberFormat="1"/>
    <xf numFmtId="0" fontId="2" fillId="0" borderId="0" xfId="0" applyFont="1"/>
    <xf numFmtId="0" fontId="3" fillId="0" borderId="0" xfId="0" applyFont="1"/>
    <xf numFmtId="164" fontId="2" fillId="0" borderId="0" xfId="0" applyNumberFormat="1" applyFont="1"/>
    <xf numFmtId="10" fontId="2" fillId="0" borderId="0" xfId="0" applyNumberFormat="1" applyFont="1"/>
    <xf numFmtId="1" fontId="2" fillId="0" borderId="0" xfId="0" applyNumberFormat="1" applyFont="1"/>
    <xf numFmtId="14" fontId="0" fillId="0" borderId="0" xfId="0" applyNumberFormat="1" applyAlignment="1">
      <alignment vertical="center"/>
    </xf>
    <xf numFmtId="14" fontId="2" fillId="0" borderId="0" xfId="0" applyNumberFormat="1" applyFont="1" applyAlignment="1">
      <alignment horizontal="center" vertical="center"/>
    </xf>
    <xf numFmtId="0" fontId="1" fillId="0" borderId="0" xfId="0" applyFont="1"/>
    <xf numFmtId="14" fontId="1" fillId="0" borderId="0" xfId="0" applyNumberFormat="1" applyFont="1"/>
    <xf numFmtId="14" fontId="3" fillId="0" borderId="0" xfId="0" applyNumberFormat="1" applyFont="1"/>
    <xf numFmtId="0" fontId="4" fillId="0" borderId="0" xfId="0" applyFont="1"/>
    <xf numFmtId="0" fontId="5" fillId="0" borderId="0" xfId="0" applyFont="1"/>
    <xf numFmtId="14" fontId="4" fillId="0" borderId="0" xfId="0" applyNumberFormat="1" applyFont="1"/>
    <xf numFmtId="14" fontId="5" fillId="0" borderId="0" xfId="0" applyNumberFormat="1" applyFont="1"/>
    <xf numFmtId="0" fontId="6" fillId="0" borderId="0" xfId="0" applyFont="1"/>
    <xf numFmtId="14" fontId="7" fillId="0" borderId="0" xfId="0" applyNumberFormat="1"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430E-07C8-A24F-82D2-B07B1D150150}">
  <dimension ref="A1:U109"/>
  <sheetViews>
    <sheetView tabSelected="1" topLeftCell="A100" workbookViewId="0">
      <selection activeCell="B2" sqref="B2:B109"/>
    </sheetView>
  </sheetViews>
  <sheetFormatPr defaultColWidth="11" defaultRowHeight="15.75" x14ac:dyDescent="0.25"/>
  <cols>
    <col min="1" max="1" width="19" customWidth="1"/>
    <col min="3" max="3" width="17.625" customWidth="1"/>
    <col min="4" max="4" width="13.125" customWidth="1"/>
  </cols>
  <sheetData>
    <row r="1" spans="1:21" x14ac:dyDescent="0.25">
      <c r="A1" t="s">
        <v>0</v>
      </c>
      <c r="B1" t="s">
        <v>1</v>
      </c>
      <c r="C1" t="s">
        <v>2</v>
      </c>
      <c r="D1" t="s">
        <v>3</v>
      </c>
      <c r="E1" t="s">
        <v>4</v>
      </c>
      <c r="F1" t="s">
        <v>5</v>
      </c>
      <c r="G1" s="1" t="s">
        <v>6</v>
      </c>
      <c r="H1" t="s">
        <v>7</v>
      </c>
      <c r="I1" s="2" t="s">
        <v>763</v>
      </c>
      <c r="J1" s="2" t="s">
        <v>764</v>
      </c>
      <c r="K1" s="2" t="s">
        <v>765</v>
      </c>
      <c r="L1" s="2" t="s">
        <v>766</v>
      </c>
      <c r="M1" s="2" t="s">
        <v>767</v>
      </c>
      <c r="N1" s="2" t="s">
        <v>768</v>
      </c>
      <c r="O1" s="2" t="s">
        <v>769</v>
      </c>
      <c r="P1" s="2" t="s">
        <v>770</v>
      </c>
      <c r="Q1" s="2" t="s">
        <v>771</v>
      </c>
      <c r="R1" s="2" t="s">
        <v>772</v>
      </c>
      <c r="S1" s="2" t="s">
        <v>773</v>
      </c>
      <c r="T1" s="2" t="s">
        <v>774</v>
      </c>
      <c r="U1" t="s">
        <v>8</v>
      </c>
    </row>
    <row r="2" spans="1:21" x14ac:dyDescent="0.25">
      <c r="A2" t="s">
        <v>9</v>
      </c>
      <c r="B2">
        <v>8210</v>
      </c>
      <c r="C2" t="s">
        <v>10</v>
      </c>
      <c r="E2" t="s">
        <v>11</v>
      </c>
      <c r="F2" t="s">
        <v>42</v>
      </c>
      <c r="G2" s="1">
        <v>44501</v>
      </c>
      <c r="H2" t="b">
        <v>0</v>
      </c>
      <c r="I2" s="2">
        <v>1.0208333333333299</v>
      </c>
      <c r="J2" s="2">
        <v>1.0208333333333299</v>
      </c>
      <c r="K2" s="2">
        <v>0.9375</v>
      </c>
      <c r="L2" s="2">
        <v>1.0416666666666701</v>
      </c>
      <c r="M2" s="2">
        <v>0.82291666666666696</v>
      </c>
      <c r="N2" s="2">
        <v>0.82291666666666696</v>
      </c>
      <c r="O2" s="2">
        <v>0.84375</v>
      </c>
      <c r="P2" s="2">
        <v>0.25</v>
      </c>
      <c r="Q2" s="2">
        <v>1.0208333333333299</v>
      </c>
      <c r="R2" s="2">
        <v>0.6875</v>
      </c>
      <c r="S2" s="2">
        <v>0.72916666666666696</v>
      </c>
      <c r="T2" s="2">
        <v>0.71875</v>
      </c>
      <c r="U2" t="b">
        <v>1</v>
      </c>
    </row>
    <row r="3" spans="1:21" x14ac:dyDescent="0.25">
      <c r="A3" t="s">
        <v>12</v>
      </c>
      <c r="E3" t="s">
        <v>11</v>
      </c>
      <c r="G3" s="1">
        <v>44501</v>
      </c>
      <c r="H3" t="b">
        <v>1</v>
      </c>
      <c r="I3" s="2"/>
      <c r="J3" s="2"/>
      <c r="K3" s="2"/>
      <c r="L3" s="2"/>
      <c r="M3" s="2"/>
      <c r="N3" s="2"/>
      <c r="O3" s="2"/>
      <c r="P3" s="2"/>
      <c r="Q3" s="2"/>
      <c r="R3" s="2"/>
      <c r="S3" s="2"/>
      <c r="T3" s="2"/>
      <c r="U3" t="b">
        <v>0</v>
      </c>
    </row>
    <row r="4" spans="1:21" x14ac:dyDescent="0.25">
      <c r="A4" t="s">
        <v>13</v>
      </c>
      <c r="B4">
        <v>8211</v>
      </c>
      <c r="C4" t="s">
        <v>14</v>
      </c>
      <c r="E4" t="s">
        <v>11</v>
      </c>
      <c r="F4" t="s">
        <v>42</v>
      </c>
      <c r="G4" s="1">
        <v>44501</v>
      </c>
      <c r="H4" t="b">
        <v>0</v>
      </c>
      <c r="I4" s="2">
        <v>0.35416666666666702</v>
      </c>
      <c r="J4" s="2">
        <v>1.0208333333333299</v>
      </c>
      <c r="K4" s="2">
        <v>0.625</v>
      </c>
      <c r="L4" s="2">
        <v>0.95833333333333304</v>
      </c>
      <c r="M4" s="2">
        <v>0.89583333333333304</v>
      </c>
      <c r="N4" s="2">
        <v>1.0208333333333299</v>
      </c>
      <c r="O4" s="2">
        <v>0.9375</v>
      </c>
      <c r="P4" s="2">
        <v>1.2291666666666701</v>
      </c>
      <c r="Q4" s="2">
        <v>1.1458333333333299</v>
      </c>
      <c r="R4" s="2">
        <v>1.3958333333333299</v>
      </c>
      <c r="S4" s="2">
        <v>0.85416666666666696</v>
      </c>
      <c r="T4" s="2">
        <v>1.1458333333333299</v>
      </c>
      <c r="U4" t="b">
        <v>1</v>
      </c>
    </row>
    <row r="5" spans="1:21" x14ac:dyDescent="0.25">
      <c r="A5" t="s">
        <v>15</v>
      </c>
      <c r="B5">
        <v>8208</v>
      </c>
      <c r="C5" t="s">
        <v>16</v>
      </c>
      <c r="E5" t="s">
        <v>11</v>
      </c>
      <c r="G5" s="1">
        <v>44501</v>
      </c>
      <c r="H5" t="b">
        <v>0</v>
      </c>
      <c r="I5" s="2">
        <v>0.185714285714286</v>
      </c>
      <c r="J5" s="2">
        <v>0.34285714285714303</v>
      </c>
      <c r="K5" s="2">
        <v>0.67142857142857104</v>
      </c>
      <c r="L5" s="2">
        <v>0.38571428571428601</v>
      </c>
      <c r="M5" s="2">
        <v>0.6</v>
      </c>
      <c r="N5" s="2">
        <v>0.42857142857142899</v>
      </c>
      <c r="O5" s="2">
        <v>0.45714285714285702</v>
      </c>
      <c r="P5" s="2">
        <v>0.5</v>
      </c>
      <c r="Q5" s="2">
        <v>0.71428571428571397</v>
      </c>
      <c r="R5" s="2">
        <v>0.41428571428571398</v>
      </c>
      <c r="S5" s="2">
        <v>0.2</v>
      </c>
      <c r="T5" s="2">
        <v>0.24285714285714299</v>
      </c>
      <c r="U5" t="b">
        <v>1</v>
      </c>
    </row>
    <row r="6" spans="1:21" x14ac:dyDescent="0.25">
      <c r="A6" t="s">
        <v>17</v>
      </c>
      <c r="B6">
        <v>8214</v>
      </c>
      <c r="C6" t="s">
        <v>18</v>
      </c>
      <c r="E6" t="s">
        <v>11</v>
      </c>
      <c r="F6" t="s">
        <v>42</v>
      </c>
      <c r="G6" s="1">
        <v>44501</v>
      </c>
      <c r="H6" t="b">
        <v>0</v>
      </c>
      <c r="I6" s="2">
        <v>0.35416666666666702</v>
      </c>
      <c r="J6" s="2">
        <v>0.35416666666666702</v>
      </c>
      <c r="K6" s="2">
        <v>0.53125</v>
      </c>
      <c r="L6" s="2">
        <v>0.78125</v>
      </c>
      <c r="M6" s="2">
        <v>0.85416666666666696</v>
      </c>
      <c r="N6" s="2">
        <v>0.5</v>
      </c>
      <c r="O6" s="2">
        <v>0</v>
      </c>
      <c r="P6" s="2">
        <v>0.28125</v>
      </c>
      <c r="Q6" s="2">
        <v>0.59375</v>
      </c>
      <c r="R6" s="2">
        <v>0.57291666666666696</v>
      </c>
      <c r="S6" s="2">
        <v>0.64583333333333304</v>
      </c>
      <c r="T6" s="2">
        <v>0.60416666666666696</v>
      </c>
      <c r="U6" t="b">
        <v>1</v>
      </c>
    </row>
    <row r="7" spans="1:21" x14ac:dyDescent="0.25">
      <c r="A7" t="s">
        <v>19</v>
      </c>
      <c r="B7">
        <v>8218</v>
      </c>
      <c r="C7" t="s">
        <v>20</v>
      </c>
      <c r="E7" t="s">
        <v>11</v>
      </c>
      <c r="G7" s="1">
        <v>44501</v>
      </c>
      <c r="H7" t="b">
        <v>0</v>
      </c>
      <c r="I7" s="2">
        <v>0.33571428571428602</v>
      </c>
      <c r="J7" s="2">
        <v>0.47142857142857097</v>
      </c>
      <c r="K7" s="2">
        <v>0.25714285714285701</v>
      </c>
      <c r="L7" s="2">
        <v>0.6</v>
      </c>
      <c r="M7" s="2">
        <v>0.34285714285714303</v>
      </c>
      <c r="N7" s="2">
        <v>0.64285714285714302</v>
      </c>
      <c r="O7" s="2">
        <v>0.17142857142857101</v>
      </c>
      <c r="P7" s="2">
        <v>0.57142857142857095</v>
      </c>
      <c r="Q7" s="2">
        <v>0.34285714285714303</v>
      </c>
      <c r="R7" s="2">
        <v>0.48571428571428599</v>
      </c>
      <c r="S7" s="2">
        <v>0.34285714285714303</v>
      </c>
      <c r="T7" s="2">
        <v>0.45714285714285702</v>
      </c>
      <c r="U7" t="b">
        <v>1</v>
      </c>
    </row>
    <row r="8" spans="1:21" x14ac:dyDescent="0.25">
      <c r="A8" t="s">
        <v>21</v>
      </c>
      <c r="B8">
        <v>8216</v>
      </c>
      <c r="C8" t="s">
        <v>16</v>
      </c>
      <c r="E8" t="s">
        <v>11</v>
      </c>
      <c r="F8" t="s">
        <v>42</v>
      </c>
      <c r="G8" s="1">
        <v>44501</v>
      </c>
      <c r="H8" t="b">
        <v>0</v>
      </c>
      <c r="I8" s="2">
        <v>0.185714285714286</v>
      </c>
      <c r="J8" s="2">
        <v>0.34285714285714303</v>
      </c>
      <c r="K8" s="2">
        <v>0.314285714285714</v>
      </c>
      <c r="L8" s="2">
        <v>0.5</v>
      </c>
      <c r="M8" s="2">
        <v>0.51249999999999996</v>
      </c>
      <c r="N8" s="2">
        <v>0.61428571428571399</v>
      </c>
      <c r="O8" s="2">
        <v>0.371428571428571</v>
      </c>
      <c r="P8" s="2">
        <v>0.4</v>
      </c>
      <c r="Q8" s="2">
        <v>0.45714285714285702</v>
      </c>
      <c r="R8" s="2">
        <v>0.68571428571428605</v>
      </c>
      <c r="S8" s="2">
        <v>0.62860000000000005</v>
      </c>
      <c r="T8" s="2">
        <v>0.7429</v>
      </c>
      <c r="U8" t="b">
        <v>1</v>
      </c>
    </row>
    <row r="9" spans="1:21" x14ac:dyDescent="0.25">
      <c r="A9" t="s">
        <v>22</v>
      </c>
      <c r="B9">
        <v>8219</v>
      </c>
      <c r="C9" t="s">
        <v>18</v>
      </c>
      <c r="E9" t="s">
        <v>11</v>
      </c>
      <c r="F9" t="s">
        <v>42</v>
      </c>
      <c r="G9" s="1">
        <v>44501</v>
      </c>
      <c r="H9" t="b">
        <v>0</v>
      </c>
      <c r="I9" s="2">
        <v>0.185714285714286</v>
      </c>
      <c r="J9" s="2">
        <v>0.68571428571428605</v>
      </c>
      <c r="K9" s="2">
        <v>0.72857142857142898</v>
      </c>
      <c r="L9" s="2">
        <v>0.76428571428571401</v>
      </c>
      <c r="M9" s="2">
        <v>1.0928571428571401</v>
      </c>
      <c r="N9" s="2">
        <v>0.98571428571428599</v>
      </c>
      <c r="O9" s="2">
        <v>1.25</v>
      </c>
      <c r="P9" s="2">
        <v>0.97857142857142898</v>
      </c>
      <c r="Q9" s="2">
        <v>1.19285714285714</v>
      </c>
      <c r="R9" s="2">
        <v>0.93571428571428605</v>
      </c>
      <c r="S9" s="2">
        <v>1.1857142857142899</v>
      </c>
      <c r="T9" s="2">
        <v>0.95</v>
      </c>
      <c r="U9" t="b">
        <v>1</v>
      </c>
    </row>
    <row r="10" spans="1:21" x14ac:dyDescent="0.25">
      <c r="A10" t="s">
        <v>23</v>
      </c>
      <c r="B10">
        <v>8222</v>
      </c>
      <c r="C10" t="s">
        <v>24</v>
      </c>
      <c r="E10" t="s">
        <v>11</v>
      </c>
      <c r="G10" s="1">
        <v>44501</v>
      </c>
      <c r="H10" t="b">
        <v>1</v>
      </c>
      <c r="I10" s="2"/>
      <c r="J10" s="2"/>
      <c r="K10" s="2"/>
      <c r="L10" s="2"/>
      <c r="M10" s="2"/>
      <c r="N10" s="2"/>
      <c r="O10" s="2"/>
      <c r="P10" s="2"/>
      <c r="Q10" s="2"/>
      <c r="R10" s="2"/>
      <c r="S10" s="2"/>
      <c r="T10" s="2"/>
      <c r="U10" t="b">
        <v>0</v>
      </c>
    </row>
    <row r="11" spans="1:21" x14ac:dyDescent="0.25">
      <c r="A11" t="s">
        <v>25</v>
      </c>
      <c r="B11">
        <v>8221</v>
      </c>
      <c r="C11" t="s">
        <v>20</v>
      </c>
      <c r="E11" t="s">
        <v>11</v>
      </c>
      <c r="G11" s="1">
        <v>44501</v>
      </c>
      <c r="H11" t="b">
        <v>0</v>
      </c>
      <c r="I11" s="2">
        <v>0.27083333333333298</v>
      </c>
      <c r="J11" s="2">
        <v>0.33333333333333298</v>
      </c>
      <c r="K11" s="2">
        <v>0.3125</v>
      </c>
      <c r="L11" s="2">
        <v>0.54166666666666696</v>
      </c>
      <c r="M11" s="2">
        <v>0.45833333333333298</v>
      </c>
      <c r="N11" s="2">
        <v>0.44791666666666702</v>
      </c>
      <c r="O11" s="2">
        <v>0.625</v>
      </c>
      <c r="P11" s="2">
        <v>0.41666666666666702</v>
      </c>
      <c r="Q11" s="2">
        <v>0.33333333333333298</v>
      </c>
      <c r="R11" s="2">
        <v>0.375</v>
      </c>
      <c r="S11" s="2">
        <v>0.29166666666666702</v>
      </c>
      <c r="T11" s="2">
        <v>0.21</v>
      </c>
      <c r="U11" t="b">
        <v>1</v>
      </c>
    </row>
    <row r="12" spans="1:21" x14ac:dyDescent="0.25">
      <c r="A12" t="s">
        <v>26</v>
      </c>
      <c r="B12">
        <v>8220</v>
      </c>
      <c r="C12" t="s">
        <v>20</v>
      </c>
      <c r="E12" t="s">
        <v>11</v>
      </c>
      <c r="G12" s="1">
        <v>44501</v>
      </c>
      <c r="H12" t="b">
        <v>1</v>
      </c>
      <c r="I12" s="2"/>
      <c r="J12" s="2"/>
      <c r="K12" s="2"/>
      <c r="L12" s="2"/>
      <c r="M12" s="2"/>
      <c r="N12" s="2"/>
      <c r="O12" s="2"/>
      <c r="P12" s="2"/>
      <c r="Q12" s="2"/>
      <c r="R12" s="2"/>
      <c r="S12" s="2"/>
      <c r="T12" s="2"/>
      <c r="U12" t="b">
        <v>0</v>
      </c>
    </row>
    <row r="13" spans="1:21" x14ac:dyDescent="0.25">
      <c r="A13" t="s">
        <v>27</v>
      </c>
      <c r="B13">
        <v>8229</v>
      </c>
      <c r="C13" t="s">
        <v>28</v>
      </c>
      <c r="E13" t="s">
        <v>11</v>
      </c>
      <c r="G13" s="1">
        <v>44501</v>
      </c>
      <c r="H13" t="b">
        <v>1</v>
      </c>
      <c r="I13" s="2"/>
      <c r="J13" s="2"/>
      <c r="K13" s="2"/>
      <c r="L13" s="2"/>
      <c r="M13" s="2"/>
      <c r="N13" s="2"/>
      <c r="O13" s="2"/>
      <c r="P13" s="2"/>
      <c r="Q13" s="2"/>
      <c r="R13" s="2"/>
      <c r="S13" s="2"/>
      <c r="T13" s="2"/>
      <c r="U13" t="b">
        <v>0</v>
      </c>
    </row>
    <row r="14" spans="1:21" x14ac:dyDescent="0.25">
      <c r="A14" t="s">
        <v>29</v>
      </c>
      <c r="E14" t="s">
        <v>11</v>
      </c>
      <c r="G14" s="1">
        <v>44531</v>
      </c>
      <c r="H14" t="b">
        <v>1</v>
      </c>
      <c r="I14" s="2"/>
      <c r="J14" s="2"/>
      <c r="K14" s="2"/>
      <c r="L14" s="2"/>
      <c r="M14" s="2"/>
      <c r="N14" s="2"/>
      <c r="O14" s="2"/>
      <c r="P14" s="2"/>
      <c r="Q14" s="2"/>
      <c r="R14" s="2"/>
      <c r="S14" s="2"/>
      <c r="T14" s="2"/>
      <c r="U14" t="b">
        <v>0</v>
      </c>
    </row>
    <row r="15" spans="1:21" x14ac:dyDescent="0.25">
      <c r="A15" t="s">
        <v>30</v>
      </c>
      <c r="B15">
        <v>8232</v>
      </c>
      <c r="C15" t="s">
        <v>31</v>
      </c>
      <c r="E15" t="s">
        <v>11</v>
      </c>
      <c r="G15" s="1">
        <v>44531</v>
      </c>
      <c r="H15" t="b">
        <v>1</v>
      </c>
      <c r="I15" s="2"/>
      <c r="J15" s="2"/>
      <c r="K15" s="2"/>
      <c r="L15" s="2"/>
      <c r="M15" s="2"/>
      <c r="N15" s="2"/>
      <c r="O15" s="2"/>
      <c r="P15" s="2"/>
      <c r="Q15" s="2"/>
      <c r="R15" s="2"/>
      <c r="S15" s="2"/>
      <c r="T15" s="2"/>
      <c r="U15" t="b">
        <v>0</v>
      </c>
    </row>
    <row r="16" spans="1:21" x14ac:dyDescent="0.25">
      <c r="A16" t="s">
        <v>32</v>
      </c>
      <c r="B16">
        <v>8233</v>
      </c>
      <c r="C16" t="s">
        <v>33</v>
      </c>
      <c r="E16" t="s">
        <v>11</v>
      </c>
      <c r="G16" s="1">
        <v>44531</v>
      </c>
      <c r="H16" t="b">
        <v>0</v>
      </c>
      <c r="I16" s="2">
        <v>0.47142857142857097</v>
      </c>
      <c r="J16" s="2">
        <v>0.78571428571428603</v>
      </c>
      <c r="K16" s="2">
        <v>0.7</v>
      </c>
      <c r="L16" s="2">
        <v>0.89285714285714302</v>
      </c>
      <c r="M16" s="2">
        <v>0.70714285714285696</v>
      </c>
      <c r="N16" s="2">
        <v>0.67857142857142905</v>
      </c>
      <c r="O16" s="2">
        <v>0.72857142857142898</v>
      </c>
      <c r="P16" s="2">
        <v>0.75714285714285701</v>
      </c>
      <c r="Q16" s="2">
        <v>0.35714285714285698</v>
      </c>
      <c r="R16" s="2">
        <v>0.40714285714285697</v>
      </c>
      <c r="S16" s="2">
        <v>0.54285714285714304</v>
      </c>
      <c r="T16" s="2">
        <v>0.64285714285714302</v>
      </c>
      <c r="U16" t="b">
        <v>1</v>
      </c>
    </row>
    <row r="17" spans="1:21" x14ac:dyDescent="0.25">
      <c r="A17" t="s">
        <v>34</v>
      </c>
      <c r="B17">
        <v>8234</v>
      </c>
      <c r="C17" t="s">
        <v>16</v>
      </c>
      <c r="E17" t="s">
        <v>11</v>
      </c>
      <c r="G17" s="1">
        <v>44531</v>
      </c>
      <c r="H17" t="b">
        <v>0</v>
      </c>
      <c r="I17" s="2">
        <v>0.65625</v>
      </c>
      <c r="J17" s="2">
        <v>1.140625</v>
      </c>
      <c r="K17" s="2">
        <v>1.3125</v>
      </c>
      <c r="L17" s="2">
        <v>1.3125</v>
      </c>
      <c r="M17" s="2">
        <v>1.125</v>
      </c>
      <c r="N17" s="2">
        <v>0.90625</v>
      </c>
      <c r="O17" s="2">
        <v>0.65625</v>
      </c>
      <c r="P17" s="2">
        <v>0.75</v>
      </c>
      <c r="Q17" s="2">
        <v>1.0625</v>
      </c>
      <c r="R17" s="2">
        <v>0.96875</v>
      </c>
      <c r="S17" s="2">
        <v>0.9375</v>
      </c>
      <c r="T17" s="2">
        <v>1.125</v>
      </c>
      <c r="U17" t="b">
        <v>1</v>
      </c>
    </row>
    <row r="18" spans="1:21" x14ac:dyDescent="0.25">
      <c r="A18" t="s">
        <v>35</v>
      </c>
      <c r="B18">
        <v>8239</v>
      </c>
      <c r="C18" t="s">
        <v>24</v>
      </c>
      <c r="E18" t="s">
        <v>11</v>
      </c>
      <c r="G18" s="1">
        <v>44562</v>
      </c>
      <c r="H18" t="b">
        <v>1</v>
      </c>
      <c r="I18" s="2"/>
      <c r="J18" s="2"/>
      <c r="K18" s="2"/>
      <c r="L18" s="2"/>
      <c r="M18" s="2"/>
      <c r="N18" s="2"/>
      <c r="O18" s="2"/>
      <c r="P18" s="2"/>
      <c r="Q18" s="2"/>
      <c r="R18" s="2"/>
      <c r="S18" s="2"/>
      <c r="T18" s="2"/>
      <c r="U18" t="b">
        <v>0</v>
      </c>
    </row>
    <row r="19" spans="1:21" x14ac:dyDescent="0.25">
      <c r="A19" t="s">
        <v>36</v>
      </c>
      <c r="B19">
        <v>8246</v>
      </c>
      <c r="C19" t="s">
        <v>37</v>
      </c>
      <c r="E19" t="s">
        <v>11</v>
      </c>
      <c r="G19" s="1">
        <v>44562</v>
      </c>
      <c r="H19" t="b">
        <v>0</v>
      </c>
      <c r="I19" s="2">
        <v>0.41428571428571398</v>
      </c>
      <c r="J19" s="2">
        <v>0.85714285714285698</v>
      </c>
      <c r="K19" s="2">
        <v>0.41428571428571398</v>
      </c>
      <c r="L19" s="2">
        <v>0.6</v>
      </c>
      <c r="M19" s="2">
        <v>0.52857142857142903</v>
      </c>
      <c r="N19" s="2">
        <v>0.57142857142857095</v>
      </c>
      <c r="O19" s="2">
        <v>0.8</v>
      </c>
      <c r="P19" s="2">
        <v>0.8</v>
      </c>
      <c r="Q19" s="2">
        <v>1.01428571428571</v>
      </c>
      <c r="R19" s="2">
        <v>0.6</v>
      </c>
      <c r="S19" s="2">
        <v>0.71428571428571397</v>
      </c>
      <c r="T19" s="2">
        <v>0.57142857142857095</v>
      </c>
      <c r="U19" t="b">
        <v>1</v>
      </c>
    </row>
    <row r="20" spans="1:21" x14ac:dyDescent="0.25">
      <c r="A20" t="s">
        <v>38</v>
      </c>
      <c r="B20">
        <v>8240</v>
      </c>
      <c r="C20" t="s">
        <v>37</v>
      </c>
      <c r="E20" t="s">
        <v>11</v>
      </c>
      <c r="G20" s="1">
        <v>44562</v>
      </c>
      <c r="H20" t="b">
        <v>0</v>
      </c>
      <c r="I20" s="2">
        <v>0.64285714285714302</v>
      </c>
      <c r="J20" s="2">
        <v>0.92857142857142905</v>
      </c>
      <c r="K20" s="2">
        <v>0.64285714285714302</v>
      </c>
      <c r="L20" s="2">
        <v>0.7</v>
      </c>
      <c r="M20" s="2">
        <v>0.57142857142857095</v>
      </c>
      <c r="N20" s="2">
        <v>1.26428571428571</v>
      </c>
      <c r="O20" s="2">
        <v>1.02857142857143</v>
      </c>
      <c r="P20" s="2">
        <v>0.57142857142857095</v>
      </c>
      <c r="Q20" s="2">
        <v>0.57142857142857095</v>
      </c>
      <c r="R20" s="2">
        <v>0.628571428571429</v>
      </c>
      <c r="S20" s="2">
        <v>0.64285714285714302</v>
      </c>
      <c r="T20" s="2">
        <v>0.84285714285714297</v>
      </c>
      <c r="U20" t="b">
        <v>1</v>
      </c>
    </row>
    <row r="21" spans="1:21" x14ac:dyDescent="0.25">
      <c r="A21" t="s">
        <v>39</v>
      </c>
      <c r="B21">
        <v>8241</v>
      </c>
      <c r="C21" t="s">
        <v>40</v>
      </c>
      <c r="E21" t="s">
        <v>11</v>
      </c>
      <c r="G21" s="1">
        <v>44562</v>
      </c>
      <c r="H21" t="b">
        <v>1</v>
      </c>
      <c r="I21" s="2"/>
      <c r="J21" s="2"/>
      <c r="K21" s="2"/>
      <c r="L21" s="2"/>
      <c r="M21" s="2"/>
      <c r="N21" s="2"/>
      <c r="O21" s="2"/>
      <c r="P21" s="2"/>
      <c r="Q21" s="2"/>
      <c r="R21" s="2"/>
      <c r="S21" s="2"/>
      <c r="T21" s="2"/>
      <c r="U21" t="b">
        <v>0</v>
      </c>
    </row>
    <row r="22" spans="1:21" x14ac:dyDescent="0.25">
      <c r="A22" t="s">
        <v>41</v>
      </c>
      <c r="B22">
        <v>8242</v>
      </c>
      <c r="C22" t="s">
        <v>37</v>
      </c>
      <c r="E22" t="s">
        <v>11</v>
      </c>
      <c r="F22" t="s">
        <v>42</v>
      </c>
      <c r="G22" s="1">
        <v>44562</v>
      </c>
      <c r="H22" t="b">
        <v>0</v>
      </c>
      <c r="I22" s="2">
        <v>0.51428571428571401</v>
      </c>
      <c r="J22" s="2">
        <v>0.48571428571428599</v>
      </c>
      <c r="K22" s="2">
        <v>0.51428571428571401</v>
      </c>
      <c r="L22" s="2">
        <v>0.22857142857142901</v>
      </c>
      <c r="M22" s="2">
        <v>0.41428571428571398</v>
      </c>
      <c r="N22" s="2">
        <v>0.68571428571428605</v>
      </c>
      <c r="O22" s="2">
        <v>0.6</v>
      </c>
      <c r="P22" s="2">
        <v>0.78571428571428603</v>
      </c>
      <c r="Q22" s="2">
        <v>0.6</v>
      </c>
      <c r="R22" s="2">
        <v>0.871428571428571</v>
      </c>
      <c r="S22" s="2">
        <v>0.64285714285714302</v>
      </c>
      <c r="T22" s="2">
        <v>0.72857142857142898</v>
      </c>
      <c r="U22" t="b">
        <v>1</v>
      </c>
    </row>
    <row r="23" spans="1:21" x14ac:dyDescent="0.25">
      <c r="A23" t="s">
        <v>43</v>
      </c>
      <c r="B23">
        <v>8245</v>
      </c>
      <c r="C23" t="s">
        <v>31</v>
      </c>
      <c r="E23" t="s">
        <v>11</v>
      </c>
      <c r="G23" s="1">
        <v>44562</v>
      </c>
      <c r="H23" t="b">
        <v>0</v>
      </c>
      <c r="I23" s="2">
        <v>0.77142857142857102</v>
      </c>
      <c r="J23" s="2">
        <v>0.97142857142857097</v>
      </c>
      <c r="K23" s="2">
        <v>0.77142857142857102</v>
      </c>
      <c r="L23" s="2">
        <v>0.25714285714285701</v>
      </c>
      <c r="M23" s="2">
        <v>0.628571428571429</v>
      </c>
      <c r="N23" s="2">
        <v>0.42857142857142899</v>
      </c>
      <c r="O23" s="2">
        <v>0.48571428571428599</v>
      </c>
      <c r="P23" s="2">
        <v>0.42857142857142899</v>
      </c>
      <c r="Q23" s="2">
        <v>0.77142857142857102</v>
      </c>
      <c r="R23" s="2">
        <v>0.74285714285714299</v>
      </c>
      <c r="S23" s="2">
        <v>0.628571428571429</v>
      </c>
      <c r="T23" s="2">
        <v>0.71428571428571397</v>
      </c>
      <c r="U23" t="b">
        <v>1</v>
      </c>
    </row>
    <row r="24" spans="1:21" x14ac:dyDescent="0.25">
      <c r="A24" t="s">
        <v>44</v>
      </c>
      <c r="B24">
        <v>8243</v>
      </c>
      <c r="C24" t="s">
        <v>31</v>
      </c>
      <c r="E24" t="s">
        <v>11</v>
      </c>
      <c r="G24" s="1">
        <v>44562</v>
      </c>
      <c r="H24" t="b">
        <v>0</v>
      </c>
      <c r="I24" s="2">
        <v>0.33333333333333298</v>
      </c>
      <c r="J24" s="2">
        <v>0.72916666666666696</v>
      </c>
      <c r="K24" s="2">
        <v>0.33333333333333298</v>
      </c>
      <c r="L24" s="2">
        <v>0.41666666666666702</v>
      </c>
      <c r="M24" s="2">
        <v>0.21</v>
      </c>
      <c r="N24" s="2">
        <v>0.22916666666666699</v>
      </c>
      <c r="O24" s="2">
        <v>0.45833333333333298</v>
      </c>
      <c r="P24" s="2">
        <v>0.16666666666666699</v>
      </c>
      <c r="Q24" s="2">
        <v>0.33333333333333298</v>
      </c>
      <c r="R24" s="2">
        <v>0.33333333333333298</v>
      </c>
      <c r="S24" s="2">
        <v>0.33333333333333298</v>
      </c>
      <c r="T24" s="2">
        <v>0.25</v>
      </c>
      <c r="U24" t="b">
        <v>1</v>
      </c>
    </row>
    <row r="25" spans="1:21" x14ac:dyDescent="0.25">
      <c r="A25" t="s">
        <v>45</v>
      </c>
      <c r="B25">
        <v>6677</v>
      </c>
      <c r="C25" t="s">
        <v>10</v>
      </c>
      <c r="E25" t="s">
        <v>11</v>
      </c>
      <c r="G25" s="1">
        <v>44562</v>
      </c>
      <c r="H25" t="b">
        <v>0</v>
      </c>
      <c r="I25" s="2">
        <v>0.40384615384615402</v>
      </c>
      <c r="J25" s="2">
        <v>0.59375</v>
      </c>
      <c r="K25" s="2">
        <v>0.4375</v>
      </c>
      <c r="L25" s="2">
        <v>0.59375</v>
      </c>
      <c r="M25" s="2">
        <v>0.3125</v>
      </c>
      <c r="N25" s="2">
        <v>0.45833333333333298</v>
      </c>
      <c r="O25" s="2">
        <v>0.16666666666666699</v>
      </c>
      <c r="P25" s="2">
        <v>0.52083333333333304</v>
      </c>
      <c r="Q25" s="2">
        <v>0.29166666666666702</v>
      </c>
      <c r="R25" s="2">
        <v>0.66666666666666696</v>
      </c>
      <c r="S25" s="2">
        <v>0.29166666666666702</v>
      </c>
      <c r="T25" s="2">
        <v>0.5625</v>
      </c>
      <c r="U25" t="b">
        <v>1</v>
      </c>
    </row>
    <row r="26" spans="1:21" x14ac:dyDescent="0.25">
      <c r="A26" t="s">
        <v>46</v>
      </c>
      <c r="B26">
        <v>8248</v>
      </c>
      <c r="C26" t="s">
        <v>47</v>
      </c>
      <c r="E26" t="s">
        <v>11</v>
      </c>
      <c r="G26" s="1">
        <v>44562</v>
      </c>
      <c r="H26" t="b">
        <v>0</v>
      </c>
      <c r="I26" s="2">
        <v>0.52083333333333304</v>
      </c>
      <c r="J26" s="2">
        <v>0.58333333333333304</v>
      </c>
      <c r="K26" s="2">
        <v>0.52083333333333304</v>
      </c>
      <c r="L26" s="2">
        <v>0.58333333333333304</v>
      </c>
      <c r="M26" s="2">
        <v>0.76041666666666696</v>
      </c>
      <c r="N26" s="2">
        <v>0.85416666666666696</v>
      </c>
      <c r="O26" s="2">
        <v>0.97916666666666696</v>
      </c>
      <c r="P26" s="2">
        <v>0.94791666666666696</v>
      </c>
      <c r="Q26" s="2">
        <v>0.8125</v>
      </c>
      <c r="R26" s="2">
        <v>0.72916666666666696</v>
      </c>
      <c r="S26" s="2">
        <v>0.9375</v>
      </c>
      <c r="T26" s="2">
        <v>0.79166666666666696</v>
      </c>
      <c r="U26" t="b">
        <v>1</v>
      </c>
    </row>
    <row r="27" spans="1:21" x14ac:dyDescent="0.25">
      <c r="A27" t="s">
        <v>48</v>
      </c>
      <c r="B27">
        <v>8249</v>
      </c>
      <c r="C27" t="s">
        <v>37</v>
      </c>
      <c r="E27" t="s">
        <v>11</v>
      </c>
      <c r="F27" t="s">
        <v>42</v>
      </c>
      <c r="G27" s="1">
        <v>44562</v>
      </c>
      <c r="H27" t="b">
        <v>0</v>
      </c>
      <c r="I27" s="2">
        <v>0.235849056603774</v>
      </c>
      <c r="J27" s="2">
        <v>0.55714285714285705</v>
      </c>
      <c r="K27" s="2">
        <v>0.35714285714285698</v>
      </c>
      <c r="L27" s="2">
        <v>0.55714285714285705</v>
      </c>
      <c r="M27" s="2">
        <v>0.67142857142857104</v>
      </c>
      <c r="N27" s="2">
        <v>0.65714285714285703</v>
      </c>
      <c r="O27" s="2">
        <v>0.71428571428571397</v>
      </c>
      <c r="P27" s="2">
        <v>0.82857142857142896</v>
      </c>
      <c r="Q27" s="2">
        <v>0.91428571428571404</v>
      </c>
      <c r="R27" s="2">
        <v>0.88571428571428601</v>
      </c>
      <c r="S27" s="2">
        <v>0.96428571428571397</v>
      </c>
      <c r="T27" s="2">
        <v>0.97142857142857097</v>
      </c>
      <c r="U27" t="b">
        <v>1</v>
      </c>
    </row>
    <row r="28" spans="1:21" x14ac:dyDescent="0.25">
      <c r="A28" t="s">
        <v>49</v>
      </c>
      <c r="B28">
        <v>8265</v>
      </c>
      <c r="C28" t="s">
        <v>16</v>
      </c>
      <c r="E28" t="s">
        <v>11</v>
      </c>
      <c r="G28" s="1">
        <v>44562</v>
      </c>
      <c r="H28" t="b">
        <v>0</v>
      </c>
      <c r="I28" s="2">
        <v>0.53125</v>
      </c>
      <c r="J28" s="2">
        <v>0.40625</v>
      </c>
      <c r="K28" s="2">
        <v>0.90625</v>
      </c>
      <c r="L28" s="2">
        <v>1.25</v>
      </c>
      <c r="M28" s="2">
        <v>0.625</v>
      </c>
      <c r="N28" s="2">
        <v>1.0625</v>
      </c>
      <c r="O28" s="2">
        <v>1.25</v>
      </c>
      <c r="P28" s="2">
        <v>1.25</v>
      </c>
      <c r="Q28" s="2">
        <v>1.25</v>
      </c>
      <c r="R28" s="2">
        <v>1.1875</v>
      </c>
      <c r="S28" s="2">
        <v>1.25</v>
      </c>
      <c r="T28" s="2">
        <v>1.25</v>
      </c>
      <c r="U28" t="b">
        <v>1</v>
      </c>
    </row>
    <row r="29" spans="1:21" x14ac:dyDescent="0.25">
      <c r="A29" t="s">
        <v>50</v>
      </c>
      <c r="B29">
        <v>8263</v>
      </c>
      <c r="C29" t="s">
        <v>14</v>
      </c>
      <c r="E29" t="s">
        <v>51</v>
      </c>
      <c r="G29" s="1">
        <v>44562</v>
      </c>
      <c r="H29" t="b">
        <v>0</v>
      </c>
      <c r="I29" s="2">
        <v>0.40625</v>
      </c>
      <c r="J29" s="2">
        <v>3.125E-2</v>
      </c>
      <c r="K29" s="2">
        <v>0.125</v>
      </c>
      <c r="L29" s="2">
        <v>0</v>
      </c>
      <c r="M29" s="2">
        <v>0.25</v>
      </c>
      <c r="N29" s="2">
        <v>0.625</v>
      </c>
      <c r="O29" s="2">
        <v>0.625</v>
      </c>
      <c r="P29" s="2">
        <v>0.5</v>
      </c>
      <c r="Q29" s="2">
        <v>0.5625</v>
      </c>
      <c r="R29" s="2">
        <v>0.5</v>
      </c>
      <c r="S29" s="2">
        <v>0.8125</v>
      </c>
      <c r="T29" s="2">
        <v>0.625</v>
      </c>
      <c r="U29" t="b">
        <v>1</v>
      </c>
    </row>
    <row r="30" spans="1:21" x14ac:dyDescent="0.25">
      <c r="A30" t="s">
        <v>52</v>
      </c>
      <c r="B30">
        <v>8267</v>
      </c>
      <c r="C30" t="s">
        <v>33</v>
      </c>
      <c r="E30" t="s">
        <v>11</v>
      </c>
      <c r="G30" s="1">
        <v>44562</v>
      </c>
      <c r="H30" t="b">
        <v>0</v>
      </c>
      <c r="I30" s="2">
        <v>0.35714285714285698</v>
      </c>
      <c r="J30" s="2">
        <v>0.97142857142857097</v>
      </c>
      <c r="K30" s="2">
        <v>0.74285714285714299</v>
      </c>
      <c r="L30" s="2">
        <v>0.92857142857142905</v>
      </c>
      <c r="M30" s="2">
        <v>0.77142857142857102</v>
      </c>
      <c r="N30" s="2">
        <v>1.1571428571428599</v>
      </c>
      <c r="O30" s="2">
        <v>0.88571428571428601</v>
      </c>
      <c r="P30" s="2">
        <v>0.88571428571428601</v>
      </c>
      <c r="Q30" s="2">
        <v>0.6</v>
      </c>
      <c r="R30" s="2">
        <v>1.3428571428571401</v>
      </c>
      <c r="S30" s="2">
        <v>1.28571428571429</v>
      </c>
      <c r="T30" s="2">
        <v>1.4429000000000001</v>
      </c>
      <c r="U30" t="b">
        <v>1</v>
      </c>
    </row>
    <row r="31" spans="1:21" x14ac:dyDescent="0.25">
      <c r="A31" t="s">
        <v>53</v>
      </c>
      <c r="B31">
        <v>8268</v>
      </c>
      <c r="C31" t="s">
        <v>54</v>
      </c>
      <c r="E31" t="s">
        <v>51</v>
      </c>
      <c r="G31" s="1">
        <v>44562</v>
      </c>
      <c r="H31" t="b">
        <v>1</v>
      </c>
      <c r="I31" s="2">
        <v>0.40625</v>
      </c>
      <c r="J31" s="2">
        <v>0.125</v>
      </c>
      <c r="K31" s="2">
        <v>0.484375</v>
      </c>
      <c r="L31" s="2">
        <v>0.1875</v>
      </c>
      <c r="M31" s="2">
        <v>0.3125</v>
      </c>
      <c r="N31" s="2">
        <v>0.25</v>
      </c>
      <c r="O31" s="2">
        <v>0.375</v>
      </c>
      <c r="P31" s="2">
        <v>0.25</v>
      </c>
      <c r="Q31" s="2"/>
      <c r="R31" s="2"/>
      <c r="S31" s="2"/>
      <c r="T31" s="2"/>
      <c r="U31" t="b">
        <v>0</v>
      </c>
    </row>
    <row r="32" spans="1:21" x14ac:dyDescent="0.25">
      <c r="A32" t="s">
        <v>55</v>
      </c>
      <c r="B32">
        <v>8269</v>
      </c>
      <c r="C32" t="s">
        <v>40</v>
      </c>
      <c r="E32" t="s">
        <v>11</v>
      </c>
      <c r="G32" s="1">
        <v>44562</v>
      </c>
      <c r="H32" t="b">
        <v>0</v>
      </c>
      <c r="I32" s="2">
        <v>0.185714285714286</v>
      </c>
      <c r="J32" s="2">
        <v>0.57857142857142896</v>
      </c>
      <c r="K32" s="2">
        <v>0.94285714285714295</v>
      </c>
      <c r="L32" s="2">
        <v>1</v>
      </c>
      <c r="M32" s="2">
        <v>1.25714285714286</v>
      </c>
      <c r="N32" s="2">
        <v>1.1285714285714299</v>
      </c>
      <c r="O32" s="2">
        <v>1.02857142857143</v>
      </c>
      <c r="P32" s="2">
        <v>0.8</v>
      </c>
      <c r="Q32" s="2">
        <v>1.02857142857143</v>
      </c>
      <c r="R32" s="2">
        <v>1.0857142857142901</v>
      </c>
      <c r="S32" s="2">
        <v>1.1285714285714299</v>
      </c>
      <c r="T32" s="2">
        <v>0.97140000000000004</v>
      </c>
      <c r="U32" t="b">
        <v>1</v>
      </c>
    </row>
    <row r="33" spans="1:21" x14ac:dyDescent="0.25">
      <c r="A33" t="s">
        <v>56</v>
      </c>
      <c r="B33">
        <v>8270</v>
      </c>
      <c r="C33" t="s">
        <v>16</v>
      </c>
      <c r="E33" t="s">
        <v>11</v>
      </c>
      <c r="G33" s="1">
        <v>44562</v>
      </c>
      <c r="H33" t="b">
        <v>0</v>
      </c>
      <c r="I33" s="2">
        <v>0.38571428571428601</v>
      </c>
      <c r="J33" s="2">
        <v>0.65</v>
      </c>
      <c r="K33" s="2">
        <v>0.56428571428571395</v>
      </c>
      <c r="L33" s="2">
        <v>0.73571428571428599</v>
      </c>
      <c r="M33" s="2">
        <v>0.73571428571428599</v>
      </c>
      <c r="N33" s="2">
        <v>0.84285714285714297</v>
      </c>
      <c r="O33" s="2">
        <v>0.70714285714285696</v>
      </c>
      <c r="P33" s="2">
        <v>0.80714285714285705</v>
      </c>
      <c r="Q33" s="2">
        <v>0.67857142857142905</v>
      </c>
      <c r="R33" s="2">
        <v>0.58571428571428596</v>
      </c>
      <c r="S33" s="2">
        <v>0.72857142857142898</v>
      </c>
      <c r="T33" s="2">
        <v>0.7429</v>
      </c>
      <c r="U33" t="b">
        <v>1</v>
      </c>
    </row>
    <row r="34" spans="1:21" x14ac:dyDescent="0.25">
      <c r="A34" t="s">
        <v>57</v>
      </c>
      <c r="B34">
        <v>8273</v>
      </c>
      <c r="C34" t="s">
        <v>14</v>
      </c>
      <c r="E34" t="s">
        <v>11</v>
      </c>
      <c r="G34" s="1">
        <v>44562</v>
      </c>
      <c r="H34" t="b">
        <v>1</v>
      </c>
      <c r="I34" s="2"/>
      <c r="J34" s="2"/>
      <c r="K34" s="2"/>
      <c r="L34" s="2"/>
      <c r="M34" s="2"/>
      <c r="N34" s="2"/>
      <c r="O34" s="2"/>
      <c r="P34" s="2"/>
      <c r="Q34" s="2"/>
      <c r="R34" s="2"/>
      <c r="S34" s="2"/>
      <c r="T34" s="2"/>
      <c r="U34" t="b">
        <v>0</v>
      </c>
    </row>
    <row r="35" spans="1:21" x14ac:dyDescent="0.25">
      <c r="A35" t="s">
        <v>58</v>
      </c>
      <c r="B35">
        <v>8272</v>
      </c>
      <c r="C35" t="s">
        <v>59</v>
      </c>
      <c r="E35" t="s">
        <v>51</v>
      </c>
      <c r="G35" s="1">
        <v>44562</v>
      </c>
      <c r="H35" t="b">
        <v>1</v>
      </c>
      <c r="I35" s="2">
        <v>0.24285714285714299</v>
      </c>
      <c r="J35" s="2">
        <v>0.42857142857142899</v>
      </c>
      <c r="K35" s="2">
        <v>0.371428571428571</v>
      </c>
      <c r="L35" s="2">
        <v>0.45714285714285702</v>
      </c>
      <c r="M35" s="2">
        <v>0.25714285714285701</v>
      </c>
      <c r="N35" s="2">
        <v>0.2</v>
      </c>
      <c r="O35" s="2">
        <v>0.25714285714285701</v>
      </c>
      <c r="P35" s="2">
        <v>0.14285714285714299</v>
      </c>
      <c r="Q35" s="2">
        <v>0.214285714285714</v>
      </c>
      <c r="R35" s="2">
        <v>0.157142857142857</v>
      </c>
      <c r="S35" s="2"/>
      <c r="T35" s="2"/>
      <c r="U35" t="b">
        <v>0</v>
      </c>
    </row>
    <row r="36" spans="1:21" x14ac:dyDescent="0.25">
      <c r="A36" t="s">
        <v>60</v>
      </c>
      <c r="B36">
        <v>8271</v>
      </c>
      <c r="C36" t="s">
        <v>47</v>
      </c>
      <c r="E36" t="s">
        <v>51</v>
      </c>
      <c r="G36" s="1">
        <v>44562</v>
      </c>
      <c r="H36" t="b">
        <v>1</v>
      </c>
      <c r="I36" s="2">
        <v>0.28571428571428598</v>
      </c>
      <c r="J36" s="2">
        <v>0.17142857142857101</v>
      </c>
      <c r="K36" s="2">
        <v>0.24285714285714299</v>
      </c>
      <c r="L36" s="2">
        <v>0.2</v>
      </c>
      <c r="M36" s="2">
        <v>5.7099999999999998E-2</v>
      </c>
      <c r="N36" s="2"/>
      <c r="O36" s="2"/>
      <c r="P36" s="2"/>
      <c r="Q36" s="2"/>
      <c r="R36" s="2"/>
      <c r="S36" s="2"/>
      <c r="T36" s="2"/>
      <c r="U36" t="b">
        <v>0</v>
      </c>
    </row>
    <row r="37" spans="1:21" x14ac:dyDescent="0.25">
      <c r="A37" t="s">
        <v>61</v>
      </c>
      <c r="B37">
        <v>8250</v>
      </c>
      <c r="C37" t="s">
        <v>47</v>
      </c>
      <c r="E37" t="s">
        <v>11</v>
      </c>
      <c r="G37" s="1">
        <v>44562</v>
      </c>
      <c r="H37" t="b">
        <v>0</v>
      </c>
      <c r="I37" s="2">
        <v>0.5625</v>
      </c>
      <c r="J37" s="2">
        <v>0.27083333333333298</v>
      </c>
      <c r="K37" s="2">
        <v>0.54166666666666696</v>
      </c>
      <c r="L37" s="2">
        <v>0.39583333333333298</v>
      </c>
      <c r="M37" s="2">
        <v>0.60416666666666696</v>
      </c>
      <c r="N37" s="2">
        <v>0.77083333333333304</v>
      </c>
      <c r="O37" s="2">
        <v>0.52083333333333304</v>
      </c>
      <c r="P37" s="2">
        <v>0.3125</v>
      </c>
      <c r="Q37" s="2">
        <v>0.83333333333333304</v>
      </c>
      <c r="R37" s="2">
        <v>0.625</v>
      </c>
      <c r="S37" s="2">
        <v>0.875</v>
      </c>
      <c r="T37" s="2">
        <v>0.625</v>
      </c>
      <c r="U37" t="b">
        <v>1</v>
      </c>
    </row>
    <row r="38" spans="1:21" x14ac:dyDescent="0.25">
      <c r="A38" t="s">
        <v>62</v>
      </c>
      <c r="B38">
        <v>8278</v>
      </c>
      <c r="C38" t="s">
        <v>47</v>
      </c>
      <c r="E38" t="s">
        <v>11</v>
      </c>
      <c r="G38" s="1">
        <v>44593</v>
      </c>
      <c r="H38" t="b">
        <v>0</v>
      </c>
      <c r="I38" s="2">
        <v>0.4375</v>
      </c>
      <c r="J38" s="2">
        <v>0.5</v>
      </c>
      <c r="K38" s="2">
        <v>1.3645833333333299</v>
      </c>
      <c r="L38" s="2">
        <v>0.77080000000000004</v>
      </c>
      <c r="M38" s="2">
        <v>1.1979166666666701</v>
      </c>
      <c r="N38" s="2">
        <v>1.7291666666666701</v>
      </c>
      <c r="O38" s="2">
        <v>1.6979166666666701</v>
      </c>
      <c r="P38" s="2">
        <v>2.0729166666666701</v>
      </c>
      <c r="Q38" s="2">
        <v>2</v>
      </c>
      <c r="R38" s="2">
        <v>2.0832999999999999</v>
      </c>
      <c r="S38" s="2">
        <v>1.9286000000000001</v>
      </c>
      <c r="T38" s="2">
        <v>2.8</v>
      </c>
      <c r="U38" t="b">
        <v>1</v>
      </c>
    </row>
    <row r="39" spans="1:21" x14ac:dyDescent="0.25">
      <c r="A39" t="s">
        <v>63</v>
      </c>
      <c r="B39">
        <v>8279</v>
      </c>
      <c r="C39" t="s">
        <v>18</v>
      </c>
      <c r="E39" t="s">
        <v>11</v>
      </c>
      <c r="G39" s="1">
        <v>44593</v>
      </c>
      <c r="H39" t="b">
        <v>0</v>
      </c>
      <c r="I39" s="2">
        <v>0.185714285714286</v>
      </c>
      <c r="J39" s="2">
        <v>0.64285714285714302</v>
      </c>
      <c r="K39" s="2">
        <v>0.65</v>
      </c>
      <c r="L39" s="2">
        <v>0.628571428571429</v>
      </c>
      <c r="M39" s="2">
        <v>0.65</v>
      </c>
      <c r="N39" s="2">
        <v>0.58571428571428596</v>
      </c>
      <c r="O39" s="2">
        <v>0.59285714285714297</v>
      </c>
      <c r="P39" s="2">
        <v>0.65714285714285703</v>
      </c>
      <c r="Q39" s="2">
        <v>0.878571428571429</v>
      </c>
      <c r="R39" s="2">
        <v>0.77139999999999997</v>
      </c>
      <c r="S39" s="2">
        <v>0.86880000000000002</v>
      </c>
      <c r="T39" s="2">
        <v>0.6875</v>
      </c>
      <c r="U39" t="b">
        <v>1</v>
      </c>
    </row>
    <row r="40" spans="1:21" x14ac:dyDescent="0.25">
      <c r="A40" t="s">
        <v>64</v>
      </c>
      <c r="B40">
        <v>8280</v>
      </c>
      <c r="C40" t="s">
        <v>18</v>
      </c>
      <c r="E40" t="s">
        <v>11</v>
      </c>
      <c r="G40" s="1">
        <v>44593</v>
      </c>
      <c r="H40" t="b">
        <v>0</v>
      </c>
      <c r="I40" s="2">
        <v>0.371428571428571</v>
      </c>
      <c r="J40" s="2">
        <v>0.435714285714286</v>
      </c>
      <c r="K40" s="2">
        <v>0.74285714285714299</v>
      </c>
      <c r="L40" s="2">
        <v>0.67142857142857104</v>
      </c>
      <c r="M40" s="2">
        <v>0.7</v>
      </c>
      <c r="N40" s="2">
        <v>0.7</v>
      </c>
      <c r="O40" s="2">
        <v>0.72857142857142898</v>
      </c>
      <c r="P40" s="2">
        <v>0.72142857142857097</v>
      </c>
      <c r="Q40" s="2">
        <v>0.83571428571428596</v>
      </c>
      <c r="R40" s="2">
        <v>0.71430000000000005</v>
      </c>
      <c r="S40" s="2">
        <v>0.75</v>
      </c>
      <c r="T40" s="2">
        <v>0.9143</v>
      </c>
      <c r="U40" t="b">
        <v>1</v>
      </c>
    </row>
    <row r="41" spans="1:21" x14ac:dyDescent="0.25">
      <c r="A41" t="s">
        <v>65</v>
      </c>
      <c r="B41">
        <v>8282</v>
      </c>
      <c r="C41" t="s">
        <v>47</v>
      </c>
      <c r="E41" t="s">
        <v>51</v>
      </c>
      <c r="G41" s="1">
        <v>44593</v>
      </c>
      <c r="H41" t="b">
        <v>0</v>
      </c>
      <c r="I41" s="2">
        <v>0.24285714285714299</v>
      </c>
      <c r="J41" s="2">
        <v>0.628571428571429</v>
      </c>
      <c r="K41" s="2">
        <v>0.67142857142857104</v>
      </c>
      <c r="L41" s="2">
        <v>0.75714285714285701</v>
      </c>
      <c r="M41" s="2">
        <v>0.84285714285714297</v>
      </c>
      <c r="N41" s="2">
        <v>0.85714285714285698</v>
      </c>
      <c r="O41" s="2">
        <v>0.85714285714285698</v>
      </c>
      <c r="P41" s="2">
        <v>1</v>
      </c>
      <c r="Q41" s="2">
        <v>1.1714285714285699</v>
      </c>
      <c r="R41" s="2">
        <v>1.0570999999999999</v>
      </c>
      <c r="S41" s="2">
        <v>1.3281000000000001</v>
      </c>
      <c r="T41" s="2">
        <v>1.2521</v>
      </c>
      <c r="U41" t="b">
        <v>1</v>
      </c>
    </row>
    <row r="42" spans="1:21" x14ac:dyDescent="0.25">
      <c r="A42" t="s">
        <v>66</v>
      </c>
      <c r="B42">
        <v>8281</v>
      </c>
      <c r="C42" t="s">
        <v>67</v>
      </c>
      <c r="E42" t="s">
        <v>51</v>
      </c>
      <c r="G42" s="1">
        <v>44593</v>
      </c>
      <c r="H42" t="b">
        <v>1</v>
      </c>
      <c r="I42" s="2">
        <v>0.185714285714286</v>
      </c>
      <c r="J42" s="2">
        <v>0.114285714285714</v>
      </c>
      <c r="K42" s="2"/>
      <c r="L42" s="2"/>
      <c r="M42" s="2"/>
      <c r="N42" s="2"/>
      <c r="O42" s="2"/>
      <c r="P42" s="2"/>
      <c r="Q42" s="2"/>
      <c r="R42" s="2"/>
      <c r="S42" s="2"/>
      <c r="T42" s="2"/>
      <c r="U42" t="b">
        <v>0</v>
      </c>
    </row>
    <row r="43" spans="1:21" x14ac:dyDescent="0.25">
      <c r="A43" t="s">
        <v>68</v>
      </c>
      <c r="C43" t="s">
        <v>69</v>
      </c>
      <c r="E43" t="s">
        <v>11</v>
      </c>
      <c r="G43" s="1">
        <v>44621</v>
      </c>
      <c r="H43" t="b">
        <v>1</v>
      </c>
      <c r="I43" s="2">
        <v>0.39583333333333298</v>
      </c>
      <c r="J43" s="2">
        <v>0.29166666666666702</v>
      </c>
      <c r="K43" s="2">
        <v>0.22916666666666699</v>
      </c>
      <c r="L43" s="2"/>
      <c r="M43" s="2"/>
      <c r="N43" s="2"/>
      <c r="O43" s="2"/>
      <c r="P43" s="2"/>
      <c r="Q43" s="2"/>
      <c r="R43" s="2"/>
      <c r="S43" s="2"/>
      <c r="T43" s="2"/>
      <c r="U43" t="b">
        <v>0</v>
      </c>
    </row>
    <row r="44" spans="1:21" x14ac:dyDescent="0.25">
      <c r="A44" t="s">
        <v>70</v>
      </c>
      <c r="B44">
        <v>8286</v>
      </c>
      <c r="C44" t="s">
        <v>54</v>
      </c>
      <c r="E44" t="s">
        <v>11</v>
      </c>
      <c r="G44" s="1">
        <v>44621</v>
      </c>
      <c r="H44" t="b">
        <v>0</v>
      </c>
      <c r="I44" s="2">
        <v>0.61428571428571399</v>
      </c>
      <c r="J44" s="2">
        <v>1.05</v>
      </c>
      <c r="K44" s="2">
        <v>0.89285714285714302</v>
      </c>
      <c r="L44" s="2">
        <v>0.85714285714285698</v>
      </c>
      <c r="M44" s="2">
        <v>0.9</v>
      </c>
      <c r="N44" s="2">
        <v>0.89285714285714302</v>
      </c>
      <c r="O44" s="2">
        <v>1.1714285714285699</v>
      </c>
      <c r="P44" s="2">
        <v>1.1356999999999999</v>
      </c>
      <c r="Q44" s="2">
        <v>1.1338999999999999</v>
      </c>
      <c r="R44" s="2">
        <v>0.9</v>
      </c>
      <c r="S44" s="2">
        <v>1.1571</v>
      </c>
      <c r="T44" s="2">
        <v>1.0428999999999999</v>
      </c>
      <c r="U44" t="b">
        <v>1</v>
      </c>
    </row>
    <row r="45" spans="1:21" x14ac:dyDescent="0.25">
      <c r="A45" t="s">
        <v>71</v>
      </c>
      <c r="B45">
        <v>8287</v>
      </c>
      <c r="C45" t="s">
        <v>72</v>
      </c>
      <c r="E45" t="s">
        <v>11</v>
      </c>
      <c r="G45" s="1">
        <v>44621</v>
      </c>
      <c r="H45" t="b">
        <v>0</v>
      </c>
      <c r="I45" s="2">
        <v>0.32857142857142901</v>
      </c>
      <c r="J45" s="2">
        <v>0.67857142857142905</v>
      </c>
      <c r="K45" s="2">
        <v>0.89285714285714302</v>
      </c>
      <c r="L45" s="2">
        <v>0.84285714285714297</v>
      </c>
      <c r="M45" s="2">
        <v>0.68571428571428605</v>
      </c>
      <c r="N45" s="2">
        <v>0.85714285714285698</v>
      </c>
      <c r="O45" s="2">
        <v>0.91428571428571404</v>
      </c>
      <c r="P45" s="2">
        <v>0.9143</v>
      </c>
      <c r="Q45" s="2">
        <v>0.77139999999999997</v>
      </c>
      <c r="R45" s="2">
        <v>0.96430000000000005</v>
      </c>
      <c r="S45" s="2">
        <v>0.95709999999999995</v>
      </c>
      <c r="T45" s="2">
        <v>0.45</v>
      </c>
      <c r="U45" t="b">
        <v>1</v>
      </c>
    </row>
    <row r="46" spans="1:21" x14ac:dyDescent="0.25">
      <c r="A46" t="s">
        <v>73</v>
      </c>
      <c r="E46" t="s">
        <v>11</v>
      </c>
      <c r="G46" s="1">
        <v>44621</v>
      </c>
      <c r="H46" t="b">
        <v>1</v>
      </c>
      <c r="I46" s="2"/>
      <c r="J46" s="2"/>
      <c r="K46" s="2"/>
      <c r="L46" s="2"/>
      <c r="M46" s="2"/>
      <c r="N46" s="2"/>
      <c r="O46" s="2"/>
      <c r="P46" s="2"/>
      <c r="Q46" s="2"/>
      <c r="R46" s="2"/>
      <c r="S46" s="2"/>
      <c r="T46" s="2"/>
      <c r="U46" t="b">
        <v>0</v>
      </c>
    </row>
    <row r="47" spans="1:21" x14ac:dyDescent="0.25">
      <c r="A47" t="s">
        <v>74</v>
      </c>
      <c r="B47">
        <v>8289</v>
      </c>
      <c r="C47" t="s">
        <v>59</v>
      </c>
      <c r="E47" t="s">
        <v>11</v>
      </c>
      <c r="G47" s="1">
        <v>44621</v>
      </c>
      <c r="H47" t="b">
        <v>0</v>
      </c>
      <c r="I47" s="2">
        <v>0.5625</v>
      </c>
      <c r="J47" s="2">
        <v>0.29166666666666702</v>
      </c>
      <c r="K47" s="2">
        <v>0.375</v>
      </c>
      <c r="L47" s="2">
        <v>0.4375</v>
      </c>
      <c r="M47" s="2">
        <v>0.41666666666666702</v>
      </c>
      <c r="N47" s="2">
        <v>0.52083333333333304</v>
      </c>
      <c r="O47" s="2">
        <v>0.70833333333333304</v>
      </c>
      <c r="P47" s="2">
        <v>0.625</v>
      </c>
      <c r="Q47" s="2">
        <v>0.88329999999999997</v>
      </c>
      <c r="R47" s="2">
        <v>0.5</v>
      </c>
      <c r="S47" s="2">
        <v>0.77500000000000002</v>
      </c>
      <c r="T47" s="2">
        <v>1.2250000000000001</v>
      </c>
      <c r="U47" t="b">
        <v>1</v>
      </c>
    </row>
    <row r="48" spans="1:21" x14ac:dyDescent="0.25">
      <c r="A48" t="s">
        <v>75</v>
      </c>
      <c r="B48">
        <v>8290</v>
      </c>
      <c r="C48" t="s">
        <v>69</v>
      </c>
      <c r="E48" t="s">
        <v>11</v>
      </c>
      <c r="G48" s="1">
        <v>44621</v>
      </c>
      <c r="H48" t="b">
        <v>0</v>
      </c>
      <c r="I48" s="2">
        <v>1.046875</v>
      </c>
      <c r="J48" s="2">
        <v>0.5625</v>
      </c>
      <c r="K48" s="2">
        <v>0.65625</v>
      </c>
      <c r="L48" s="2">
        <v>0.65625</v>
      </c>
      <c r="M48" s="2">
        <v>0.90625</v>
      </c>
      <c r="N48" s="2">
        <v>1.015625</v>
      </c>
      <c r="O48" s="2">
        <v>0.390625</v>
      </c>
      <c r="P48" s="2">
        <v>1</v>
      </c>
      <c r="Q48" s="2">
        <v>1.125</v>
      </c>
      <c r="R48" s="2">
        <v>1.125</v>
      </c>
      <c r="S48" s="2">
        <v>1.1406000000000001</v>
      </c>
      <c r="T48" s="2">
        <v>1.2188000000000001</v>
      </c>
      <c r="U48" t="b">
        <v>1</v>
      </c>
    </row>
    <row r="49" spans="1:21" x14ac:dyDescent="0.25">
      <c r="A49" t="s">
        <v>76</v>
      </c>
      <c r="B49">
        <v>8292</v>
      </c>
      <c r="C49" t="s">
        <v>67</v>
      </c>
      <c r="E49" t="s">
        <v>11</v>
      </c>
      <c r="G49" s="1">
        <v>44621</v>
      </c>
      <c r="H49" t="b">
        <v>0</v>
      </c>
      <c r="I49" s="2">
        <v>0.4</v>
      </c>
      <c r="J49" s="2">
        <v>0.84285714285714297</v>
      </c>
      <c r="K49" s="2">
        <v>0.79285714285714304</v>
      </c>
      <c r="L49" s="2">
        <v>0.82857142857142896</v>
      </c>
      <c r="M49" s="2">
        <v>0.75714285714285701</v>
      </c>
      <c r="N49" s="2">
        <v>0.86428571428571399</v>
      </c>
      <c r="O49" s="2">
        <v>0.8</v>
      </c>
      <c r="P49" s="2">
        <v>0.92859999999999998</v>
      </c>
      <c r="Q49" s="2">
        <v>0.9</v>
      </c>
      <c r="R49" s="2">
        <v>0.67859999999999998</v>
      </c>
      <c r="S49" s="2">
        <v>0.77859999999999996</v>
      </c>
      <c r="T49" s="2">
        <v>0.79290000000000005</v>
      </c>
      <c r="U49" t="b">
        <v>1</v>
      </c>
    </row>
    <row r="50" spans="1:21" x14ac:dyDescent="0.25">
      <c r="A50" t="s">
        <v>77</v>
      </c>
      <c r="C50" t="s">
        <v>47</v>
      </c>
      <c r="E50" t="s">
        <v>11</v>
      </c>
      <c r="G50" s="1">
        <v>44621</v>
      </c>
      <c r="H50" t="b">
        <v>1</v>
      </c>
      <c r="I50" s="2">
        <v>0.4</v>
      </c>
      <c r="J50" s="2">
        <v>0.42857142857142899</v>
      </c>
      <c r="K50" s="2"/>
      <c r="L50" s="2"/>
      <c r="M50" s="2"/>
      <c r="N50" s="2"/>
      <c r="O50" s="2"/>
      <c r="P50" s="2"/>
      <c r="Q50" s="2"/>
      <c r="R50" s="2"/>
      <c r="S50" s="2"/>
      <c r="T50" s="2"/>
      <c r="U50" t="b">
        <v>0</v>
      </c>
    </row>
    <row r="51" spans="1:21" x14ac:dyDescent="0.25">
      <c r="A51" t="s">
        <v>78</v>
      </c>
      <c r="B51">
        <v>8300</v>
      </c>
      <c r="C51" t="s">
        <v>54</v>
      </c>
      <c r="E51" t="s">
        <v>11</v>
      </c>
      <c r="G51" s="1">
        <v>44621</v>
      </c>
      <c r="H51" t="b">
        <v>0</v>
      </c>
      <c r="I51" s="2">
        <v>0.22857142857142901</v>
      </c>
      <c r="J51" s="2">
        <v>0.58571428571428596</v>
      </c>
      <c r="K51" s="2">
        <v>0.89583333333333304</v>
      </c>
      <c r="L51" s="2">
        <v>0.88571428571428601</v>
      </c>
      <c r="M51" s="2">
        <v>1.0208333333333299</v>
      </c>
      <c r="N51" s="2">
        <v>0.6714</v>
      </c>
      <c r="O51" s="2">
        <v>1.3646</v>
      </c>
      <c r="P51" s="2">
        <v>0.6</v>
      </c>
      <c r="Q51" s="2">
        <v>0.64059999999999995</v>
      </c>
      <c r="R51" s="2">
        <v>1.05</v>
      </c>
      <c r="S51" s="2">
        <v>0.85419999999999996</v>
      </c>
      <c r="T51" s="2">
        <v>0.74219999999999997</v>
      </c>
      <c r="U51" t="b">
        <v>1</v>
      </c>
    </row>
    <row r="52" spans="1:21" x14ac:dyDescent="0.25">
      <c r="A52" t="s">
        <v>79</v>
      </c>
      <c r="B52">
        <v>8301</v>
      </c>
      <c r="C52" t="s">
        <v>80</v>
      </c>
      <c r="E52" t="s">
        <v>11</v>
      </c>
      <c r="G52" s="1">
        <v>44621</v>
      </c>
      <c r="H52" t="b">
        <v>0</v>
      </c>
      <c r="I52" s="2">
        <v>0.5</v>
      </c>
      <c r="J52" s="2">
        <v>0.371428571428571</v>
      </c>
      <c r="K52" s="2">
        <v>1.359375</v>
      </c>
      <c r="L52" s="2">
        <v>0.378571428571429</v>
      </c>
      <c r="M52" s="2">
        <v>1.671875</v>
      </c>
      <c r="N52" s="2">
        <v>0.52139999999999997</v>
      </c>
      <c r="O52" s="2">
        <v>0.2344</v>
      </c>
      <c r="P52" s="2">
        <v>1</v>
      </c>
      <c r="Q52" s="2">
        <v>0.85709999999999997</v>
      </c>
      <c r="R52" s="2">
        <v>0.53569999999999995</v>
      </c>
      <c r="S52" s="2">
        <v>1.8281000000000001</v>
      </c>
      <c r="T52" s="2">
        <v>1</v>
      </c>
      <c r="U52" t="b">
        <v>1</v>
      </c>
    </row>
    <row r="53" spans="1:21" x14ac:dyDescent="0.25">
      <c r="A53" t="s">
        <v>81</v>
      </c>
      <c r="B53">
        <v>8302</v>
      </c>
      <c r="C53" t="s">
        <v>72</v>
      </c>
      <c r="E53" t="s">
        <v>11</v>
      </c>
      <c r="G53" s="1">
        <v>44621</v>
      </c>
      <c r="H53" t="b">
        <v>0</v>
      </c>
      <c r="I53" s="2">
        <v>0.185714285714286</v>
      </c>
      <c r="J53" s="2">
        <v>0.78571428571428603</v>
      </c>
      <c r="K53" s="2">
        <v>0.7</v>
      </c>
      <c r="L53" s="2">
        <v>0.81428571428571395</v>
      </c>
      <c r="M53" s="2">
        <v>0.98571428571428599</v>
      </c>
      <c r="N53" s="2">
        <v>1.2142999999999999</v>
      </c>
      <c r="O53" s="2">
        <v>1</v>
      </c>
      <c r="P53" s="2">
        <v>1.1857</v>
      </c>
      <c r="Q53" s="2">
        <v>0.84289999999999998</v>
      </c>
      <c r="R53" s="2">
        <v>1.1000000000000001</v>
      </c>
      <c r="S53" s="2">
        <v>1.0286</v>
      </c>
      <c r="T53" s="2">
        <v>0.73529999999999995</v>
      </c>
      <c r="U53" t="b">
        <v>1</v>
      </c>
    </row>
    <row r="54" spans="1:21" x14ac:dyDescent="0.25">
      <c r="A54" t="s">
        <v>82</v>
      </c>
      <c r="C54" t="s">
        <v>18</v>
      </c>
      <c r="E54" t="s">
        <v>11</v>
      </c>
      <c r="G54" s="1">
        <v>44621</v>
      </c>
      <c r="H54" t="b">
        <v>1</v>
      </c>
      <c r="I54" s="2">
        <v>0.27083333333333298</v>
      </c>
      <c r="J54" s="2"/>
      <c r="K54" s="2"/>
      <c r="L54" s="2"/>
      <c r="M54" s="2"/>
      <c r="N54" s="2"/>
      <c r="O54" s="2"/>
      <c r="P54" s="2"/>
      <c r="Q54" s="2"/>
      <c r="R54" s="2"/>
      <c r="S54" s="2"/>
      <c r="T54" s="2"/>
      <c r="U54" t="b">
        <v>0</v>
      </c>
    </row>
    <row r="55" spans="1:21" x14ac:dyDescent="0.25">
      <c r="A55" t="s">
        <v>83</v>
      </c>
      <c r="C55" t="s">
        <v>84</v>
      </c>
      <c r="E55" t="s">
        <v>11</v>
      </c>
      <c r="G55" s="1">
        <v>44621</v>
      </c>
      <c r="H55" t="b">
        <v>1</v>
      </c>
      <c r="I55" s="2">
        <v>0.22857142857142901</v>
      </c>
      <c r="J55" s="2">
        <v>0.45714285714285702</v>
      </c>
      <c r="K55" s="2">
        <v>0.38571428571428601</v>
      </c>
      <c r="L55" s="2">
        <v>0.42859999999999998</v>
      </c>
      <c r="M55" s="2">
        <v>0.45714285714285702</v>
      </c>
      <c r="N55" s="2">
        <v>0.61429999999999996</v>
      </c>
      <c r="O55" s="2">
        <v>0.6</v>
      </c>
      <c r="P55" s="2">
        <v>0.77139999999999997</v>
      </c>
      <c r="Q55" s="2"/>
      <c r="R55" s="2"/>
      <c r="S55" s="2"/>
      <c r="T55" s="2"/>
      <c r="U55" t="b">
        <v>0</v>
      </c>
    </row>
    <row r="56" spans="1:21" x14ac:dyDescent="0.25">
      <c r="A56" t="s">
        <v>85</v>
      </c>
      <c r="B56">
        <v>8372</v>
      </c>
      <c r="C56" t="s">
        <v>54</v>
      </c>
      <c r="E56" t="s">
        <v>11</v>
      </c>
      <c r="G56" s="1">
        <v>44652</v>
      </c>
      <c r="H56" t="b">
        <v>0</v>
      </c>
      <c r="I56" s="2">
        <v>1.125</v>
      </c>
      <c r="J56" s="2">
        <v>0.71875</v>
      </c>
      <c r="K56" s="2">
        <v>1.03125</v>
      </c>
      <c r="L56" s="2">
        <v>0.96879999999999999</v>
      </c>
      <c r="M56" s="2">
        <v>0.75</v>
      </c>
      <c r="N56" s="2">
        <v>0.71879999999999999</v>
      </c>
      <c r="O56" s="2">
        <v>1.1563000000000001</v>
      </c>
      <c r="P56" s="2">
        <v>0.79690000000000005</v>
      </c>
      <c r="Q56" s="2">
        <v>1.0938000000000001</v>
      </c>
      <c r="R56" s="2">
        <v>1.0625</v>
      </c>
      <c r="S56" s="2">
        <v>1.1563000000000001</v>
      </c>
      <c r="T56" s="2">
        <v>0.70309999999999995</v>
      </c>
      <c r="U56" t="b">
        <v>1</v>
      </c>
    </row>
    <row r="57" spans="1:21" x14ac:dyDescent="0.25">
      <c r="A57" t="s">
        <v>86</v>
      </c>
      <c r="E57" t="s">
        <v>11</v>
      </c>
      <c r="G57" s="1">
        <v>44652</v>
      </c>
      <c r="H57" t="b">
        <v>1</v>
      </c>
      <c r="I57" s="2"/>
      <c r="J57" s="2"/>
      <c r="K57" s="2"/>
      <c r="L57" s="2"/>
      <c r="M57" s="2"/>
      <c r="N57" s="2"/>
      <c r="O57" s="2"/>
      <c r="P57" s="2"/>
      <c r="Q57" s="2"/>
      <c r="R57" s="2"/>
      <c r="S57" s="2"/>
      <c r="T57" s="2"/>
      <c r="U57" t="b">
        <v>0</v>
      </c>
    </row>
    <row r="58" spans="1:21" x14ac:dyDescent="0.25">
      <c r="A58" t="s">
        <v>87</v>
      </c>
      <c r="B58">
        <v>8374</v>
      </c>
      <c r="C58" t="s">
        <v>47</v>
      </c>
      <c r="E58" t="s">
        <v>11</v>
      </c>
      <c r="G58" s="1">
        <v>44652</v>
      </c>
      <c r="H58" t="b">
        <v>0</v>
      </c>
      <c r="I58" s="2">
        <v>0.378571428571429</v>
      </c>
      <c r="J58" s="2">
        <v>0.57142857142857095</v>
      </c>
      <c r="K58" s="2">
        <v>0.54285714285714304</v>
      </c>
      <c r="L58" s="2">
        <v>0.57140000000000002</v>
      </c>
      <c r="M58" s="2">
        <v>0.65710000000000002</v>
      </c>
      <c r="N58" s="2">
        <v>0.79290000000000005</v>
      </c>
      <c r="O58" s="2">
        <v>0.62860000000000005</v>
      </c>
      <c r="P58" s="2">
        <v>0.48570000000000002</v>
      </c>
      <c r="Q58" s="2">
        <v>0.62490000000000001</v>
      </c>
      <c r="R58" s="2">
        <v>0.78129999999999999</v>
      </c>
      <c r="S58" s="2">
        <v>0.58589999999999998</v>
      </c>
      <c r="T58" s="2">
        <v>0.64170000000000005</v>
      </c>
      <c r="U58" t="b">
        <v>1</v>
      </c>
    </row>
    <row r="59" spans="1:21" x14ac:dyDescent="0.25">
      <c r="A59" t="s">
        <v>88</v>
      </c>
      <c r="C59" t="s">
        <v>72</v>
      </c>
      <c r="E59" t="s">
        <v>11</v>
      </c>
      <c r="G59" s="1">
        <v>44652</v>
      </c>
      <c r="H59" t="b">
        <v>1</v>
      </c>
      <c r="I59" s="2">
        <v>0.27083333333333298</v>
      </c>
      <c r="J59" s="2">
        <v>0.1875</v>
      </c>
      <c r="K59" s="2">
        <v>0</v>
      </c>
      <c r="L59" s="2">
        <v>0</v>
      </c>
      <c r="M59" s="2">
        <v>0</v>
      </c>
      <c r="N59" s="2"/>
      <c r="O59" s="2"/>
      <c r="P59" s="2"/>
      <c r="Q59" s="2"/>
      <c r="R59" s="2"/>
      <c r="S59" s="2"/>
      <c r="T59" s="2"/>
      <c r="U59" t="b">
        <v>0</v>
      </c>
    </row>
    <row r="60" spans="1:21" x14ac:dyDescent="0.25">
      <c r="A60" t="s">
        <v>89</v>
      </c>
      <c r="B60">
        <v>8376</v>
      </c>
      <c r="C60" t="s">
        <v>80</v>
      </c>
      <c r="E60" t="s">
        <v>11</v>
      </c>
      <c r="G60" s="1">
        <v>44652</v>
      </c>
      <c r="H60" t="b">
        <v>0</v>
      </c>
      <c r="I60" s="2">
        <v>0.27083333333333298</v>
      </c>
      <c r="J60" s="2">
        <v>0.20833333333333301</v>
      </c>
      <c r="K60" s="2">
        <v>0.52083333333333304</v>
      </c>
      <c r="L60" s="2">
        <v>0.71879999999999999</v>
      </c>
      <c r="M60" s="2">
        <v>0.78129999999999999</v>
      </c>
      <c r="N60" s="2">
        <v>0.70830000000000004</v>
      </c>
      <c r="O60" s="2">
        <v>0.67190000000000005</v>
      </c>
      <c r="P60" s="2">
        <v>0.59379999999999999</v>
      </c>
      <c r="Q60" s="2">
        <v>0.78120000000000001</v>
      </c>
      <c r="R60" s="2">
        <v>0.78129999999999999</v>
      </c>
      <c r="S60" s="2">
        <v>0.78129999999999999</v>
      </c>
      <c r="T60" s="2">
        <v>0.85419999999999996</v>
      </c>
      <c r="U60" t="b">
        <v>1</v>
      </c>
    </row>
    <row r="61" spans="1:21" x14ac:dyDescent="0.25">
      <c r="A61" t="s">
        <v>90</v>
      </c>
      <c r="E61" t="s">
        <v>11</v>
      </c>
      <c r="G61" s="1">
        <v>44652</v>
      </c>
      <c r="H61" t="b">
        <v>1</v>
      </c>
      <c r="I61" s="2"/>
      <c r="J61" s="2"/>
      <c r="K61" s="2"/>
      <c r="L61" s="2"/>
      <c r="M61" s="2"/>
      <c r="N61" s="2"/>
      <c r="O61" s="2"/>
      <c r="P61" s="2"/>
      <c r="Q61" s="2"/>
      <c r="R61" s="2"/>
      <c r="S61" s="2"/>
      <c r="T61" s="2"/>
      <c r="U61" t="b">
        <v>0</v>
      </c>
    </row>
    <row r="62" spans="1:21" x14ac:dyDescent="0.25">
      <c r="A62" t="s">
        <v>91</v>
      </c>
      <c r="B62">
        <v>8371</v>
      </c>
      <c r="C62" t="s">
        <v>33</v>
      </c>
      <c r="E62" t="s">
        <v>11</v>
      </c>
      <c r="G62" s="1">
        <v>44652</v>
      </c>
      <c r="H62" t="b">
        <v>0</v>
      </c>
      <c r="I62" s="2">
        <v>0.27083333333333298</v>
      </c>
      <c r="J62" s="2">
        <v>0.29166666666666702</v>
      </c>
      <c r="K62" s="2">
        <v>0.45833333333333298</v>
      </c>
      <c r="L62" s="2">
        <v>0.66669999999999996</v>
      </c>
      <c r="M62" s="2">
        <v>0.20830000000000001</v>
      </c>
      <c r="N62" s="2">
        <v>0.375</v>
      </c>
      <c r="O62" s="2">
        <v>0.45829999999999999</v>
      </c>
      <c r="P62" s="2">
        <v>0.54169999999999996</v>
      </c>
      <c r="Q62" s="2">
        <v>0.25</v>
      </c>
      <c r="R62" s="2">
        <v>0.54169999999999996</v>
      </c>
      <c r="S62" s="2">
        <v>0.66669999999999996</v>
      </c>
      <c r="T62" s="2">
        <v>0.45829999999999999</v>
      </c>
      <c r="U62" t="b">
        <v>1</v>
      </c>
    </row>
    <row r="63" spans="1:21" x14ac:dyDescent="0.25">
      <c r="A63" t="s">
        <v>92</v>
      </c>
      <c r="B63">
        <v>8394</v>
      </c>
      <c r="C63" t="s">
        <v>10</v>
      </c>
      <c r="E63" t="s">
        <v>11</v>
      </c>
      <c r="G63" s="1">
        <v>44652</v>
      </c>
      <c r="H63" t="b">
        <v>0</v>
      </c>
      <c r="I63" s="2">
        <v>0.3</v>
      </c>
      <c r="J63" s="2">
        <v>0.6</v>
      </c>
      <c r="K63" s="2">
        <v>0.51429999999999998</v>
      </c>
      <c r="L63" s="2">
        <v>0.51429999999999998</v>
      </c>
      <c r="M63" s="2">
        <v>0.57140000000000002</v>
      </c>
      <c r="N63" s="2">
        <v>0.51429999999999998</v>
      </c>
      <c r="O63" s="2">
        <v>0.57140000000000002</v>
      </c>
      <c r="P63" s="2">
        <v>0.27139999999999997</v>
      </c>
      <c r="Q63" s="2">
        <v>0.5</v>
      </c>
      <c r="R63" s="2">
        <v>0.3</v>
      </c>
      <c r="S63" s="2">
        <v>0.62960000000000005</v>
      </c>
      <c r="T63" s="2">
        <v>0.5071</v>
      </c>
      <c r="U63" t="b">
        <v>1</v>
      </c>
    </row>
    <row r="64" spans="1:21" x14ac:dyDescent="0.25">
      <c r="A64" t="s">
        <v>93</v>
      </c>
      <c r="B64">
        <v>8384</v>
      </c>
      <c r="C64" t="s">
        <v>28</v>
      </c>
      <c r="E64" t="s">
        <v>51</v>
      </c>
      <c r="G64" s="1">
        <v>44652</v>
      </c>
      <c r="H64" t="b">
        <v>0</v>
      </c>
      <c r="I64" s="2">
        <v>0.38571428571428601</v>
      </c>
      <c r="J64" s="2">
        <v>0.2</v>
      </c>
      <c r="K64" s="2">
        <v>0.31430000000000002</v>
      </c>
      <c r="L64" s="2">
        <v>0.7429</v>
      </c>
      <c r="M64" s="2">
        <v>0.57140000000000002</v>
      </c>
      <c r="N64" s="2">
        <v>0.45710000000000001</v>
      </c>
      <c r="O64" s="2">
        <v>0.88570000000000004</v>
      </c>
      <c r="P64" s="2">
        <v>0.65710000000000002</v>
      </c>
      <c r="Q64" s="2">
        <v>0.71430000000000005</v>
      </c>
      <c r="R64" s="2">
        <v>0.88570000000000004</v>
      </c>
      <c r="S64" s="2">
        <v>1.0286</v>
      </c>
      <c r="T64" s="2">
        <v>0.85709999999999997</v>
      </c>
      <c r="U64" t="b">
        <v>1</v>
      </c>
    </row>
    <row r="65" spans="1:21" x14ac:dyDescent="0.25">
      <c r="A65" t="s">
        <v>94</v>
      </c>
      <c r="B65">
        <v>8387</v>
      </c>
      <c r="C65" t="s">
        <v>47</v>
      </c>
      <c r="E65" t="s">
        <v>11</v>
      </c>
      <c r="G65" s="1">
        <v>44652</v>
      </c>
      <c r="H65" t="b">
        <v>1</v>
      </c>
      <c r="I65" s="2">
        <v>0.35714285714285698</v>
      </c>
      <c r="J65" s="2">
        <v>0.57140000000000002</v>
      </c>
      <c r="K65" s="2">
        <v>0.7429</v>
      </c>
      <c r="L65" s="2">
        <v>0.5</v>
      </c>
      <c r="M65" s="2">
        <v>0.45710000000000001</v>
      </c>
      <c r="N65" s="2"/>
      <c r="O65" s="2"/>
      <c r="P65" s="2"/>
      <c r="Q65" s="2"/>
      <c r="R65" s="2"/>
      <c r="S65" s="2"/>
      <c r="T65" s="2"/>
      <c r="U65" t="b">
        <v>0</v>
      </c>
    </row>
    <row r="66" spans="1:21" x14ac:dyDescent="0.25">
      <c r="A66" t="s">
        <v>95</v>
      </c>
      <c r="B66">
        <v>8385</v>
      </c>
      <c r="C66" t="s">
        <v>96</v>
      </c>
      <c r="E66" t="s">
        <v>11</v>
      </c>
      <c r="G66" s="1">
        <v>44652</v>
      </c>
      <c r="H66" t="b">
        <v>0</v>
      </c>
      <c r="I66" s="2">
        <v>0.27083333333333298</v>
      </c>
      <c r="J66" s="2">
        <v>0.94789999999999996</v>
      </c>
      <c r="K66" s="2">
        <v>1.0104</v>
      </c>
      <c r="L66" s="2">
        <v>1</v>
      </c>
      <c r="M66" s="2">
        <v>0.9375</v>
      </c>
      <c r="N66" s="2">
        <v>1.1146</v>
      </c>
      <c r="O66" s="2">
        <v>1.125</v>
      </c>
      <c r="P66" s="2">
        <v>1.1563000000000001</v>
      </c>
      <c r="Q66" s="2">
        <v>1.0938000000000001</v>
      </c>
      <c r="R66" s="2">
        <v>1.1667000000000001</v>
      </c>
      <c r="S66" s="2">
        <v>1.0333000000000001</v>
      </c>
      <c r="T66" s="2">
        <v>0.89580000000000004</v>
      </c>
      <c r="U66" t="b">
        <v>1</v>
      </c>
    </row>
    <row r="67" spans="1:21" x14ac:dyDescent="0.25">
      <c r="A67" t="s">
        <v>97</v>
      </c>
      <c r="B67">
        <v>8390</v>
      </c>
      <c r="C67" t="s">
        <v>96</v>
      </c>
      <c r="E67" t="s">
        <v>11</v>
      </c>
      <c r="G67" s="1">
        <v>44652</v>
      </c>
      <c r="H67" t="b">
        <v>0</v>
      </c>
      <c r="I67" s="2">
        <v>0.75</v>
      </c>
      <c r="J67" s="2">
        <v>0.39579999999999999</v>
      </c>
      <c r="K67" s="2">
        <v>1.45</v>
      </c>
      <c r="L67" s="2">
        <v>1.25</v>
      </c>
      <c r="M67" s="2">
        <v>2.65</v>
      </c>
      <c r="N67" s="2">
        <v>1.325</v>
      </c>
      <c r="O67" s="2">
        <v>1.3</v>
      </c>
      <c r="P67" s="2">
        <v>1.1499999999999999</v>
      </c>
      <c r="Q67" s="2">
        <v>1.95</v>
      </c>
      <c r="R67" s="2">
        <v>1.1499999999999999</v>
      </c>
      <c r="S67" s="2">
        <v>0.9667</v>
      </c>
      <c r="T67" s="2">
        <v>1.1499999999999999</v>
      </c>
      <c r="U67" t="b">
        <v>1</v>
      </c>
    </row>
    <row r="68" spans="1:21" x14ac:dyDescent="0.25">
      <c r="A68" t="s">
        <v>98</v>
      </c>
      <c r="B68">
        <v>8396</v>
      </c>
      <c r="C68" t="s">
        <v>72</v>
      </c>
      <c r="E68" t="s">
        <v>11</v>
      </c>
      <c r="G68" s="1">
        <v>44652</v>
      </c>
      <c r="H68" t="b">
        <v>0</v>
      </c>
      <c r="I68" s="2">
        <v>0.27083333333333298</v>
      </c>
      <c r="J68" s="2">
        <v>0.16669999999999999</v>
      </c>
      <c r="K68" s="2">
        <v>1.875</v>
      </c>
      <c r="L68" s="2">
        <v>1.625</v>
      </c>
      <c r="M68" s="2">
        <v>0.72919999999999996</v>
      </c>
      <c r="N68" s="2">
        <v>0.54169999999999996</v>
      </c>
      <c r="O68" s="2">
        <v>0.58330000000000004</v>
      </c>
      <c r="P68" s="2">
        <v>0.5</v>
      </c>
      <c r="Q68" s="2">
        <v>0.625</v>
      </c>
      <c r="R68" s="2">
        <v>0.73960000000000004</v>
      </c>
      <c r="S68" s="2">
        <v>0.54169999999999996</v>
      </c>
      <c r="T68" s="2">
        <v>0.625</v>
      </c>
      <c r="U68" t="b">
        <v>1</v>
      </c>
    </row>
    <row r="69" spans="1:21" x14ac:dyDescent="0.25">
      <c r="A69" t="s">
        <v>99</v>
      </c>
      <c r="C69" t="s">
        <v>84</v>
      </c>
      <c r="G69" s="1">
        <v>44652</v>
      </c>
      <c r="H69" t="b">
        <v>1</v>
      </c>
      <c r="I69" s="2">
        <v>0.29166666666666702</v>
      </c>
      <c r="J69" s="2">
        <v>0.125</v>
      </c>
      <c r="K69" s="2"/>
      <c r="L69" s="2"/>
      <c r="M69" s="2"/>
      <c r="N69" s="2"/>
      <c r="O69" s="2"/>
      <c r="P69" s="2"/>
      <c r="Q69" s="2"/>
      <c r="R69" s="2"/>
      <c r="S69" s="2"/>
      <c r="T69" s="2"/>
      <c r="U69" t="b">
        <v>0</v>
      </c>
    </row>
    <row r="70" spans="1:21" x14ac:dyDescent="0.25">
      <c r="A70" t="s">
        <v>100</v>
      </c>
      <c r="C70" t="s">
        <v>16</v>
      </c>
      <c r="G70" s="1">
        <v>44652</v>
      </c>
      <c r="H70" t="b">
        <v>1</v>
      </c>
      <c r="I70" s="2">
        <v>0.214285714285714</v>
      </c>
      <c r="J70" s="2"/>
      <c r="K70" s="2"/>
      <c r="L70" s="2"/>
      <c r="M70" s="2"/>
      <c r="N70" s="2"/>
      <c r="O70" s="2"/>
      <c r="P70" s="2"/>
      <c r="Q70" s="2"/>
      <c r="R70" s="2"/>
      <c r="S70" s="2"/>
      <c r="T70" s="2"/>
      <c r="U70" t="b">
        <v>0</v>
      </c>
    </row>
    <row r="71" spans="1:21" x14ac:dyDescent="0.25">
      <c r="A71" t="s">
        <v>101</v>
      </c>
      <c r="B71">
        <v>8397</v>
      </c>
      <c r="C71" t="s">
        <v>67</v>
      </c>
      <c r="E71" t="s">
        <v>11</v>
      </c>
      <c r="G71" s="1">
        <v>44652</v>
      </c>
      <c r="H71" t="b">
        <v>0</v>
      </c>
      <c r="I71" s="2">
        <v>0.45833333333333298</v>
      </c>
      <c r="J71" s="2">
        <v>1.0207999999999999</v>
      </c>
      <c r="K71" s="2">
        <v>0.95830000000000004</v>
      </c>
      <c r="L71" s="2">
        <v>1.1875</v>
      </c>
      <c r="M71" s="2">
        <v>1.1667000000000001</v>
      </c>
      <c r="N71" s="2">
        <v>1.1042000000000001</v>
      </c>
      <c r="O71" s="2">
        <v>1.3542000000000001</v>
      </c>
      <c r="P71" s="2">
        <v>1.3542000000000001</v>
      </c>
      <c r="Q71" s="2">
        <v>1.2082999999999999</v>
      </c>
      <c r="R71" s="2">
        <v>1.375</v>
      </c>
      <c r="S71" s="2">
        <v>1.3333333333333333</v>
      </c>
      <c r="T71" s="2">
        <v>1.333</v>
      </c>
      <c r="U71" t="b">
        <v>1</v>
      </c>
    </row>
    <row r="72" spans="1:21" x14ac:dyDescent="0.25">
      <c r="A72" t="s">
        <v>102</v>
      </c>
      <c r="B72">
        <v>8399</v>
      </c>
      <c r="C72" t="s">
        <v>47</v>
      </c>
      <c r="E72" t="s">
        <v>11</v>
      </c>
      <c r="G72" s="1">
        <v>44652</v>
      </c>
      <c r="H72" t="b">
        <v>0</v>
      </c>
      <c r="I72" s="2">
        <v>0.185714285714286</v>
      </c>
      <c r="J72" s="2">
        <v>0.1143</v>
      </c>
      <c r="K72" s="2">
        <v>3.5700000000000003E-2</v>
      </c>
      <c r="L72" s="2">
        <v>0.5071</v>
      </c>
      <c r="M72" s="2">
        <v>0.30709999999999998</v>
      </c>
      <c r="N72" s="2">
        <v>0.4214</v>
      </c>
      <c r="O72" s="2">
        <v>0.37140000000000001</v>
      </c>
      <c r="P72" s="2">
        <v>0.55000000000000004</v>
      </c>
      <c r="Q72" s="2">
        <v>0.45710000000000001</v>
      </c>
      <c r="R72" s="2">
        <v>0.79290000000000005</v>
      </c>
      <c r="S72" s="2">
        <v>0.5786</v>
      </c>
      <c r="T72" s="2">
        <v>0.4929</v>
      </c>
      <c r="U72" t="b">
        <v>1</v>
      </c>
    </row>
    <row r="73" spans="1:21" x14ac:dyDescent="0.25">
      <c r="A73" t="s">
        <v>103</v>
      </c>
      <c r="B73">
        <v>8412</v>
      </c>
      <c r="C73" t="s">
        <v>59</v>
      </c>
      <c r="E73" t="s">
        <v>11</v>
      </c>
      <c r="G73" s="1">
        <v>44682</v>
      </c>
      <c r="H73" t="b">
        <v>1</v>
      </c>
      <c r="I73" s="2">
        <v>0.43330000000000002</v>
      </c>
      <c r="J73" s="2"/>
      <c r="K73" s="2"/>
      <c r="L73" s="2"/>
      <c r="M73" s="2"/>
      <c r="N73" s="2"/>
      <c r="O73" s="2"/>
      <c r="P73" s="2"/>
      <c r="Q73" s="2"/>
      <c r="R73" s="2"/>
      <c r="S73" s="2"/>
      <c r="T73" s="2"/>
      <c r="U73" t="b">
        <v>0</v>
      </c>
    </row>
    <row r="74" spans="1:21" x14ac:dyDescent="0.25">
      <c r="A74" t="s">
        <v>104</v>
      </c>
      <c r="B74">
        <v>8412</v>
      </c>
      <c r="C74" t="s">
        <v>54</v>
      </c>
      <c r="E74" t="s">
        <v>11</v>
      </c>
      <c r="G74" s="1">
        <v>44682</v>
      </c>
      <c r="H74" t="b">
        <v>0</v>
      </c>
      <c r="I74" s="2">
        <v>1.2031000000000001</v>
      </c>
      <c r="J74" s="2">
        <v>0.875</v>
      </c>
      <c r="K74" s="2">
        <v>1.0625</v>
      </c>
      <c r="L74" s="2">
        <v>0.78129999999999999</v>
      </c>
      <c r="M74" s="2">
        <v>1.0625</v>
      </c>
      <c r="N74" s="2">
        <v>1.0625</v>
      </c>
      <c r="O74" s="2">
        <v>1.125</v>
      </c>
      <c r="P74" s="2">
        <v>1.0625</v>
      </c>
      <c r="Q74" s="2">
        <v>0.9375</v>
      </c>
      <c r="R74" s="2">
        <v>1.2188000000000001</v>
      </c>
      <c r="S74" s="2">
        <v>1.3125</v>
      </c>
      <c r="T74" s="2">
        <v>1.2343999999999999</v>
      </c>
      <c r="U74" t="b">
        <v>1</v>
      </c>
    </row>
    <row r="75" spans="1:21" x14ac:dyDescent="0.25">
      <c r="A75" t="s">
        <v>105</v>
      </c>
      <c r="B75">
        <v>8411</v>
      </c>
      <c r="C75" t="s">
        <v>31</v>
      </c>
      <c r="E75" t="s">
        <v>11</v>
      </c>
      <c r="G75" s="1">
        <v>44682</v>
      </c>
      <c r="H75" t="b">
        <v>0</v>
      </c>
      <c r="I75" s="2">
        <v>0.83330000000000004</v>
      </c>
      <c r="J75" s="2">
        <v>3.1111</v>
      </c>
      <c r="K75" s="2">
        <v>0.54290000000000005</v>
      </c>
      <c r="L75" s="2">
        <v>0.71430000000000005</v>
      </c>
      <c r="M75" s="2">
        <v>0.72860000000000003</v>
      </c>
      <c r="N75" s="2">
        <v>1.0286</v>
      </c>
      <c r="O75" s="2">
        <v>0.84289999999999998</v>
      </c>
      <c r="P75" s="2">
        <v>0.8357</v>
      </c>
      <c r="Q75" s="2">
        <v>0.8357</v>
      </c>
      <c r="R75" s="2">
        <v>1.1214</v>
      </c>
      <c r="S75" s="2">
        <v>0.90710000000000002</v>
      </c>
      <c r="T75" s="2">
        <v>0.95</v>
      </c>
      <c r="U75" t="b">
        <v>1</v>
      </c>
    </row>
    <row r="76" spans="1:21" x14ac:dyDescent="0.25">
      <c r="A76" t="s">
        <v>106</v>
      </c>
      <c r="B76">
        <v>8413</v>
      </c>
      <c r="C76" t="s">
        <v>84</v>
      </c>
      <c r="E76" t="s">
        <v>11</v>
      </c>
      <c r="G76" s="1">
        <v>44682</v>
      </c>
      <c r="H76" t="b">
        <v>1</v>
      </c>
      <c r="I76" s="2">
        <v>1</v>
      </c>
      <c r="J76" s="2">
        <v>1.6875</v>
      </c>
      <c r="K76" s="2">
        <v>0.7571</v>
      </c>
      <c r="L76" s="2">
        <v>0.72860000000000003</v>
      </c>
      <c r="M76" s="2">
        <v>0.77139999999999997</v>
      </c>
      <c r="N76" s="2">
        <v>0.68569999999999998</v>
      </c>
      <c r="O76" s="2">
        <v>0.77139999999999997</v>
      </c>
      <c r="P76" s="2">
        <v>0.71430000000000005</v>
      </c>
      <c r="Q76" s="2">
        <v>0.58330000000000004</v>
      </c>
      <c r="R76" s="2"/>
      <c r="S76" s="2"/>
      <c r="T76" s="2"/>
      <c r="U76" t="b">
        <v>0</v>
      </c>
    </row>
    <row r="77" spans="1:21" x14ac:dyDescent="0.25">
      <c r="A77" t="s">
        <v>107</v>
      </c>
      <c r="B77">
        <v>8414</v>
      </c>
      <c r="C77" t="s">
        <v>108</v>
      </c>
      <c r="E77" t="s">
        <v>11</v>
      </c>
      <c r="G77" s="1">
        <v>44682</v>
      </c>
      <c r="H77" t="b">
        <v>0</v>
      </c>
      <c r="I77" s="2">
        <v>1.0833333333333333</v>
      </c>
      <c r="J77" s="2">
        <v>0.66669999999999996</v>
      </c>
      <c r="K77" s="2">
        <v>0.36430000000000001</v>
      </c>
      <c r="L77" s="2">
        <v>0.75</v>
      </c>
      <c r="M77" s="2">
        <v>1</v>
      </c>
      <c r="N77" s="2">
        <v>0.29170000000000001</v>
      </c>
      <c r="O77" s="2">
        <v>0.45710000000000001</v>
      </c>
      <c r="P77" s="2">
        <v>0.4375</v>
      </c>
      <c r="Q77" s="2">
        <v>1.2571000000000001</v>
      </c>
      <c r="R77" s="2">
        <v>0.34379999999999999</v>
      </c>
      <c r="S77" s="2">
        <v>2.8571</v>
      </c>
      <c r="T77" s="2">
        <v>0.5</v>
      </c>
      <c r="U77" t="b">
        <v>1</v>
      </c>
    </row>
    <row r="78" spans="1:21" x14ac:dyDescent="0.25">
      <c r="A78" t="s">
        <v>109</v>
      </c>
      <c r="E78" t="s">
        <v>51</v>
      </c>
      <c r="G78" s="1">
        <v>44682</v>
      </c>
      <c r="H78" t="b">
        <v>1</v>
      </c>
      <c r="I78" s="2"/>
      <c r="J78" s="2"/>
      <c r="K78" s="2"/>
      <c r="L78" s="2"/>
      <c r="M78" s="2"/>
      <c r="N78" s="2"/>
      <c r="O78" s="2"/>
      <c r="P78" s="2"/>
      <c r="Q78" s="2"/>
      <c r="R78" s="2"/>
      <c r="S78" s="2"/>
      <c r="T78" s="2"/>
      <c r="U78" t="b">
        <v>0</v>
      </c>
    </row>
    <row r="79" spans="1:21" x14ac:dyDescent="0.25">
      <c r="A79" t="s">
        <v>110</v>
      </c>
      <c r="B79">
        <v>8426</v>
      </c>
      <c r="C79" t="s">
        <v>28</v>
      </c>
      <c r="E79" s="4" t="s">
        <v>11</v>
      </c>
      <c r="G79" s="1">
        <v>44682</v>
      </c>
      <c r="H79" t="b">
        <v>0</v>
      </c>
      <c r="I79" s="2">
        <v>0.21590000000000001</v>
      </c>
      <c r="J79" s="2">
        <v>0.48859999999999998</v>
      </c>
      <c r="K79" s="2">
        <v>0.29549999999999998</v>
      </c>
      <c r="L79" s="2">
        <v>0.4</v>
      </c>
      <c r="M79" s="2">
        <v>0.28570000000000001</v>
      </c>
      <c r="N79" s="2">
        <v>0.42859999999999998</v>
      </c>
      <c r="O79" s="2">
        <v>0.45710000000000001</v>
      </c>
      <c r="P79" s="2">
        <v>0.65710000000000002</v>
      </c>
      <c r="Q79" s="2">
        <v>0.42859999999999998</v>
      </c>
      <c r="R79" s="2">
        <v>0.62860000000000005</v>
      </c>
      <c r="S79" s="2">
        <v>0.45714285714285713</v>
      </c>
      <c r="T79" s="2"/>
      <c r="U79" t="b">
        <v>0</v>
      </c>
    </row>
    <row r="80" spans="1:21" x14ac:dyDescent="0.25">
      <c r="A80" t="s">
        <v>111</v>
      </c>
      <c r="B80">
        <v>8420</v>
      </c>
      <c r="C80" t="s">
        <v>96</v>
      </c>
      <c r="E80" s="4" t="s">
        <v>11</v>
      </c>
      <c r="G80" s="1">
        <v>44682</v>
      </c>
      <c r="H80" t="b">
        <v>0</v>
      </c>
      <c r="I80" s="2">
        <v>1</v>
      </c>
      <c r="J80" s="2">
        <v>0.77859999999999996</v>
      </c>
      <c r="K80" s="2">
        <v>0.80710000000000004</v>
      </c>
      <c r="L80" s="2">
        <v>1.0570999999999999</v>
      </c>
      <c r="M80" s="2">
        <v>1.1499999999999999</v>
      </c>
      <c r="N80" s="2">
        <v>1.1429</v>
      </c>
      <c r="O80" s="2">
        <v>1.1642999999999999</v>
      </c>
      <c r="P80" s="2">
        <v>0.98570000000000002</v>
      </c>
      <c r="Q80" s="2">
        <v>1.0929</v>
      </c>
      <c r="R80" s="2">
        <v>1.1071</v>
      </c>
      <c r="S80" s="2">
        <v>1.0785714285714285</v>
      </c>
      <c r="T80" s="2"/>
      <c r="U80" t="b">
        <v>0</v>
      </c>
    </row>
    <row r="81" spans="1:21" x14ac:dyDescent="0.25">
      <c r="A81" t="s">
        <v>112</v>
      </c>
      <c r="B81">
        <v>6248</v>
      </c>
      <c r="C81" t="s">
        <v>69</v>
      </c>
      <c r="E81" t="s">
        <v>11</v>
      </c>
      <c r="G81" s="1">
        <v>44682</v>
      </c>
      <c r="H81" t="b">
        <v>1</v>
      </c>
      <c r="I81" s="2">
        <v>1</v>
      </c>
      <c r="J81" s="2">
        <v>0.70709999999999995</v>
      </c>
      <c r="K81" s="2">
        <v>0.7571</v>
      </c>
      <c r="L81" s="2">
        <v>0.39839999999999998</v>
      </c>
      <c r="M81" s="2">
        <v>0.6</v>
      </c>
      <c r="N81" s="2">
        <v>0.7571</v>
      </c>
      <c r="O81" s="2">
        <v>0.68569999999999998</v>
      </c>
      <c r="P81" s="2">
        <v>0.84379999999999999</v>
      </c>
      <c r="Q81" s="2"/>
      <c r="R81" s="2"/>
      <c r="S81" s="2"/>
      <c r="T81" s="2"/>
      <c r="U81" t="b">
        <v>0</v>
      </c>
    </row>
    <row r="82" spans="1:21" x14ac:dyDescent="0.25">
      <c r="A82" t="s">
        <v>113</v>
      </c>
      <c r="B82">
        <v>8427</v>
      </c>
      <c r="C82" t="s">
        <v>18</v>
      </c>
      <c r="E82" t="s">
        <v>11</v>
      </c>
      <c r="G82" s="1">
        <v>44682</v>
      </c>
      <c r="H82" t="b">
        <v>0</v>
      </c>
      <c r="I82" s="2">
        <v>1</v>
      </c>
      <c r="J82" s="2">
        <v>0.77859999999999996</v>
      </c>
      <c r="K82" s="2">
        <v>1.0643</v>
      </c>
      <c r="L82" s="2">
        <v>1.1714</v>
      </c>
      <c r="M82" s="2">
        <v>0.9143</v>
      </c>
      <c r="N82" s="2">
        <v>1</v>
      </c>
      <c r="O82" s="2">
        <v>1.1355</v>
      </c>
      <c r="P82" s="2">
        <v>0.77139999999999997</v>
      </c>
      <c r="Q82" s="2">
        <v>1.0786</v>
      </c>
      <c r="R82" s="2">
        <v>1.3286</v>
      </c>
      <c r="S82" s="2">
        <v>1.2142857142857142</v>
      </c>
      <c r="T82" s="2"/>
      <c r="U82" t="b">
        <v>0</v>
      </c>
    </row>
    <row r="83" spans="1:21" x14ac:dyDescent="0.25">
      <c r="A83" t="s">
        <v>114</v>
      </c>
      <c r="B83">
        <v>8425</v>
      </c>
      <c r="C83" t="s">
        <v>115</v>
      </c>
      <c r="E83" t="s">
        <v>51</v>
      </c>
      <c r="G83" s="1">
        <v>44682</v>
      </c>
      <c r="H83" t="b">
        <v>1</v>
      </c>
      <c r="I83" s="2">
        <v>1</v>
      </c>
      <c r="J83" s="2">
        <v>0.5</v>
      </c>
      <c r="K83" s="2">
        <v>0.52859999999999996</v>
      </c>
      <c r="L83" s="2">
        <v>0.42859999999999998</v>
      </c>
      <c r="M83" s="2">
        <v>0.71430000000000005</v>
      </c>
      <c r="N83" s="2">
        <v>0.6714</v>
      </c>
      <c r="O83" s="2">
        <v>0.52859999999999996</v>
      </c>
      <c r="P83" s="2">
        <v>0.57140000000000002</v>
      </c>
      <c r="Q83" s="2">
        <v>1.1071</v>
      </c>
      <c r="R83" s="2"/>
      <c r="S83" s="2"/>
      <c r="T83" s="2"/>
      <c r="U83" t="b">
        <v>0</v>
      </c>
    </row>
    <row r="84" spans="1:21" x14ac:dyDescent="0.25">
      <c r="A84" t="s">
        <v>116</v>
      </c>
      <c r="B84">
        <v>8436</v>
      </c>
      <c r="C84" t="s">
        <v>37</v>
      </c>
      <c r="E84" t="s">
        <v>11</v>
      </c>
      <c r="G84" s="1">
        <v>44682</v>
      </c>
      <c r="H84" t="b">
        <v>0</v>
      </c>
      <c r="I84" s="2">
        <v>1.4</v>
      </c>
      <c r="J84" s="2">
        <v>0.83330000000000004</v>
      </c>
      <c r="K84" s="2">
        <v>1</v>
      </c>
      <c r="L84" s="2">
        <v>0.65629999999999999</v>
      </c>
      <c r="M84" s="2">
        <v>1.0938000000000001</v>
      </c>
      <c r="N84" s="2">
        <v>0.79169999999999996</v>
      </c>
      <c r="O84" s="2">
        <v>0.78129999999999999</v>
      </c>
      <c r="P84" s="2">
        <v>1.3854166666666667</v>
      </c>
      <c r="Q84" s="2"/>
      <c r="R84" s="2"/>
      <c r="S84" s="2"/>
      <c r="T84" s="2"/>
      <c r="U84" t="b">
        <v>0</v>
      </c>
    </row>
    <row r="85" spans="1:21" x14ac:dyDescent="0.25">
      <c r="A85" t="s">
        <v>117</v>
      </c>
      <c r="B85">
        <v>8437</v>
      </c>
      <c r="C85" t="s">
        <v>59</v>
      </c>
      <c r="E85" t="s">
        <v>11</v>
      </c>
      <c r="G85" s="1">
        <v>44682</v>
      </c>
      <c r="H85" t="b">
        <v>1</v>
      </c>
      <c r="I85" s="2">
        <v>1</v>
      </c>
      <c r="J85" s="2">
        <v>0.95830000000000004</v>
      </c>
      <c r="K85" s="2">
        <v>0.75</v>
      </c>
      <c r="L85" s="2"/>
      <c r="M85" s="2"/>
      <c r="N85" s="2"/>
      <c r="O85" s="2"/>
      <c r="P85" s="2"/>
      <c r="Q85" s="2"/>
      <c r="R85" s="2"/>
      <c r="S85" s="2"/>
      <c r="T85" s="2"/>
      <c r="U85" t="b">
        <v>0</v>
      </c>
    </row>
    <row r="86" spans="1:21" x14ac:dyDescent="0.25">
      <c r="A86" t="s">
        <v>118</v>
      </c>
      <c r="B86">
        <v>8435</v>
      </c>
      <c r="C86" t="s">
        <v>115</v>
      </c>
      <c r="E86" t="s">
        <v>11</v>
      </c>
      <c r="G86" s="1">
        <v>44682</v>
      </c>
      <c r="H86" t="b">
        <v>1</v>
      </c>
      <c r="I86" s="2">
        <v>1</v>
      </c>
      <c r="J86" s="2"/>
      <c r="K86" s="2"/>
      <c r="L86" s="2"/>
      <c r="M86" s="2"/>
      <c r="N86" s="2"/>
      <c r="O86" s="2"/>
      <c r="P86" s="2"/>
      <c r="Q86" s="2"/>
      <c r="R86" s="2"/>
      <c r="S86" s="2"/>
      <c r="T86" s="2"/>
      <c r="U86" t="b">
        <v>0</v>
      </c>
    </row>
    <row r="87" spans="1:21" x14ac:dyDescent="0.25">
      <c r="A87" t="s">
        <v>119</v>
      </c>
      <c r="B87">
        <v>8434</v>
      </c>
      <c r="C87" t="s">
        <v>120</v>
      </c>
      <c r="E87" t="s">
        <v>11</v>
      </c>
      <c r="G87" s="1">
        <v>44682</v>
      </c>
      <c r="H87" t="b">
        <v>0</v>
      </c>
      <c r="I87" s="2">
        <v>1.7692000000000001</v>
      </c>
      <c r="J87" s="2">
        <v>0.56430000000000002</v>
      </c>
      <c r="K87" s="2">
        <v>0.54290000000000005</v>
      </c>
      <c r="L87" s="2">
        <v>0.57140000000000002</v>
      </c>
      <c r="M87" s="2">
        <v>0.6</v>
      </c>
      <c r="N87" s="2">
        <v>0.62860000000000005</v>
      </c>
      <c r="O87" s="2">
        <v>0.64290000000000003</v>
      </c>
      <c r="P87" s="2">
        <v>0.5857</v>
      </c>
      <c r="Q87" s="2">
        <v>0.57140000000000002</v>
      </c>
      <c r="R87" s="2"/>
      <c r="S87" s="2"/>
      <c r="T87" s="2"/>
      <c r="U87" t="b">
        <v>0</v>
      </c>
    </row>
    <row r="88" spans="1:21" x14ac:dyDescent="0.25">
      <c r="A88" t="s">
        <v>121</v>
      </c>
      <c r="B88">
        <v>8433</v>
      </c>
      <c r="C88" t="s">
        <v>122</v>
      </c>
      <c r="E88" t="s">
        <v>11</v>
      </c>
      <c r="G88" s="1">
        <v>44682</v>
      </c>
      <c r="H88" t="b">
        <v>1</v>
      </c>
      <c r="I88" s="2">
        <v>1</v>
      </c>
      <c r="J88" s="2"/>
      <c r="K88" s="2"/>
      <c r="L88" s="2"/>
      <c r="M88" s="2"/>
      <c r="N88" s="2"/>
      <c r="O88" s="2"/>
      <c r="P88" s="2"/>
      <c r="Q88" s="2"/>
      <c r="R88" s="2"/>
      <c r="S88" s="2"/>
      <c r="T88" s="2"/>
      <c r="U88" t="b">
        <v>0</v>
      </c>
    </row>
    <row r="89" spans="1:21" x14ac:dyDescent="0.25">
      <c r="A89" t="s">
        <v>123</v>
      </c>
      <c r="B89">
        <v>8438</v>
      </c>
      <c r="C89" t="s">
        <v>67</v>
      </c>
      <c r="E89" t="s">
        <v>11</v>
      </c>
      <c r="G89" s="1">
        <v>44682</v>
      </c>
      <c r="H89" t="b">
        <v>0</v>
      </c>
      <c r="I89" s="2">
        <v>2.3462000000000001</v>
      </c>
      <c r="J89" s="2">
        <v>0.79169999999999996</v>
      </c>
      <c r="K89" s="2">
        <v>0.5</v>
      </c>
      <c r="L89" s="2">
        <v>1.625</v>
      </c>
      <c r="M89" s="2">
        <v>0.48959999999999998</v>
      </c>
      <c r="N89" s="2">
        <v>1.2917000000000001</v>
      </c>
      <c r="O89" s="2">
        <v>0.67310000000000003</v>
      </c>
      <c r="P89" s="2">
        <v>1.9375</v>
      </c>
      <c r="Q89" s="2">
        <v>0.47920000000000001</v>
      </c>
      <c r="R89" s="2"/>
      <c r="S89" s="2"/>
      <c r="T89" s="2"/>
      <c r="U89" t="b">
        <v>0</v>
      </c>
    </row>
    <row r="90" spans="1:21" x14ac:dyDescent="0.25">
      <c r="A90" t="s">
        <v>131</v>
      </c>
      <c r="B90">
        <v>8452</v>
      </c>
      <c r="C90" t="s">
        <v>144</v>
      </c>
      <c r="E90" t="s">
        <v>11</v>
      </c>
      <c r="G90" s="1">
        <v>44713</v>
      </c>
      <c r="H90" t="b">
        <v>0</v>
      </c>
      <c r="I90" s="2">
        <v>2.5</v>
      </c>
      <c r="J90" s="2">
        <v>0.68179999999999996</v>
      </c>
      <c r="K90" s="2">
        <v>0.72</v>
      </c>
      <c r="L90" s="2">
        <v>0.65910000000000002</v>
      </c>
      <c r="M90" s="2">
        <v>1.1200000000000001</v>
      </c>
      <c r="N90" s="2">
        <v>0.93179999999999996</v>
      </c>
      <c r="O90" s="2">
        <v>1.22</v>
      </c>
      <c r="P90" s="2"/>
      <c r="Q90" s="2"/>
      <c r="R90" s="2"/>
      <c r="S90" s="2"/>
      <c r="T90" s="2"/>
      <c r="U90" t="b">
        <v>0</v>
      </c>
    </row>
    <row r="91" spans="1:21" x14ac:dyDescent="0.25">
      <c r="A91" t="s">
        <v>124</v>
      </c>
      <c r="B91">
        <v>8453</v>
      </c>
      <c r="C91" t="s">
        <v>24</v>
      </c>
      <c r="E91" t="s">
        <v>11</v>
      </c>
      <c r="G91" s="1">
        <v>44713</v>
      </c>
      <c r="H91" t="b">
        <v>0</v>
      </c>
      <c r="I91" s="2">
        <v>1.8462000000000001</v>
      </c>
      <c r="J91" s="2">
        <v>0.82140000000000002</v>
      </c>
      <c r="K91" s="2">
        <v>0.61429999999999996</v>
      </c>
      <c r="L91" s="2">
        <v>0.85709999999999997</v>
      </c>
      <c r="M91" s="2">
        <v>0.7571</v>
      </c>
      <c r="N91" s="2">
        <v>0.85709999999999997</v>
      </c>
      <c r="O91" s="2">
        <v>0.72860000000000003</v>
      </c>
      <c r="P91" s="2"/>
      <c r="Q91" s="2"/>
      <c r="R91" s="2"/>
      <c r="S91" s="2"/>
      <c r="T91" s="2"/>
      <c r="U91" t="b">
        <v>0</v>
      </c>
    </row>
    <row r="92" spans="1:21" x14ac:dyDescent="0.25">
      <c r="A92" t="s">
        <v>125</v>
      </c>
      <c r="B92">
        <v>8451</v>
      </c>
      <c r="C92" t="s">
        <v>145</v>
      </c>
      <c r="E92" t="s">
        <v>11</v>
      </c>
      <c r="G92" s="1">
        <v>44713</v>
      </c>
      <c r="H92" t="b">
        <v>0</v>
      </c>
      <c r="I92" s="2">
        <v>1</v>
      </c>
      <c r="J92" s="2">
        <v>0.39579999999999999</v>
      </c>
      <c r="K92" s="2">
        <v>0.54169999999999996</v>
      </c>
      <c r="L92" s="2">
        <v>0.79169999999999996</v>
      </c>
      <c r="M92" s="2">
        <v>0.58330000000000004</v>
      </c>
      <c r="N92" s="2">
        <v>0.875</v>
      </c>
      <c r="O92" s="2">
        <v>1.3125</v>
      </c>
      <c r="P92" s="2"/>
      <c r="Q92" s="2"/>
      <c r="R92" s="2"/>
      <c r="S92" s="2"/>
      <c r="T92" s="2"/>
      <c r="U92" t="b">
        <v>0</v>
      </c>
    </row>
    <row r="93" spans="1:21" x14ac:dyDescent="0.25">
      <c r="A93" t="s">
        <v>126</v>
      </c>
      <c r="B93">
        <v>8448</v>
      </c>
      <c r="C93" t="s">
        <v>37</v>
      </c>
      <c r="E93" t="s">
        <v>11</v>
      </c>
      <c r="G93" s="1">
        <v>44713</v>
      </c>
      <c r="H93" t="b">
        <v>0</v>
      </c>
      <c r="I93" s="2">
        <v>1.8846000000000001</v>
      </c>
      <c r="J93" s="2">
        <v>0.1636</v>
      </c>
      <c r="K93" s="2">
        <v>0.97140000000000004</v>
      </c>
      <c r="L93" s="2">
        <v>1.0909</v>
      </c>
      <c r="M93" s="2">
        <v>0.75760000000000005</v>
      </c>
      <c r="N93" s="2">
        <v>0.74550000000000005</v>
      </c>
      <c r="O93" s="2">
        <v>0.85709999999999997</v>
      </c>
      <c r="P93" s="2"/>
      <c r="Q93" s="2"/>
      <c r="R93" s="2"/>
      <c r="S93" s="2"/>
      <c r="T93" s="2"/>
      <c r="U93" t="b">
        <v>0</v>
      </c>
    </row>
    <row r="94" spans="1:21" x14ac:dyDescent="0.25">
      <c r="A94" t="s">
        <v>127</v>
      </c>
      <c r="B94">
        <v>8449</v>
      </c>
      <c r="C94" t="s">
        <v>84</v>
      </c>
      <c r="E94" t="s">
        <v>11</v>
      </c>
      <c r="G94" s="1">
        <v>44713</v>
      </c>
      <c r="H94" t="b">
        <v>0</v>
      </c>
      <c r="I94" s="2">
        <v>1.1537999999999999</v>
      </c>
      <c r="J94" s="2">
        <v>0.44119999999999998</v>
      </c>
      <c r="K94" s="2">
        <v>0.83330000000000004</v>
      </c>
      <c r="L94" s="2">
        <v>0.47060000000000002</v>
      </c>
      <c r="M94" s="2">
        <v>1.5832999999999999</v>
      </c>
      <c r="N94" s="2">
        <v>0.59260000000000002</v>
      </c>
      <c r="O94" s="2">
        <v>1.6667000000000001</v>
      </c>
      <c r="P94" s="2"/>
      <c r="Q94" s="2"/>
      <c r="R94" s="2"/>
      <c r="S94" s="2"/>
      <c r="T94" s="2"/>
      <c r="U94" t="b">
        <v>0</v>
      </c>
    </row>
    <row r="95" spans="1:21" x14ac:dyDescent="0.25">
      <c r="A95" t="s">
        <v>128</v>
      </c>
      <c r="B95">
        <v>8450</v>
      </c>
      <c r="C95" t="s">
        <v>37</v>
      </c>
      <c r="E95" t="s">
        <v>11</v>
      </c>
      <c r="G95" s="1">
        <v>44713</v>
      </c>
      <c r="H95" t="b">
        <v>0</v>
      </c>
      <c r="I95" s="2">
        <v>1</v>
      </c>
      <c r="J95" s="2">
        <v>0.45</v>
      </c>
      <c r="K95" s="2">
        <v>0.75</v>
      </c>
      <c r="L95" s="2">
        <v>0.65710000000000002</v>
      </c>
      <c r="M95" s="2">
        <v>0.75</v>
      </c>
      <c r="N95" s="2">
        <v>2</v>
      </c>
      <c r="O95" s="2"/>
      <c r="P95" s="2"/>
      <c r="Q95" s="2"/>
      <c r="R95" s="2"/>
      <c r="S95" s="2"/>
      <c r="T95" s="2"/>
      <c r="U95" t="b">
        <v>0</v>
      </c>
    </row>
    <row r="96" spans="1:21" x14ac:dyDescent="0.25">
      <c r="A96" t="s">
        <v>129</v>
      </c>
      <c r="B96">
        <v>8457</v>
      </c>
      <c r="C96" t="s">
        <v>96</v>
      </c>
      <c r="E96" t="s">
        <v>11</v>
      </c>
      <c r="G96" s="1">
        <v>44713</v>
      </c>
      <c r="H96" t="b">
        <v>0</v>
      </c>
      <c r="I96" s="2">
        <v>4.5749000000000004</v>
      </c>
      <c r="J96" s="2">
        <v>0.78569999999999995</v>
      </c>
      <c r="K96" s="2">
        <v>0.80710000000000004</v>
      </c>
      <c r="L96" s="2">
        <v>0.9214</v>
      </c>
      <c r="M96" s="2">
        <v>0.8286</v>
      </c>
      <c r="N96" s="2">
        <v>1.1071</v>
      </c>
      <c r="O96" s="2">
        <v>1.1478999999999999</v>
      </c>
      <c r="P96" s="2"/>
      <c r="Q96" s="2"/>
      <c r="R96" s="2"/>
      <c r="S96" s="2"/>
      <c r="T96" s="2"/>
      <c r="U96" t="b">
        <v>0</v>
      </c>
    </row>
    <row r="97" spans="1:21" x14ac:dyDescent="0.25">
      <c r="A97" t="s">
        <v>130</v>
      </c>
      <c r="B97">
        <v>8456</v>
      </c>
      <c r="C97" t="s">
        <v>84</v>
      </c>
      <c r="E97" t="s">
        <v>11</v>
      </c>
      <c r="G97" s="1">
        <v>44713</v>
      </c>
      <c r="H97" t="b">
        <v>0</v>
      </c>
      <c r="I97" s="2">
        <v>1</v>
      </c>
      <c r="J97" s="2">
        <v>0.44290000000000002</v>
      </c>
      <c r="K97" s="2">
        <v>0.31030000000000002</v>
      </c>
      <c r="L97" s="2">
        <v>0.7429</v>
      </c>
      <c r="M97" s="2">
        <v>0.8448</v>
      </c>
      <c r="N97" s="2">
        <v>0.78569999999999995</v>
      </c>
      <c r="O97" s="2">
        <v>1.0345</v>
      </c>
      <c r="P97" s="2"/>
      <c r="Q97" s="2"/>
      <c r="R97" s="2"/>
      <c r="S97" s="2"/>
      <c r="T97" s="2"/>
      <c r="U97" t="b">
        <v>0</v>
      </c>
    </row>
    <row r="98" spans="1:21" x14ac:dyDescent="0.25">
      <c r="A98" t="s">
        <v>132</v>
      </c>
      <c r="B98">
        <v>8496</v>
      </c>
      <c r="C98" t="s">
        <v>120</v>
      </c>
      <c r="E98" t="s">
        <v>11</v>
      </c>
      <c r="G98" s="1">
        <v>44743</v>
      </c>
      <c r="H98" t="b">
        <v>1</v>
      </c>
      <c r="I98" s="2">
        <v>1</v>
      </c>
      <c r="J98" s="2"/>
      <c r="K98" s="2"/>
      <c r="L98" s="2"/>
      <c r="M98" s="2"/>
      <c r="N98" s="2"/>
      <c r="O98" s="2"/>
      <c r="P98" s="2"/>
      <c r="Q98" s="2"/>
      <c r="R98" s="2"/>
      <c r="S98" s="2"/>
      <c r="T98" s="2"/>
      <c r="U98" t="b">
        <v>0</v>
      </c>
    </row>
    <row r="99" spans="1:21" x14ac:dyDescent="0.25">
      <c r="A99" t="s">
        <v>133</v>
      </c>
      <c r="B99">
        <v>8470</v>
      </c>
      <c r="C99" t="s">
        <v>59</v>
      </c>
      <c r="E99" t="s">
        <v>11</v>
      </c>
      <c r="G99" s="1">
        <v>44743</v>
      </c>
      <c r="H99" t="b">
        <v>0</v>
      </c>
      <c r="I99" s="2">
        <v>1</v>
      </c>
      <c r="J99" s="2">
        <v>0.15709999999999999</v>
      </c>
      <c r="K99" s="2">
        <v>0.35</v>
      </c>
      <c r="L99" s="2">
        <v>0.47139999999999999</v>
      </c>
      <c r="M99" s="2">
        <v>0.5857</v>
      </c>
      <c r="N99" s="2"/>
      <c r="O99" s="2"/>
      <c r="P99" s="2"/>
      <c r="Q99" s="2"/>
      <c r="R99" s="2"/>
      <c r="S99" s="2"/>
      <c r="T99" s="2"/>
      <c r="U99" t="b">
        <v>0</v>
      </c>
    </row>
    <row r="100" spans="1:21" x14ac:dyDescent="0.25">
      <c r="A100" t="s">
        <v>134</v>
      </c>
      <c r="B100">
        <v>8471</v>
      </c>
      <c r="C100" t="s">
        <v>10</v>
      </c>
      <c r="E100" t="s">
        <v>11</v>
      </c>
      <c r="G100" s="1">
        <v>44743</v>
      </c>
      <c r="H100" t="b">
        <v>0</v>
      </c>
      <c r="I100" s="2">
        <v>1</v>
      </c>
      <c r="J100" s="2">
        <v>0.17860000000000001</v>
      </c>
      <c r="K100" s="2">
        <v>0.62</v>
      </c>
      <c r="L100" s="2">
        <v>0.62139999999999995</v>
      </c>
      <c r="M100" s="2">
        <v>0.57140000000000002</v>
      </c>
      <c r="N100" s="2"/>
      <c r="O100" s="2"/>
      <c r="P100" s="2"/>
      <c r="Q100" s="2"/>
      <c r="R100" s="2"/>
      <c r="S100" s="2"/>
      <c r="T100" s="2"/>
      <c r="U100" t="b">
        <v>0</v>
      </c>
    </row>
    <row r="101" spans="1:21" x14ac:dyDescent="0.25">
      <c r="A101" t="s">
        <v>135</v>
      </c>
      <c r="B101">
        <v>8472</v>
      </c>
      <c r="C101" t="s">
        <v>37</v>
      </c>
      <c r="E101" t="s">
        <v>11</v>
      </c>
      <c r="G101" s="1">
        <v>44743</v>
      </c>
      <c r="H101" t="b">
        <v>0</v>
      </c>
      <c r="I101" s="2">
        <v>1</v>
      </c>
      <c r="J101" s="2">
        <v>0.9</v>
      </c>
      <c r="K101" s="2">
        <v>0.92859999999999998</v>
      </c>
      <c r="L101" s="2">
        <v>1.0143</v>
      </c>
      <c r="M101" s="2">
        <v>1.1143000000000001</v>
      </c>
      <c r="N101" s="2"/>
      <c r="O101" s="2"/>
      <c r="P101" s="2"/>
      <c r="Q101" s="2"/>
      <c r="R101" s="2"/>
      <c r="S101" s="2"/>
      <c r="T101" s="2"/>
      <c r="U101" t="b">
        <v>0</v>
      </c>
    </row>
    <row r="102" spans="1:21" x14ac:dyDescent="0.25">
      <c r="A102" t="s">
        <v>136</v>
      </c>
      <c r="B102">
        <v>8473</v>
      </c>
      <c r="C102" t="s">
        <v>80</v>
      </c>
      <c r="E102" t="s">
        <v>11</v>
      </c>
      <c r="G102" s="1">
        <v>44743</v>
      </c>
      <c r="H102" t="b">
        <v>0</v>
      </c>
      <c r="I102" s="2">
        <v>1</v>
      </c>
      <c r="J102" s="2">
        <v>0.72919999999999996</v>
      </c>
      <c r="K102" s="2">
        <v>1.1354</v>
      </c>
      <c r="L102" s="2">
        <v>1.1771</v>
      </c>
      <c r="M102" s="2">
        <v>0.97919999999999996</v>
      </c>
      <c r="N102" s="2"/>
      <c r="O102" s="2"/>
      <c r="P102" s="2"/>
      <c r="Q102" s="2"/>
      <c r="R102" s="2"/>
      <c r="S102" s="2"/>
      <c r="T102" s="2"/>
      <c r="U102" t="b">
        <v>0</v>
      </c>
    </row>
    <row r="103" spans="1:21" x14ac:dyDescent="0.25">
      <c r="A103" s="3" t="s">
        <v>137</v>
      </c>
      <c r="B103">
        <v>8477</v>
      </c>
      <c r="C103" t="s">
        <v>28</v>
      </c>
      <c r="E103" t="s">
        <v>11</v>
      </c>
      <c r="G103" s="1">
        <v>44743</v>
      </c>
      <c r="H103" t="b">
        <v>0</v>
      </c>
      <c r="I103" s="2">
        <v>1</v>
      </c>
      <c r="J103" s="2">
        <v>0.51429999999999998</v>
      </c>
      <c r="K103" s="2">
        <v>0.5625</v>
      </c>
      <c r="L103" s="2">
        <v>0.45710000000000001</v>
      </c>
      <c r="M103" s="2"/>
      <c r="N103" s="2"/>
      <c r="O103" s="2"/>
      <c r="P103" s="2"/>
      <c r="Q103" s="2"/>
      <c r="R103" s="2"/>
      <c r="S103" s="2"/>
      <c r="T103" s="2"/>
      <c r="U103" t="b">
        <v>0</v>
      </c>
    </row>
    <row r="104" spans="1:21" x14ac:dyDescent="0.25">
      <c r="A104" s="3" t="s">
        <v>138</v>
      </c>
      <c r="B104">
        <v>8478</v>
      </c>
      <c r="C104" t="s">
        <v>37</v>
      </c>
      <c r="E104" t="s">
        <v>11</v>
      </c>
      <c r="G104" s="1">
        <v>44743</v>
      </c>
      <c r="H104" t="b">
        <v>0</v>
      </c>
      <c r="I104" s="2">
        <v>0.5</v>
      </c>
      <c r="J104" s="2">
        <v>0.5857</v>
      </c>
      <c r="K104" s="2">
        <v>0.8286</v>
      </c>
      <c r="L104" s="2"/>
      <c r="M104" s="2"/>
      <c r="N104" s="2"/>
      <c r="O104" s="2"/>
      <c r="P104" s="2"/>
      <c r="Q104" s="2"/>
      <c r="R104" s="2"/>
      <c r="S104" s="2"/>
      <c r="T104" s="2"/>
      <c r="U104" t="b">
        <v>0</v>
      </c>
    </row>
    <row r="105" spans="1:21" x14ac:dyDescent="0.25">
      <c r="A105" s="3" t="s">
        <v>139</v>
      </c>
      <c r="B105">
        <v>8479</v>
      </c>
      <c r="C105" t="s">
        <v>84</v>
      </c>
      <c r="G105" s="1">
        <v>44743</v>
      </c>
      <c r="H105" t="b">
        <v>1</v>
      </c>
      <c r="I105" s="2">
        <v>0.84379999999999999</v>
      </c>
      <c r="J105" s="2"/>
      <c r="K105" s="2"/>
      <c r="L105" s="2"/>
      <c r="M105" s="2"/>
      <c r="N105" s="2"/>
      <c r="O105" s="2"/>
      <c r="P105" s="2"/>
      <c r="Q105" s="2"/>
      <c r="R105" s="2"/>
      <c r="S105" s="2"/>
      <c r="T105" s="2"/>
      <c r="U105" t="b">
        <v>0</v>
      </c>
    </row>
    <row r="106" spans="1:21" x14ac:dyDescent="0.25">
      <c r="A106" s="3" t="s">
        <v>140</v>
      </c>
      <c r="B106">
        <v>8480</v>
      </c>
      <c r="C106" t="s">
        <v>96</v>
      </c>
      <c r="G106" s="1">
        <v>44743</v>
      </c>
      <c r="H106" t="b">
        <v>0</v>
      </c>
      <c r="I106" s="2">
        <v>1.0938000000000001</v>
      </c>
      <c r="J106" s="2">
        <v>0.55710000000000004</v>
      </c>
      <c r="K106" s="2">
        <v>0.84289999999999998</v>
      </c>
      <c r="L106" s="2"/>
      <c r="M106" s="2"/>
      <c r="N106" s="2"/>
      <c r="O106" s="2"/>
      <c r="P106" s="2"/>
      <c r="Q106" s="2"/>
      <c r="R106" s="2"/>
      <c r="S106" s="2"/>
      <c r="T106" s="2"/>
      <c r="U106" t="b">
        <v>0</v>
      </c>
    </row>
    <row r="107" spans="1:21" x14ac:dyDescent="0.25">
      <c r="A107" s="3" t="s">
        <v>141</v>
      </c>
      <c r="B107">
        <v>8481</v>
      </c>
      <c r="C107" t="s">
        <v>96</v>
      </c>
      <c r="G107" s="1">
        <v>44743</v>
      </c>
      <c r="H107" t="b">
        <v>1</v>
      </c>
      <c r="I107" s="2">
        <v>0.38240000000000002</v>
      </c>
      <c r="J107" s="2"/>
      <c r="K107" s="2"/>
      <c r="L107" s="2"/>
      <c r="M107" s="2"/>
      <c r="N107" s="2"/>
      <c r="O107" s="2"/>
      <c r="P107" s="2"/>
      <c r="Q107" s="2"/>
      <c r="R107" s="2"/>
      <c r="S107" s="2"/>
      <c r="T107" s="2"/>
      <c r="U107" t="b">
        <v>0</v>
      </c>
    </row>
    <row r="108" spans="1:21" x14ac:dyDescent="0.25">
      <c r="A108" s="3" t="s">
        <v>142</v>
      </c>
      <c r="G108" s="1">
        <v>44743</v>
      </c>
      <c r="H108" t="b">
        <v>1</v>
      </c>
      <c r="I108" s="2"/>
      <c r="J108" s="2"/>
      <c r="K108" s="2"/>
      <c r="L108" s="2"/>
      <c r="M108" s="2"/>
      <c r="N108" s="2"/>
      <c r="O108" s="2"/>
      <c r="P108" s="2"/>
      <c r="Q108" s="2"/>
      <c r="R108" s="2"/>
      <c r="S108" s="2"/>
      <c r="T108" s="2"/>
      <c r="U108" t="b">
        <v>0</v>
      </c>
    </row>
    <row r="109" spans="1:21" x14ac:dyDescent="0.25">
      <c r="A109" s="3" t="s">
        <v>143</v>
      </c>
      <c r="G109" s="1">
        <v>44743</v>
      </c>
      <c r="H109" t="b">
        <v>1</v>
      </c>
      <c r="I109" s="2"/>
      <c r="J109" s="2"/>
      <c r="K109" s="2"/>
      <c r="L109" s="2"/>
      <c r="M109" s="2"/>
      <c r="N109" s="2"/>
      <c r="O109" s="2"/>
      <c r="P109" s="2"/>
      <c r="Q109" s="2"/>
      <c r="R109" s="2"/>
      <c r="S109" s="2"/>
      <c r="T109" s="2"/>
      <c r="U109" t="b">
        <v>0</v>
      </c>
    </row>
  </sheetData>
  <autoFilter ref="A1:U1" xr:uid="{3628430E-07C8-A24F-82D2-B07B1D15015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83A3-6AB3-5040-908A-D6E0A93F7005}">
  <dimension ref="A1:C771"/>
  <sheetViews>
    <sheetView workbookViewId="0">
      <selection activeCell="E16" sqref="E16"/>
    </sheetView>
  </sheetViews>
  <sheetFormatPr defaultColWidth="11" defaultRowHeight="15.75" x14ac:dyDescent="0.25"/>
  <sheetData>
    <row r="1" spans="1:3" x14ac:dyDescent="0.25">
      <c r="A1" s="4" t="s">
        <v>775</v>
      </c>
      <c r="B1" s="4" t="s">
        <v>776</v>
      </c>
      <c r="C1" s="4" t="s">
        <v>777</v>
      </c>
    </row>
    <row r="2" spans="1:3" x14ac:dyDescent="0.25">
      <c r="A2" s="12">
        <v>43556</v>
      </c>
      <c r="B2" s="4" t="s">
        <v>778</v>
      </c>
      <c r="C2" s="4">
        <v>3477</v>
      </c>
    </row>
    <row r="3" spans="1:3" x14ac:dyDescent="0.25">
      <c r="A3" s="12">
        <v>43586</v>
      </c>
      <c r="B3" s="4" t="s">
        <v>778</v>
      </c>
      <c r="C3" s="4">
        <v>3327</v>
      </c>
    </row>
    <row r="4" spans="1:3" x14ac:dyDescent="0.25">
      <c r="A4" s="12">
        <v>43617</v>
      </c>
      <c r="B4" s="4" t="s">
        <v>778</v>
      </c>
      <c r="C4" s="4">
        <v>2980</v>
      </c>
    </row>
    <row r="5" spans="1:3" x14ac:dyDescent="0.25">
      <c r="A5" s="12">
        <v>43647</v>
      </c>
      <c r="B5" s="4" t="s">
        <v>778</v>
      </c>
      <c r="C5" s="4">
        <v>3108</v>
      </c>
    </row>
    <row r="6" spans="1:3" x14ac:dyDescent="0.25">
      <c r="A6" s="12">
        <v>43678</v>
      </c>
      <c r="B6" s="4" t="s">
        <v>778</v>
      </c>
      <c r="C6" s="4">
        <v>2825</v>
      </c>
    </row>
    <row r="7" spans="1:3" x14ac:dyDescent="0.25">
      <c r="A7" s="12">
        <v>43709</v>
      </c>
      <c r="B7" s="4" t="s">
        <v>778</v>
      </c>
      <c r="C7" s="4">
        <v>3298</v>
      </c>
    </row>
    <row r="8" spans="1:3" x14ac:dyDescent="0.25">
      <c r="A8" s="12">
        <v>43739</v>
      </c>
      <c r="B8" s="4" t="s">
        <v>778</v>
      </c>
      <c r="C8" s="4">
        <v>3541</v>
      </c>
    </row>
    <row r="9" spans="1:3" x14ac:dyDescent="0.25">
      <c r="A9" s="12">
        <v>43770</v>
      </c>
      <c r="B9" s="4" t="s">
        <v>778</v>
      </c>
      <c r="C9" s="4">
        <v>3344</v>
      </c>
    </row>
    <row r="10" spans="1:3" x14ac:dyDescent="0.25">
      <c r="A10" s="12">
        <v>43800</v>
      </c>
      <c r="B10" s="4" t="s">
        <v>778</v>
      </c>
      <c r="C10" s="4">
        <v>2557</v>
      </c>
    </row>
    <row r="11" spans="1:3" x14ac:dyDescent="0.25">
      <c r="A11" s="12">
        <v>43831</v>
      </c>
      <c r="B11" s="4" t="s">
        <v>778</v>
      </c>
      <c r="C11" s="4">
        <v>3680</v>
      </c>
    </row>
    <row r="12" spans="1:3" x14ac:dyDescent="0.25">
      <c r="A12" s="12">
        <v>43862</v>
      </c>
      <c r="B12" s="4" t="s">
        <v>778</v>
      </c>
      <c r="C12" s="4">
        <v>3141</v>
      </c>
    </row>
    <row r="13" spans="1:3" x14ac:dyDescent="0.25">
      <c r="A13" s="12">
        <v>43891</v>
      </c>
      <c r="B13" s="4" t="s">
        <v>778</v>
      </c>
      <c r="C13" s="4">
        <v>3838</v>
      </c>
    </row>
    <row r="14" spans="1:3" x14ac:dyDescent="0.25">
      <c r="A14" s="12">
        <v>43922</v>
      </c>
      <c r="B14" s="4" t="s">
        <v>778</v>
      </c>
      <c r="C14" s="4">
        <v>2206</v>
      </c>
    </row>
    <row r="15" spans="1:3" x14ac:dyDescent="0.25">
      <c r="A15" s="12">
        <v>43952</v>
      </c>
      <c r="B15" s="4" t="s">
        <v>778</v>
      </c>
      <c r="C15" s="4">
        <v>1707</v>
      </c>
    </row>
    <row r="16" spans="1:3" x14ac:dyDescent="0.25">
      <c r="A16" s="12">
        <v>43983</v>
      </c>
      <c r="B16" s="4" t="s">
        <v>778</v>
      </c>
      <c r="C16" s="4">
        <v>2087</v>
      </c>
    </row>
    <row r="17" spans="1:3" x14ac:dyDescent="0.25">
      <c r="A17" s="12">
        <v>44013</v>
      </c>
      <c r="B17" s="4" t="s">
        <v>778</v>
      </c>
      <c r="C17" s="4">
        <v>1946</v>
      </c>
    </row>
    <row r="18" spans="1:3" x14ac:dyDescent="0.25">
      <c r="A18" s="12">
        <v>44044</v>
      </c>
      <c r="B18" s="4" t="s">
        <v>778</v>
      </c>
      <c r="C18" s="4">
        <v>2374</v>
      </c>
    </row>
    <row r="19" spans="1:3" x14ac:dyDescent="0.25">
      <c r="A19" s="12">
        <v>44075</v>
      </c>
      <c r="B19" s="4" t="s">
        <v>778</v>
      </c>
      <c r="C19" s="4">
        <v>2568</v>
      </c>
    </row>
    <row r="20" spans="1:3" x14ac:dyDescent="0.25">
      <c r="A20" s="12">
        <v>44105</v>
      </c>
      <c r="B20" s="4" t="s">
        <v>778</v>
      </c>
      <c r="C20" s="4">
        <v>2904</v>
      </c>
    </row>
    <row r="21" spans="1:3" x14ac:dyDescent="0.25">
      <c r="A21" s="12">
        <v>44136</v>
      </c>
      <c r="B21" s="4" t="s">
        <v>778</v>
      </c>
      <c r="C21" s="4">
        <v>1835</v>
      </c>
    </row>
    <row r="22" spans="1:3" x14ac:dyDescent="0.25">
      <c r="A22" s="12">
        <v>44166</v>
      </c>
      <c r="B22" s="4" t="s">
        <v>778</v>
      </c>
      <c r="C22" s="4">
        <v>2295</v>
      </c>
    </row>
    <row r="23" spans="1:3" x14ac:dyDescent="0.25">
      <c r="A23" s="12">
        <v>44197</v>
      </c>
      <c r="B23" s="4" t="s">
        <v>778</v>
      </c>
      <c r="C23" s="4">
        <v>2824</v>
      </c>
    </row>
    <row r="24" spans="1:3" x14ac:dyDescent="0.25">
      <c r="A24" s="12">
        <v>44228</v>
      </c>
      <c r="B24" s="4" t="s">
        <v>778</v>
      </c>
      <c r="C24" s="4">
        <v>3119</v>
      </c>
    </row>
    <row r="25" spans="1:3" x14ac:dyDescent="0.25">
      <c r="A25" s="12">
        <v>44256</v>
      </c>
      <c r="B25" s="4" t="s">
        <v>778</v>
      </c>
      <c r="C25" s="4">
        <v>4182</v>
      </c>
    </row>
    <row r="26" spans="1:3" x14ac:dyDescent="0.25">
      <c r="A26" s="12">
        <v>44287</v>
      </c>
      <c r="B26" s="4" t="s">
        <v>778</v>
      </c>
      <c r="C26" s="4">
        <v>4286</v>
      </c>
    </row>
    <row r="27" spans="1:3" x14ac:dyDescent="0.25">
      <c r="A27" s="12">
        <v>44317</v>
      </c>
      <c r="B27" s="4" t="s">
        <v>778</v>
      </c>
      <c r="C27" s="4">
        <v>2802</v>
      </c>
    </row>
    <row r="28" spans="1:3" x14ac:dyDescent="0.25">
      <c r="A28" s="12">
        <v>44348</v>
      </c>
      <c r="B28" s="4" t="s">
        <v>778</v>
      </c>
      <c r="C28" s="4">
        <v>2506</v>
      </c>
    </row>
    <row r="29" spans="1:3" x14ac:dyDescent="0.25">
      <c r="A29" s="12">
        <v>44378</v>
      </c>
      <c r="B29" s="4" t="s">
        <v>778</v>
      </c>
      <c r="C29" s="4">
        <v>3471</v>
      </c>
    </row>
    <row r="30" spans="1:3" x14ac:dyDescent="0.25">
      <c r="A30" s="12">
        <v>44409</v>
      </c>
      <c r="B30" s="4" t="s">
        <v>778</v>
      </c>
      <c r="C30" s="4">
        <v>2693</v>
      </c>
    </row>
    <row r="31" spans="1:3" x14ac:dyDescent="0.25">
      <c r="A31" s="12">
        <v>44440</v>
      </c>
      <c r="B31" s="4" t="s">
        <v>778</v>
      </c>
      <c r="C31" s="4">
        <v>2807</v>
      </c>
    </row>
    <row r="32" spans="1:3" x14ac:dyDescent="0.25">
      <c r="A32" s="12">
        <v>44470</v>
      </c>
      <c r="B32" s="4" t="s">
        <v>778</v>
      </c>
      <c r="C32" s="4">
        <v>3082</v>
      </c>
    </row>
    <row r="33" spans="1:3" x14ac:dyDescent="0.25">
      <c r="A33" s="12">
        <v>44501</v>
      </c>
      <c r="B33" s="4" t="s">
        <v>778</v>
      </c>
      <c r="C33" s="4">
        <v>3186</v>
      </c>
    </row>
    <row r="34" spans="1:3" x14ac:dyDescent="0.25">
      <c r="A34" s="12">
        <v>44531</v>
      </c>
      <c r="B34" s="4" t="s">
        <v>778</v>
      </c>
      <c r="C34" s="4">
        <v>2521</v>
      </c>
    </row>
    <row r="35" spans="1:3" x14ac:dyDescent="0.25">
      <c r="A35" s="12">
        <v>44562</v>
      </c>
      <c r="B35" s="4" t="s">
        <v>778</v>
      </c>
      <c r="C35" s="4">
        <v>3086</v>
      </c>
    </row>
    <row r="36" spans="1:3" x14ac:dyDescent="0.25">
      <c r="A36" s="12">
        <v>44593</v>
      </c>
      <c r="B36" s="4" t="s">
        <v>778</v>
      </c>
      <c r="C36" s="4">
        <v>3096</v>
      </c>
    </row>
    <row r="37" spans="1:3" x14ac:dyDescent="0.25">
      <c r="A37" s="12">
        <v>43556</v>
      </c>
      <c r="B37" s="4" t="s">
        <v>779</v>
      </c>
      <c r="C37" s="4">
        <v>1528</v>
      </c>
    </row>
    <row r="38" spans="1:3" x14ac:dyDescent="0.25">
      <c r="A38" s="12">
        <v>43586</v>
      </c>
      <c r="B38" s="4" t="s">
        <v>779</v>
      </c>
      <c r="C38" s="4">
        <v>1554</v>
      </c>
    </row>
    <row r="39" spans="1:3" x14ac:dyDescent="0.25">
      <c r="A39" s="12">
        <v>43617</v>
      </c>
      <c r="B39" s="4" t="s">
        <v>779</v>
      </c>
      <c r="C39" s="4">
        <v>1322</v>
      </c>
    </row>
    <row r="40" spans="1:3" x14ac:dyDescent="0.25">
      <c r="A40" s="12">
        <v>43647</v>
      </c>
      <c r="B40" s="4" t="s">
        <v>779</v>
      </c>
      <c r="C40" s="4">
        <v>1467</v>
      </c>
    </row>
    <row r="41" spans="1:3" x14ac:dyDescent="0.25">
      <c r="A41" s="12">
        <v>43678</v>
      </c>
      <c r="B41" s="4" t="s">
        <v>779</v>
      </c>
      <c r="C41" s="4">
        <v>1373</v>
      </c>
    </row>
    <row r="42" spans="1:3" x14ac:dyDescent="0.25">
      <c r="A42" s="12">
        <v>43709</v>
      </c>
      <c r="B42" s="4" t="s">
        <v>779</v>
      </c>
      <c r="C42" s="4">
        <v>1773</v>
      </c>
    </row>
    <row r="43" spans="1:3" x14ac:dyDescent="0.25">
      <c r="A43" s="12">
        <v>43739</v>
      </c>
      <c r="B43" s="4" t="s">
        <v>779</v>
      </c>
      <c r="C43" s="4">
        <v>1741</v>
      </c>
    </row>
    <row r="44" spans="1:3" x14ac:dyDescent="0.25">
      <c r="A44" s="12">
        <v>43770</v>
      </c>
      <c r="B44" s="4" t="s">
        <v>779</v>
      </c>
      <c r="C44" s="4">
        <v>1370</v>
      </c>
    </row>
    <row r="45" spans="1:3" x14ac:dyDescent="0.25">
      <c r="A45" s="12">
        <v>43800</v>
      </c>
      <c r="B45" s="4" t="s">
        <v>779</v>
      </c>
      <c r="C45" s="4">
        <v>956</v>
      </c>
    </row>
    <row r="46" spans="1:3" x14ac:dyDescent="0.25">
      <c r="A46" s="12">
        <v>43831</v>
      </c>
      <c r="B46" s="4" t="s">
        <v>779</v>
      </c>
      <c r="C46" s="4">
        <v>1774</v>
      </c>
    </row>
    <row r="47" spans="1:3" x14ac:dyDescent="0.25">
      <c r="A47" s="12">
        <v>43862</v>
      </c>
      <c r="B47" s="4" t="s">
        <v>779</v>
      </c>
      <c r="C47" s="4">
        <v>1886</v>
      </c>
    </row>
    <row r="48" spans="1:3" x14ac:dyDescent="0.25">
      <c r="A48" s="12">
        <v>43891</v>
      </c>
      <c r="B48" s="4" t="s">
        <v>779</v>
      </c>
      <c r="C48" s="4">
        <v>1558</v>
      </c>
    </row>
    <row r="49" spans="1:3" x14ac:dyDescent="0.25">
      <c r="A49" s="12">
        <v>43922</v>
      </c>
      <c r="B49" s="4" t="s">
        <v>779</v>
      </c>
      <c r="C49" s="4">
        <v>792</v>
      </c>
    </row>
    <row r="50" spans="1:3" x14ac:dyDescent="0.25">
      <c r="A50" s="12">
        <v>43952</v>
      </c>
      <c r="B50" s="4" t="s">
        <v>779</v>
      </c>
      <c r="C50" s="4">
        <v>651</v>
      </c>
    </row>
    <row r="51" spans="1:3" x14ac:dyDescent="0.25">
      <c r="A51" s="12">
        <v>43983</v>
      </c>
      <c r="B51" s="4" t="s">
        <v>779</v>
      </c>
      <c r="C51" s="4">
        <v>735</v>
      </c>
    </row>
    <row r="52" spans="1:3" x14ac:dyDescent="0.25">
      <c r="A52" s="12">
        <v>44013</v>
      </c>
      <c r="B52" s="4" t="s">
        <v>779</v>
      </c>
      <c r="C52" s="4">
        <v>847</v>
      </c>
    </row>
    <row r="53" spans="1:3" x14ac:dyDescent="0.25">
      <c r="A53" s="12">
        <v>44044</v>
      </c>
      <c r="B53" s="4" t="s">
        <v>779</v>
      </c>
      <c r="C53" s="4">
        <v>1791</v>
      </c>
    </row>
    <row r="54" spans="1:3" x14ac:dyDescent="0.25">
      <c r="A54" s="12">
        <v>44075</v>
      </c>
      <c r="B54" s="4" t="s">
        <v>779</v>
      </c>
      <c r="C54" s="4">
        <v>1540</v>
      </c>
    </row>
    <row r="55" spans="1:3" x14ac:dyDescent="0.25">
      <c r="A55" s="12">
        <v>44105</v>
      </c>
      <c r="B55" s="4" t="s">
        <v>779</v>
      </c>
      <c r="C55" s="4">
        <v>1443</v>
      </c>
    </row>
    <row r="56" spans="1:3" x14ac:dyDescent="0.25">
      <c r="A56" s="12">
        <v>44136</v>
      </c>
      <c r="B56" s="4" t="s">
        <v>779</v>
      </c>
      <c r="C56" s="4">
        <v>1251</v>
      </c>
    </row>
    <row r="57" spans="1:3" x14ac:dyDescent="0.25">
      <c r="A57" s="12">
        <v>44166</v>
      </c>
      <c r="B57" s="4" t="s">
        <v>779</v>
      </c>
      <c r="C57" s="4">
        <v>1207</v>
      </c>
    </row>
    <row r="58" spans="1:3" x14ac:dyDescent="0.25">
      <c r="A58" s="12">
        <v>44197</v>
      </c>
      <c r="B58" s="4" t="s">
        <v>779</v>
      </c>
      <c r="C58" s="4">
        <v>1451</v>
      </c>
    </row>
    <row r="59" spans="1:3" x14ac:dyDescent="0.25">
      <c r="A59" s="12">
        <v>44228</v>
      </c>
      <c r="B59" s="4" t="s">
        <v>779</v>
      </c>
      <c r="C59" s="4">
        <v>1757</v>
      </c>
    </row>
    <row r="60" spans="1:3" x14ac:dyDescent="0.25">
      <c r="A60" s="12">
        <v>44256</v>
      </c>
      <c r="B60" s="4" t="s">
        <v>779</v>
      </c>
      <c r="C60" s="4">
        <v>1591</v>
      </c>
    </row>
    <row r="61" spans="1:3" x14ac:dyDescent="0.25">
      <c r="A61" s="12">
        <v>44287</v>
      </c>
      <c r="B61" s="4" t="s">
        <v>779</v>
      </c>
      <c r="C61" s="4">
        <v>1386</v>
      </c>
    </row>
    <row r="62" spans="1:3" x14ac:dyDescent="0.25">
      <c r="A62" s="12">
        <v>44317</v>
      </c>
      <c r="B62" s="4" t="s">
        <v>779</v>
      </c>
      <c r="C62" s="4">
        <v>1313</v>
      </c>
    </row>
    <row r="63" spans="1:3" x14ac:dyDescent="0.25">
      <c r="A63" s="12">
        <v>44348</v>
      </c>
      <c r="B63" s="4" t="s">
        <v>779</v>
      </c>
      <c r="C63" s="4">
        <v>1111</v>
      </c>
    </row>
    <row r="64" spans="1:3" x14ac:dyDescent="0.25">
      <c r="A64" s="12">
        <v>44378</v>
      </c>
      <c r="B64" s="4" t="s">
        <v>779</v>
      </c>
      <c r="C64" s="4">
        <v>1046</v>
      </c>
    </row>
    <row r="65" spans="1:3" x14ac:dyDescent="0.25">
      <c r="A65" s="12">
        <v>44409</v>
      </c>
      <c r="B65" s="4" t="s">
        <v>779</v>
      </c>
      <c r="C65" s="4">
        <v>1147</v>
      </c>
    </row>
    <row r="66" spans="1:3" x14ac:dyDescent="0.25">
      <c r="A66" s="12">
        <v>44440</v>
      </c>
      <c r="B66" s="4" t="s">
        <v>779</v>
      </c>
      <c r="C66" s="4">
        <v>1384</v>
      </c>
    </row>
    <row r="67" spans="1:3" x14ac:dyDescent="0.25">
      <c r="A67" s="12">
        <v>44470</v>
      </c>
      <c r="B67" s="4" t="s">
        <v>779</v>
      </c>
      <c r="C67" s="4">
        <v>1698</v>
      </c>
    </row>
    <row r="68" spans="1:3" x14ac:dyDescent="0.25">
      <c r="A68" s="12">
        <v>44501</v>
      </c>
      <c r="B68" s="4" t="s">
        <v>779</v>
      </c>
      <c r="C68" s="4">
        <v>1518</v>
      </c>
    </row>
    <row r="69" spans="1:3" x14ac:dyDescent="0.25">
      <c r="A69" s="12">
        <v>44531</v>
      </c>
      <c r="B69" s="4" t="s">
        <v>779</v>
      </c>
      <c r="C69" s="4">
        <v>1107</v>
      </c>
    </row>
    <row r="70" spans="1:3" x14ac:dyDescent="0.25">
      <c r="A70" s="12">
        <v>44562</v>
      </c>
      <c r="B70" s="4" t="s">
        <v>779</v>
      </c>
      <c r="C70" s="4">
        <v>1855</v>
      </c>
    </row>
    <row r="71" spans="1:3" x14ac:dyDescent="0.25">
      <c r="A71" s="12">
        <v>44593</v>
      </c>
      <c r="B71" s="4" t="s">
        <v>779</v>
      </c>
      <c r="C71" s="4">
        <v>1489</v>
      </c>
    </row>
    <row r="72" spans="1:3" x14ac:dyDescent="0.25">
      <c r="A72" s="12">
        <v>43556</v>
      </c>
      <c r="B72" s="4" t="s">
        <v>780</v>
      </c>
      <c r="C72" s="4"/>
    </row>
    <row r="73" spans="1:3" x14ac:dyDescent="0.25">
      <c r="A73" s="12">
        <v>43586</v>
      </c>
      <c r="B73" s="4" t="s">
        <v>780</v>
      </c>
      <c r="C73" s="4"/>
    </row>
    <row r="74" spans="1:3" x14ac:dyDescent="0.25">
      <c r="A74" s="12">
        <v>43617</v>
      </c>
      <c r="B74" s="4" t="s">
        <v>780</v>
      </c>
      <c r="C74" s="4"/>
    </row>
    <row r="75" spans="1:3" x14ac:dyDescent="0.25">
      <c r="A75" s="12">
        <v>43647</v>
      </c>
      <c r="B75" s="4" t="s">
        <v>780</v>
      </c>
      <c r="C75" s="4"/>
    </row>
    <row r="76" spans="1:3" x14ac:dyDescent="0.25">
      <c r="A76" s="12">
        <v>43678</v>
      </c>
      <c r="B76" s="4" t="s">
        <v>780</v>
      </c>
      <c r="C76" s="4"/>
    </row>
    <row r="77" spans="1:3" x14ac:dyDescent="0.25">
      <c r="A77" s="12">
        <v>43709</v>
      </c>
      <c r="B77" s="4" t="s">
        <v>780</v>
      </c>
      <c r="C77" s="4"/>
    </row>
    <row r="78" spans="1:3" x14ac:dyDescent="0.25">
      <c r="A78" s="12">
        <v>43739</v>
      </c>
      <c r="B78" s="4" t="s">
        <v>780</v>
      </c>
      <c r="C78" s="4"/>
    </row>
    <row r="79" spans="1:3" x14ac:dyDescent="0.25">
      <c r="A79" s="12">
        <v>43770</v>
      </c>
      <c r="B79" s="4" t="s">
        <v>780</v>
      </c>
      <c r="C79" s="4"/>
    </row>
    <row r="80" spans="1:3" x14ac:dyDescent="0.25">
      <c r="A80" s="12">
        <v>43800</v>
      </c>
      <c r="B80" s="4" t="s">
        <v>780</v>
      </c>
      <c r="C80" s="4"/>
    </row>
    <row r="81" spans="1:3" x14ac:dyDescent="0.25">
      <c r="A81" s="12">
        <v>43831</v>
      </c>
      <c r="B81" s="4" t="s">
        <v>780</v>
      </c>
      <c r="C81" s="4"/>
    </row>
    <row r="82" spans="1:3" x14ac:dyDescent="0.25">
      <c r="A82" s="12">
        <v>43862</v>
      </c>
      <c r="B82" s="4" t="s">
        <v>780</v>
      </c>
      <c r="C82" s="4"/>
    </row>
    <row r="83" spans="1:3" x14ac:dyDescent="0.25">
      <c r="A83" s="12">
        <v>43891</v>
      </c>
      <c r="B83" s="4" t="s">
        <v>780</v>
      </c>
      <c r="C83" s="4"/>
    </row>
    <row r="84" spans="1:3" x14ac:dyDescent="0.25">
      <c r="A84" s="12">
        <v>43922</v>
      </c>
      <c r="B84" s="4" t="s">
        <v>780</v>
      </c>
      <c r="C84" s="4"/>
    </row>
    <row r="85" spans="1:3" x14ac:dyDescent="0.25">
      <c r="A85" s="12">
        <v>43952</v>
      </c>
      <c r="B85" s="4" t="s">
        <v>780</v>
      </c>
      <c r="C85" s="4"/>
    </row>
    <row r="86" spans="1:3" x14ac:dyDescent="0.25">
      <c r="A86" s="12">
        <v>43983</v>
      </c>
      <c r="B86" s="4" t="s">
        <v>780</v>
      </c>
      <c r="C86" s="4"/>
    </row>
    <row r="87" spans="1:3" x14ac:dyDescent="0.25">
      <c r="A87" s="12">
        <v>44013</v>
      </c>
      <c r="B87" s="4" t="s">
        <v>780</v>
      </c>
      <c r="C87" s="4"/>
    </row>
    <row r="88" spans="1:3" x14ac:dyDescent="0.25">
      <c r="A88" s="12">
        <v>44044</v>
      </c>
      <c r="B88" s="4" t="s">
        <v>780</v>
      </c>
      <c r="C88" s="4"/>
    </row>
    <row r="89" spans="1:3" x14ac:dyDescent="0.25">
      <c r="A89" s="12">
        <v>44075</v>
      </c>
      <c r="B89" s="4" t="s">
        <v>780</v>
      </c>
      <c r="C89" s="4"/>
    </row>
    <row r="90" spans="1:3" x14ac:dyDescent="0.25">
      <c r="A90" s="12">
        <v>44105</v>
      </c>
      <c r="B90" s="4" t="s">
        <v>780</v>
      </c>
      <c r="C90" s="4"/>
    </row>
    <row r="91" spans="1:3" x14ac:dyDescent="0.25">
      <c r="A91" s="12">
        <v>44136</v>
      </c>
      <c r="B91" s="4" t="s">
        <v>780</v>
      </c>
      <c r="C91" s="4">
        <v>77</v>
      </c>
    </row>
    <row r="92" spans="1:3" x14ac:dyDescent="0.25">
      <c r="A92" s="12">
        <v>44166</v>
      </c>
      <c r="B92" s="4" t="s">
        <v>780</v>
      </c>
      <c r="C92" s="4">
        <v>116</v>
      </c>
    </row>
    <row r="93" spans="1:3" x14ac:dyDescent="0.25">
      <c r="A93" s="12">
        <v>44197</v>
      </c>
      <c r="B93" s="4" t="s">
        <v>780</v>
      </c>
      <c r="C93" s="4">
        <v>2583</v>
      </c>
    </row>
    <row r="94" spans="1:3" x14ac:dyDescent="0.25">
      <c r="A94" s="12">
        <v>44228</v>
      </c>
      <c r="B94" s="4" t="s">
        <v>780</v>
      </c>
      <c r="C94" s="4">
        <v>1269</v>
      </c>
    </row>
    <row r="95" spans="1:3" x14ac:dyDescent="0.25">
      <c r="A95" s="12">
        <v>44256</v>
      </c>
      <c r="B95" s="4" t="s">
        <v>780</v>
      </c>
      <c r="C95" s="4">
        <v>973</v>
      </c>
    </row>
    <row r="96" spans="1:3" x14ac:dyDescent="0.25">
      <c r="A96" s="12">
        <v>44287</v>
      </c>
      <c r="B96" s="4" t="s">
        <v>780</v>
      </c>
      <c r="C96" s="4">
        <v>1608</v>
      </c>
    </row>
    <row r="97" spans="1:3" x14ac:dyDescent="0.25">
      <c r="A97" s="12">
        <v>44317</v>
      </c>
      <c r="B97" s="4" t="s">
        <v>780</v>
      </c>
      <c r="C97" s="4">
        <v>1244</v>
      </c>
    </row>
    <row r="98" spans="1:3" x14ac:dyDescent="0.25">
      <c r="A98" s="12">
        <v>44348</v>
      </c>
      <c r="B98" s="4" t="s">
        <v>780</v>
      </c>
      <c r="C98" s="4">
        <v>902</v>
      </c>
    </row>
    <row r="99" spans="1:3" x14ac:dyDescent="0.25">
      <c r="A99" s="12">
        <v>44378</v>
      </c>
      <c r="B99" s="4" t="s">
        <v>780</v>
      </c>
      <c r="C99" s="4">
        <v>1078</v>
      </c>
    </row>
    <row r="100" spans="1:3" x14ac:dyDescent="0.25">
      <c r="A100" s="12">
        <v>44409</v>
      </c>
      <c r="B100" s="4" t="s">
        <v>780</v>
      </c>
      <c r="C100" s="4">
        <v>850</v>
      </c>
    </row>
    <row r="101" spans="1:3" x14ac:dyDescent="0.25">
      <c r="A101" s="12">
        <v>44440</v>
      </c>
      <c r="B101" s="4" t="s">
        <v>780</v>
      </c>
      <c r="C101" s="4">
        <v>929</v>
      </c>
    </row>
    <row r="102" spans="1:3" x14ac:dyDescent="0.25">
      <c r="A102" s="12">
        <v>44470</v>
      </c>
      <c r="B102" s="4" t="s">
        <v>780</v>
      </c>
      <c r="C102" s="4">
        <v>1226</v>
      </c>
    </row>
    <row r="103" spans="1:3" x14ac:dyDescent="0.25">
      <c r="A103" s="12">
        <v>44501</v>
      </c>
      <c r="B103" s="4" t="s">
        <v>780</v>
      </c>
      <c r="C103" s="4">
        <v>1147</v>
      </c>
    </row>
    <row r="104" spans="1:3" x14ac:dyDescent="0.25">
      <c r="A104" s="12">
        <v>44531</v>
      </c>
      <c r="B104" s="4" t="s">
        <v>780</v>
      </c>
      <c r="C104" s="4">
        <v>596</v>
      </c>
    </row>
    <row r="105" spans="1:3" x14ac:dyDescent="0.25">
      <c r="A105" s="12">
        <v>44562</v>
      </c>
      <c r="B105" s="4" t="s">
        <v>780</v>
      </c>
      <c r="C105" s="4">
        <v>1671</v>
      </c>
    </row>
    <row r="106" spans="1:3" x14ac:dyDescent="0.25">
      <c r="A106" s="12">
        <v>44593</v>
      </c>
      <c r="B106" s="4" t="s">
        <v>780</v>
      </c>
      <c r="C106" s="4">
        <v>1828</v>
      </c>
    </row>
    <row r="107" spans="1:3" x14ac:dyDescent="0.25">
      <c r="A107" s="12">
        <v>43556</v>
      </c>
      <c r="B107" s="4" t="s">
        <v>781</v>
      </c>
      <c r="C107" s="4">
        <v>327</v>
      </c>
    </row>
    <row r="108" spans="1:3" x14ac:dyDescent="0.25">
      <c r="A108" s="12">
        <v>43586</v>
      </c>
      <c r="B108" s="4" t="s">
        <v>781</v>
      </c>
      <c r="C108" s="4">
        <v>317</v>
      </c>
    </row>
    <row r="109" spans="1:3" x14ac:dyDescent="0.25">
      <c r="A109" s="12">
        <v>43617</v>
      </c>
      <c r="B109" s="4" t="s">
        <v>781</v>
      </c>
      <c r="C109" s="4">
        <v>238</v>
      </c>
    </row>
    <row r="110" spans="1:3" x14ac:dyDescent="0.25">
      <c r="A110" s="12">
        <v>43647</v>
      </c>
      <c r="B110" s="4" t="s">
        <v>781</v>
      </c>
      <c r="C110" s="4">
        <v>261</v>
      </c>
    </row>
    <row r="111" spans="1:3" x14ac:dyDescent="0.25">
      <c r="A111" s="12">
        <v>43678</v>
      </c>
      <c r="B111" s="4" t="s">
        <v>781</v>
      </c>
      <c r="C111" s="4">
        <v>364</v>
      </c>
    </row>
    <row r="112" spans="1:3" x14ac:dyDescent="0.25">
      <c r="A112" s="12">
        <v>43709</v>
      </c>
      <c r="B112" s="4" t="s">
        <v>781</v>
      </c>
      <c r="C112" s="4">
        <v>822</v>
      </c>
    </row>
    <row r="113" spans="1:3" x14ac:dyDescent="0.25">
      <c r="A113" s="12">
        <v>43739</v>
      </c>
      <c r="B113" s="4" t="s">
        <v>781</v>
      </c>
      <c r="C113" s="4">
        <v>813</v>
      </c>
    </row>
    <row r="114" spans="1:3" x14ac:dyDescent="0.25">
      <c r="A114" s="12">
        <v>43770</v>
      </c>
      <c r="B114" s="4" t="s">
        <v>781</v>
      </c>
      <c r="C114" s="4">
        <v>1564</v>
      </c>
    </row>
    <row r="115" spans="1:3" x14ac:dyDescent="0.25">
      <c r="A115" s="12">
        <v>43800</v>
      </c>
      <c r="B115" s="4" t="s">
        <v>781</v>
      </c>
      <c r="C115" s="4">
        <v>221</v>
      </c>
    </row>
    <row r="116" spans="1:3" x14ac:dyDescent="0.25">
      <c r="A116" s="12">
        <v>43831</v>
      </c>
      <c r="B116" s="4" t="s">
        <v>781</v>
      </c>
      <c r="C116" s="4">
        <v>329</v>
      </c>
    </row>
    <row r="117" spans="1:3" x14ac:dyDescent="0.25">
      <c r="A117" s="12">
        <v>43862</v>
      </c>
      <c r="B117" s="4" t="s">
        <v>781</v>
      </c>
      <c r="C117" s="4">
        <v>406</v>
      </c>
    </row>
    <row r="118" spans="1:3" x14ac:dyDescent="0.25">
      <c r="A118" s="12">
        <v>43891</v>
      </c>
      <c r="B118" s="4" t="s">
        <v>781</v>
      </c>
      <c r="C118" s="4">
        <v>1309</v>
      </c>
    </row>
    <row r="119" spans="1:3" x14ac:dyDescent="0.25">
      <c r="A119" s="12">
        <v>43922</v>
      </c>
      <c r="B119" s="4" t="s">
        <v>781</v>
      </c>
      <c r="C119" s="4">
        <v>1496</v>
      </c>
    </row>
    <row r="120" spans="1:3" x14ac:dyDescent="0.25">
      <c r="A120" s="12">
        <v>43952</v>
      </c>
      <c r="B120" s="4" t="s">
        <v>781</v>
      </c>
      <c r="C120" s="4">
        <v>282</v>
      </c>
    </row>
    <row r="121" spans="1:3" x14ac:dyDescent="0.25">
      <c r="A121" s="12">
        <v>43983</v>
      </c>
      <c r="B121" s="4" t="s">
        <v>781</v>
      </c>
      <c r="C121" s="4">
        <v>311</v>
      </c>
    </row>
    <row r="122" spans="1:3" x14ac:dyDescent="0.25">
      <c r="A122" s="12">
        <v>44013</v>
      </c>
      <c r="B122" s="4" t="s">
        <v>781</v>
      </c>
      <c r="C122" s="4">
        <v>230</v>
      </c>
    </row>
    <row r="123" spans="1:3" x14ac:dyDescent="0.25">
      <c r="A123" s="12">
        <v>44044</v>
      </c>
      <c r="B123" s="4" t="s">
        <v>781</v>
      </c>
      <c r="C123" s="4">
        <v>284</v>
      </c>
    </row>
    <row r="124" spans="1:3" x14ac:dyDescent="0.25">
      <c r="A124" s="12">
        <v>44075</v>
      </c>
      <c r="B124" s="4" t="s">
        <v>781</v>
      </c>
      <c r="C124" s="4">
        <v>246</v>
      </c>
    </row>
    <row r="125" spans="1:3" x14ac:dyDescent="0.25">
      <c r="A125" s="12">
        <v>44105</v>
      </c>
      <c r="B125" s="4" t="s">
        <v>781</v>
      </c>
      <c r="C125" s="4">
        <v>321</v>
      </c>
    </row>
    <row r="126" spans="1:3" x14ac:dyDescent="0.25">
      <c r="A126" s="12">
        <v>44136</v>
      </c>
      <c r="B126" s="4" t="s">
        <v>781</v>
      </c>
      <c r="C126" s="4">
        <v>294</v>
      </c>
    </row>
    <row r="127" spans="1:3" x14ac:dyDescent="0.25">
      <c r="A127" s="12">
        <v>44166</v>
      </c>
      <c r="B127" s="4" t="s">
        <v>781</v>
      </c>
      <c r="C127" s="4">
        <v>316</v>
      </c>
    </row>
    <row r="128" spans="1:3" x14ac:dyDescent="0.25">
      <c r="A128" s="12">
        <v>44197</v>
      </c>
      <c r="B128" s="4" t="s">
        <v>781</v>
      </c>
      <c r="C128" s="4">
        <v>1077</v>
      </c>
    </row>
    <row r="129" spans="1:3" x14ac:dyDescent="0.25">
      <c r="A129" s="12">
        <v>44228</v>
      </c>
      <c r="B129" s="4" t="s">
        <v>781</v>
      </c>
      <c r="C129" s="4">
        <v>487</v>
      </c>
    </row>
    <row r="130" spans="1:3" x14ac:dyDescent="0.25">
      <c r="A130" s="12">
        <v>44256</v>
      </c>
      <c r="B130" s="4" t="s">
        <v>781</v>
      </c>
      <c r="C130" s="4">
        <v>602</v>
      </c>
    </row>
    <row r="131" spans="1:3" x14ac:dyDescent="0.25">
      <c r="A131" s="12">
        <v>44287</v>
      </c>
      <c r="B131" s="4" t="s">
        <v>781</v>
      </c>
      <c r="C131" s="4">
        <v>1038</v>
      </c>
    </row>
    <row r="132" spans="1:3" x14ac:dyDescent="0.25">
      <c r="A132" s="12">
        <v>44317</v>
      </c>
      <c r="B132" s="4" t="s">
        <v>781</v>
      </c>
      <c r="C132" s="4">
        <v>1518</v>
      </c>
    </row>
    <row r="133" spans="1:3" x14ac:dyDescent="0.25">
      <c r="A133" s="12">
        <v>44348</v>
      </c>
      <c r="B133" s="4" t="s">
        <v>781</v>
      </c>
      <c r="C133" s="4">
        <v>1147</v>
      </c>
    </row>
    <row r="134" spans="1:3" x14ac:dyDescent="0.25">
      <c r="A134" s="12">
        <v>44378</v>
      </c>
      <c r="B134" s="4" t="s">
        <v>781</v>
      </c>
      <c r="C134" s="4">
        <v>826</v>
      </c>
    </row>
    <row r="135" spans="1:3" x14ac:dyDescent="0.25">
      <c r="A135" s="12">
        <v>44409</v>
      </c>
      <c r="B135" s="4" t="s">
        <v>781</v>
      </c>
      <c r="C135" s="4">
        <v>964</v>
      </c>
    </row>
    <row r="136" spans="1:3" x14ac:dyDescent="0.25">
      <c r="A136" s="12">
        <v>44440</v>
      </c>
      <c r="B136" s="4" t="s">
        <v>781</v>
      </c>
      <c r="C136" s="4">
        <v>1751</v>
      </c>
    </row>
    <row r="137" spans="1:3" x14ac:dyDescent="0.25">
      <c r="A137" s="12">
        <v>44470</v>
      </c>
      <c r="B137" s="4" t="s">
        <v>781</v>
      </c>
      <c r="C137" s="4">
        <v>3331</v>
      </c>
    </row>
    <row r="138" spans="1:3" x14ac:dyDescent="0.25">
      <c r="A138" s="12">
        <v>44501</v>
      </c>
      <c r="B138" s="4" t="s">
        <v>781</v>
      </c>
      <c r="C138" s="4">
        <v>2843</v>
      </c>
    </row>
    <row r="139" spans="1:3" x14ac:dyDescent="0.25">
      <c r="A139" s="12">
        <v>44531</v>
      </c>
      <c r="B139" s="4" t="s">
        <v>781</v>
      </c>
      <c r="C139" s="4">
        <v>1351</v>
      </c>
    </row>
    <row r="140" spans="1:3" x14ac:dyDescent="0.25">
      <c r="A140" s="12">
        <v>44562</v>
      </c>
      <c r="B140" s="4" t="s">
        <v>781</v>
      </c>
      <c r="C140" s="4">
        <v>3083</v>
      </c>
    </row>
    <row r="141" spans="1:3" x14ac:dyDescent="0.25">
      <c r="A141" s="12">
        <v>44593</v>
      </c>
      <c r="B141" s="4" t="s">
        <v>781</v>
      </c>
      <c r="C141" s="4">
        <v>3281</v>
      </c>
    </row>
    <row r="142" spans="1:3" x14ac:dyDescent="0.25">
      <c r="A142" s="12">
        <v>43556</v>
      </c>
      <c r="B142" s="4" t="s">
        <v>782</v>
      </c>
      <c r="C142" s="4">
        <v>316</v>
      </c>
    </row>
    <row r="143" spans="1:3" x14ac:dyDescent="0.25">
      <c r="A143" s="12">
        <v>43586</v>
      </c>
      <c r="B143" s="4" t="s">
        <v>782</v>
      </c>
      <c r="C143" s="4">
        <v>294</v>
      </c>
    </row>
    <row r="144" spans="1:3" x14ac:dyDescent="0.25">
      <c r="A144" s="12">
        <v>43617</v>
      </c>
      <c r="B144" s="4" t="s">
        <v>782</v>
      </c>
      <c r="C144" s="4">
        <v>269</v>
      </c>
    </row>
    <row r="145" spans="1:3" x14ac:dyDescent="0.25">
      <c r="A145" s="12">
        <v>43647</v>
      </c>
      <c r="B145" s="4" t="s">
        <v>782</v>
      </c>
      <c r="C145" s="4">
        <v>295</v>
      </c>
    </row>
    <row r="146" spans="1:3" x14ac:dyDescent="0.25">
      <c r="A146" s="12">
        <v>43678</v>
      </c>
      <c r="B146" s="4" t="s">
        <v>782</v>
      </c>
      <c r="C146" s="4">
        <v>244</v>
      </c>
    </row>
    <row r="147" spans="1:3" x14ac:dyDescent="0.25">
      <c r="A147" s="12">
        <v>43709</v>
      </c>
      <c r="B147" s="4" t="s">
        <v>782</v>
      </c>
      <c r="C147" s="4">
        <v>265</v>
      </c>
    </row>
    <row r="148" spans="1:3" x14ac:dyDescent="0.25">
      <c r="A148" s="12">
        <v>43739</v>
      </c>
      <c r="B148" s="4" t="s">
        <v>782</v>
      </c>
      <c r="C148" s="4">
        <v>316</v>
      </c>
    </row>
    <row r="149" spans="1:3" x14ac:dyDescent="0.25">
      <c r="A149" s="12">
        <v>43770</v>
      </c>
      <c r="B149" s="4" t="s">
        <v>782</v>
      </c>
      <c r="C149" s="4">
        <v>332</v>
      </c>
    </row>
    <row r="150" spans="1:3" x14ac:dyDescent="0.25">
      <c r="A150" s="12">
        <v>43800</v>
      </c>
      <c r="B150" s="4" t="s">
        <v>782</v>
      </c>
      <c r="C150" s="4">
        <v>210</v>
      </c>
    </row>
    <row r="151" spans="1:3" x14ac:dyDescent="0.25">
      <c r="A151" s="12">
        <v>43831</v>
      </c>
      <c r="B151" s="4" t="s">
        <v>782</v>
      </c>
      <c r="C151" s="4">
        <v>356</v>
      </c>
    </row>
    <row r="152" spans="1:3" x14ac:dyDescent="0.25">
      <c r="A152" s="12">
        <v>43862</v>
      </c>
      <c r="B152" s="4" t="s">
        <v>782</v>
      </c>
      <c r="C152" s="4">
        <v>294</v>
      </c>
    </row>
    <row r="153" spans="1:3" x14ac:dyDescent="0.25">
      <c r="A153" s="12">
        <v>43891</v>
      </c>
      <c r="B153" s="4" t="s">
        <v>782</v>
      </c>
      <c r="C153" s="4">
        <v>231</v>
      </c>
    </row>
    <row r="154" spans="1:3" x14ac:dyDescent="0.25">
      <c r="A154" s="12">
        <v>43922</v>
      </c>
      <c r="B154" s="4" t="s">
        <v>782</v>
      </c>
      <c r="C154" s="4">
        <v>160</v>
      </c>
    </row>
    <row r="155" spans="1:3" x14ac:dyDescent="0.25">
      <c r="A155" s="12">
        <v>43952</v>
      </c>
      <c r="B155" s="4" t="s">
        <v>782</v>
      </c>
      <c r="C155" s="4">
        <v>228</v>
      </c>
    </row>
    <row r="156" spans="1:3" x14ac:dyDescent="0.25">
      <c r="A156" s="12">
        <v>43983</v>
      </c>
      <c r="B156" s="4" t="s">
        <v>782</v>
      </c>
      <c r="C156" s="4">
        <v>221</v>
      </c>
    </row>
    <row r="157" spans="1:3" x14ac:dyDescent="0.25">
      <c r="A157" s="12">
        <v>44013</v>
      </c>
      <c r="B157" s="4" t="s">
        <v>782</v>
      </c>
      <c r="C157" s="4">
        <v>227</v>
      </c>
    </row>
    <row r="158" spans="1:3" x14ac:dyDescent="0.25">
      <c r="A158" s="12">
        <v>44044</v>
      </c>
      <c r="B158" s="4" t="s">
        <v>782</v>
      </c>
      <c r="C158" s="4">
        <v>253</v>
      </c>
    </row>
    <row r="159" spans="1:3" x14ac:dyDescent="0.25">
      <c r="A159" s="12">
        <v>44075</v>
      </c>
      <c r="B159" s="4" t="s">
        <v>782</v>
      </c>
      <c r="C159" s="4">
        <v>273</v>
      </c>
    </row>
    <row r="160" spans="1:3" x14ac:dyDescent="0.25">
      <c r="A160" s="12">
        <v>44105</v>
      </c>
      <c r="B160" s="4" t="s">
        <v>782</v>
      </c>
      <c r="C160" s="4">
        <v>335</v>
      </c>
    </row>
    <row r="161" spans="1:3" x14ac:dyDescent="0.25">
      <c r="A161" s="12">
        <v>44136</v>
      </c>
      <c r="B161" s="4" t="s">
        <v>782</v>
      </c>
      <c r="C161" s="4">
        <v>294</v>
      </c>
    </row>
    <row r="162" spans="1:3" x14ac:dyDescent="0.25">
      <c r="A162" s="12">
        <v>44166</v>
      </c>
      <c r="B162" s="4" t="s">
        <v>782</v>
      </c>
      <c r="C162" s="4">
        <v>290</v>
      </c>
    </row>
    <row r="163" spans="1:3" x14ac:dyDescent="0.25">
      <c r="A163" s="12">
        <v>44197</v>
      </c>
      <c r="B163" s="4" t="s">
        <v>782</v>
      </c>
      <c r="C163" s="4">
        <v>317</v>
      </c>
    </row>
    <row r="164" spans="1:3" x14ac:dyDescent="0.25">
      <c r="A164" s="12">
        <v>44228</v>
      </c>
      <c r="B164" s="4" t="s">
        <v>782</v>
      </c>
      <c r="C164" s="4">
        <v>284</v>
      </c>
    </row>
    <row r="165" spans="1:3" x14ac:dyDescent="0.25">
      <c r="A165" s="12">
        <v>44256</v>
      </c>
      <c r="B165" s="4" t="s">
        <v>782</v>
      </c>
      <c r="C165" s="4">
        <v>366</v>
      </c>
    </row>
    <row r="166" spans="1:3" x14ac:dyDescent="0.25">
      <c r="A166" s="12">
        <v>44287</v>
      </c>
      <c r="B166" s="4" t="s">
        <v>782</v>
      </c>
      <c r="C166" s="4">
        <v>292</v>
      </c>
    </row>
    <row r="167" spans="1:3" x14ac:dyDescent="0.25">
      <c r="A167" s="12">
        <v>44317</v>
      </c>
      <c r="B167" s="4" t="s">
        <v>782</v>
      </c>
      <c r="C167" s="4">
        <v>321</v>
      </c>
    </row>
    <row r="168" spans="1:3" x14ac:dyDescent="0.25">
      <c r="A168" s="12">
        <v>44348</v>
      </c>
      <c r="B168" s="4" t="s">
        <v>782</v>
      </c>
      <c r="C168" s="4">
        <v>281</v>
      </c>
    </row>
    <row r="169" spans="1:3" x14ac:dyDescent="0.25">
      <c r="A169" s="12">
        <v>44378</v>
      </c>
      <c r="B169" s="4" t="s">
        <v>782</v>
      </c>
      <c r="C169" s="4">
        <v>371</v>
      </c>
    </row>
    <row r="170" spans="1:3" x14ac:dyDescent="0.25">
      <c r="A170" s="12">
        <v>44409</v>
      </c>
      <c r="B170" s="4" t="s">
        <v>782</v>
      </c>
      <c r="C170" s="4">
        <v>327</v>
      </c>
    </row>
    <row r="171" spans="1:3" x14ac:dyDescent="0.25">
      <c r="A171" s="12">
        <v>44440</v>
      </c>
      <c r="B171" s="4" t="s">
        <v>782</v>
      </c>
      <c r="C171" s="4">
        <v>366</v>
      </c>
    </row>
    <row r="172" spans="1:3" x14ac:dyDescent="0.25">
      <c r="A172" s="12">
        <v>44470</v>
      </c>
      <c r="B172" s="4" t="s">
        <v>782</v>
      </c>
      <c r="C172" s="4">
        <v>355</v>
      </c>
    </row>
    <row r="173" spans="1:3" x14ac:dyDescent="0.25">
      <c r="A173" s="12">
        <v>44501</v>
      </c>
      <c r="B173" s="4" t="s">
        <v>782</v>
      </c>
      <c r="C173" s="4">
        <v>347</v>
      </c>
    </row>
    <row r="174" spans="1:3" x14ac:dyDescent="0.25">
      <c r="A174" s="12">
        <v>44531</v>
      </c>
      <c r="B174" s="4" t="s">
        <v>782</v>
      </c>
      <c r="C174" s="4">
        <v>332</v>
      </c>
    </row>
    <row r="175" spans="1:3" x14ac:dyDescent="0.25">
      <c r="A175" s="12">
        <v>44562</v>
      </c>
      <c r="B175" s="4" t="s">
        <v>782</v>
      </c>
      <c r="C175" s="4">
        <v>419</v>
      </c>
    </row>
    <row r="176" spans="1:3" x14ac:dyDescent="0.25">
      <c r="A176" s="12">
        <v>44593</v>
      </c>
      <c r="B176" s="4" t="s">
        <v>782</v>
      </c>
      <c r="C176" s="4">
        <v>345</v>
      </c>
    </row>
    <row r="177" spans="1:3" x14ac:dyDescent="0.25">
      <c r="A177" s="12">
        <v>43556</v>
      </c>
      <c r="B177" s="4" t="s">
        <v>783</v>
      </c>
      <c r="C177" s="4">
        <v>31</v>
      </c>
    </row>
    <row r="178" spans="1:3" x14ac:dyDescent="0.25">
      <c r="A178" s="12">
        <v>43586</v>
      </c>
      <c r="B178" s="4" t="s">
        <v>783</v>
      </c>
      <c r="C178" s="4">
        <v>83</v>
      </c>
    </row>
    <row r="179" spans="1:3" x14ac:dyDescent="0.25">
      <c r="A179" s="12">
        <v>43617</v>
      </c>
      <c r="B179" s="4" t="s">
        <v>783</v>
      </c>
      <c r="C179" s="4">
        <v>81</v>
      </c>
    </row>
    <row r="180" spans="1:3" x14ac:dyDescent="0.25">
      <c r="A180" s="12">
        <v>43647</v>
      </c>
      <c r="B180" s="4" t="s">
        <v>783</v>
      </c>
      <c r="C180" s="4">
        <v>61</v>
      </c>
    </row>
    <row r="181" spans="1:3" x14ac:dyDescent="0.25">
      <c r="A181" s="12">
        <v>43678</v>
      </c>
      <c r="B181" s="4" t="s">
        <v>783</v>
      </c>
      <c r="C181" s="4">
        <v>50</v>
      </c>
    </row>
    <row r="182" spans="1:3" x14ac:dyDescent="0.25">
      <c r="A182" s="12">
        <v>43709</v>
      </c>
      <c r="B182" s="4" t="s">
        <v>783</v>
      </c>
      <c r="C182" s="4">
        <v>75</v>
      </c>
    </row>
    <row r="183" spans="1:3" x14ac:dyDescent="0.25">
      <c r="A183" s="12">
        <v>43739</v>
      </c>
      <c r="B183" s="4" t="s">
        <v>783</v>
      </c>
      <c r="C183" s="4">
        <v>87</v>
      </c>
    </row>
    <row r="184" spans="1:3" x14ac:dyDescent="0.25">
      <c r="A184" s="12">
        <v>43770</v>
      </c>
      <c r="B184" s="4" t="s">
        <v>783</v>
      </c>
      <c r="C184" s="4">
        <v>97</v>
      </c>
    </row>
    <row r="185" spans="1:3" x14ac:dyDescent="0.25">
      <c r="A185" s="12">
        <v>43800</v>
      </c>
      <c r="B185" s="4" t="s">
        <v>783</v>
      </c>
      <c r="C185" s="4">
        <v>51</v>
      </c>
    </row>
    <row r="186" spans="1:3" x14ac:dyDescent="0.25">
      <c r="A186" s="12">
        <v>43831</v>
      </c>
      <c r="B186" s="4" t="s">
        <v>783</v>
      </c>
      <c r="C186" s="4">
        <v>80</v>
      </c>
    </row>
    <row r="187" spans="1:3" x14ac:dyDescent="0.25">
      <c r="A187" s="12">
        <v>43862</v>
      </c>
      <c r="B187" s="4" t="s">
        <v>783</v>
      </c>
      <c r="C187" s="4">
        <v>108</v>
      </c>
    </row>
    <row r="188" spans="1:3" x14ac:dyDescent="0.25">
      <c r="A188" s="12">
        <v>43891</v>
      </c>
      <c r="B188" s="4" t="s">
        <v>783</v>
      </c>
      <c r="C188" s="4">
        <v>84</v>
      </c>
    </row>
    <row r="189" spans="1:3" x14ac:dyDescent="0.25">
      <c r="A189" s="12">
        <v>43922</v>
      </c>
      <c r="B189" s="4" t="s">
        <v>783</v>
      </c>
      <c r="C189" s="4">
        <v>63</v>
      </c>
    </row>
    <row r="190" spans="1:3" x14ac:dyDescent="0.25">
      <c r="A190" s="12">
        <v>43952</v>
      </c>
      <c r="B190" s="4" t="s">
        <v>783</v>
      </c>
      <c r="C190" s="4">
        <v>75</v>
      </c>
    </row>
    <row r="191" spans="1:3" x14ac:dyDescent="0.25">
      <c r="A191" s="12">
        <v>43983</v>
      </c>
      <c r="B191" s="4" t="s">
        <v>783</v>
      </c>
      <c r="C191" s="4">
        <v>82</v>
      </c>
    </row>
    <row r="192" spans="1:3" x14ac:dyDescent="0.25">
      <c r="A192" s="12">
        <v>44013</v>
      </c>
      <c r="B192" s="4" t="s">
        <v>783</v>
      </c>
      <c r="C192" s="4">
        <v>68</v>
      </c>
    </row>
    <row r="193" spans="1:3" x14ac:dyDescent="0.25">
      <c r="A193" s="12">
        <v>44044</v>
      </c>
      <c r="B193" s="4" t="s">
        <v>783</v>
      </c>
      <c r="C193" s="4">
        <v>79</v>
      </c>
    </row>
    <row r="194" spans="1:3" x14ac:dyDescent="0.25">
      <c r="A194" s="12">
        <v>44075</v>
      </c>
      <c r="B194" s="4" t="s">
        <v>783</v>
      </c>
      <c r="C194" s="4">
        <v>91</v>
      </c>
    </row>
    <row r="195" spans="1:3" x14ac:dyDescent="0.25">
      <c r="A195" s="12">
        <v>44105</v>
      </c>
      <c r="B195" s="4" t="s">
        <v>783</v>
      </c>
      <c r="C195" s="4">
        <v>82</v>
      </c>
    </row>
    <row r="196" spans="1:3" x14ac:dyDescent="0.25">
      <c r="A196" s="12">
        <v>44136</v>
      </c>
      <c r="B196" s="4" t="s">
        <v>783</v>
      </c>
      <c r="C196" s="4">
        <v>68</v>
      </c>
    </row>
    <row r="197" spans="1:3" x14ac:dyDescent="0.25">
      <c r="A197" s="12">
        <v>44166</v>
      </c>
      <c r="B197" s="4" t="s">
        <v>783</v>
      </c>
      <c r="C197" s="4">
        <v>66</v>
      </c>
    </row>
    <row r="198" spans="1:3" x14ac:dyDescent="0.25">
      <c r="A198" s="12">
        <v>44197</v>
      </c>
      <c r="B198" s="4" t="s">
        <v>783</v>
      </c>
      <c r="C198" s="4">
        <v>78</v>
      </c>
    </row>
    <row r="199" spans="1:3" x14ac:dyDescent="0.25">
      <c r="A199" s="12">
        <v>44228</v>
      </c>
      <c r="B199" s="4" t="s">
        <v>783</v>
      </c>
      <c r="C199" s="4">
        <v>105</v>
      </c>
    </row>
    <row r="200" spans="1:3" x14ac:dyDescent="0.25">
      <c r="A200" s="12">
        <v>44256</v>
      </c>
      <c r="B200" s="4" t="s">
        <v>783</v>
      </c>
      <c r="C200" s="4">
        <v>107</v>
      </c>
    </row>
    <row r="201" spans="1:3" x14ac:dyDescent="0.25">
      <c r="A201" s="12">
        <v>44287</v>
      </c>
      <c r="B201" s="4" t="s">
        <v>783</v>
      </c>
      <c r="C201" s="4">
        <v>105</v>
      </c>
    </row>
    <row r="202" spans="1:3" x14ac:dyDescent="0.25">
      <c r="A202" s="12">
        <v>44317</v>
      </c>
      <c r="B202" s="4" t="s">
        <v>783</v>
      </c>
      <c r="C202" s="4">
        <v>70</v>
      </c>
    </row>
    <row r="203" spans="1:3" x14ac:dyDescent="0.25">
      <c r="A203" s="12">
        <v>44348</v>
      </c>
      <c r="B203" s="4" t="s">
        <v>783</v>
      </c>
      <c r="C203" s="4">
        <v>77</v>
      </c>
    </row>
    <row r="204" spans="1:3" x14ac:dyDescent="0.25">
      <c r="A204" s="12">
        <v>44378</v>
      </c>
      <c r="B204" s="4" t="s">
        <v>783</v>
      </c>
      <c r="C204" s="4">
        <v>66</v>
      </c>
    </row>
    <row r="205" spans="1:3" x14ac:dyDescent="0.25">
      <c r="A205" s="12">
        <v>44409</v>
      </c>
      <c r="B205" s="4" t="s">
        <v>783</v>
      </c>
      <c r="C205" s="4">
        <v>89</v>
      </c>
    </row>
    <row r="206" spans="1:3" x14ac:dyDescent="0.25">
      <c r="A206" s="12">
        <v>44440</v>
      </c>
      <c r="B206" s="4" t="s">
        <v>783</v>
      </c>
      <c r="C206" s="4">
        <v>87</v>
      </c>
    </row>
    <row r="207" spans="1:3" x14ac:dyDescent="0.25">
      <c r="A207" s="12">
        <v>44470</v>
      </c>
      <c r="B207" s="4" t="s">
        <v>783</v>
      </c>
      <c r="C207" s="4">
        <v>74</v>
      </c>
    </row>
    <row r="208" spans="1:3" x14ac:dyDescent="0.25">
      <c r="A208" s="12">
        <v>44501</v>
      </c>
      <c r="B208" s="4" t="s">
        <v>783</v>
      </c>
      <c r="C208" s="4">
        <v>80</v>
      </c>
    </row>
    <row r="209" spans="1:3" x14ac:dyDescent="0.25">
      <c r="A209" s="12">
        <v>44531</v>
      </c>
      <c r="B209" s="4" t="s">
        <v>783</v>
      </c>
      <c r="C209" s="4">
        <v>67</v>
      </c>
    </row>
    <row r="210" spans="1:3" x14ac:dyDescent="0.25">
      <c r="A210" s="12">
        <v>44562</v>
      </c>
      <c r="B210" s="4" t="s">
        <v>783</v>
      </c>
      <c r="C210" s="4">
        <v>86</v>
      </c>
    </row>
    <row r="211" spans="1:3" x14ac:dyDescent="0.25">
      <c r="A211" s="12">
        <v>44593</v>
      </c>
      <c r="B211" s="4" t="s">
        <v>783</v>
      </c>
      <c r="C211" s="4">
        <v>91</v>
      </c>
    </row>
    <row r="212" spans="1:3" x14ac:dyDescent="0.25">
      <c r="A212" s="12">
        <v>43556</v>
      </c>
      <c r="B212" s="4" t="s">
        <v>784</v>
      </c>
      <c r="C212" s="4">
        <v>24</v>
      </c>
    </row>
    <row r="213" spans="1:3" x14ac:dyDescent="0.25">
      <c r="A213" s="12">
        <v>43586</v>
      </c>
      <c r="B213" s="4" t="s">
        <v>784</v>
      </c>
      <c r="C213" s="4">
        <v>113</v>
      </c>
    </row>
    <row r="214" spans="1:3" x14ac:dyDescent="0.25">
      <c r="A214" s="12">
        <v>43617</v>
      </c>
      <c r="B214" s="4" t="s">
        <v>784</v>
      </c>
      <c r="C214" s="4">
        <v>113</v>
      </c>
    </row>
    <row r="215" spans="1:3" x14ac:dyDescent="0.25">
      <c r="A215" s="12">
        <v>43647</v>
      </c>
      <c r="B215" s="4" t="s">
        <v>784</v>
      </c>
      <c r="C215" s="4">
        <v>124</v>
      </c>
    </row>
    <row r="216" spans="1:3" x14ac:dyDescent="0.25">
      <c r="A216" s="12">
        <v>43678</v>
      </c>
      <c r="B216" s="4" t="s">
        <v>784</v>
      </c>
      <c r="C216" s="4">
        <v>104</v>
      </c>
    </row>
    <row r="217" spans="1:3" x14ac:dyDescent="0.25">
      <c r="A217" s="12">
        <v>43709</v>
      </c>
      <c r="B217" s="4" t="s">
        <v>784</v>
      </c>
      <c r="C217" s="4">
        <v>159</v>
      </c>
    </row>
    <row r="218" spans="1:3" x14ac:dyDescent="0.25">
      <c r="A218" s="12">
        <v>43739</v>
      </c>
      <c r="B218" s="4" t="s">
        <v>784</v>
      </c>
      <c r="C218" s="4">
        <v>166</v>
      </c>
    </row>
    <row r="219" spans="1:3" x14ac:dyDescent="0.25">
      <c r="A219" s="12">
        <v>43770</v>
      </c>
      <c r="B219" s="4" t="s">
        <v>784</v>
      </c>
      <c r="C219" s="4">
        <v>207</v>
      </c>
    </row>
    <row r="220" spans="1:3" x14ac:dyDescent="0.25">
      <c r="A220" s="12">
        <v>43800</v>
      </c>
      <c r="B220" s="4" t="s">
        <v>784</v>
      </c>
      <c r="C220" s="4">
        <v>126</v>
      </c>
    </row>
    <row r="221" spans="1:3" x14ac:dyDescent="0.25">
      <c r="A221" s="12">
        <v>43831</v>
      </c>
      <c r="B221" s="4" t="s">
        <v>784</v>
      </c>
      <c r="C221" s="4">
        <v>172</v>
      </c>
    </row>
    <row r="222" spans="1:3" x14ac:dyDescent="0.25">
      <c r="A222" s="12">
        <v>43862</v>
      </c>
      <c r="B222" s="4" t="s">
        <v>784</v>
      </c>
      <c r="C222" s="4">
        <v>185</v>
      </c>
    </row>
    <row r="223" spans="1:3" x14ac:dyDescent="0.25">
      <c r="A223" s="12">
        <v>43891</v>
      </c>
      <c r="B223" s="4" t="s">
        <v>784</v>
      </c>
      <c r="C223" s="4">
        <v>142</v>
      </c>
    </row>
    <row r="224" spans="1:3" x14ac:dyDescent="0.25">
      <c r="A224" s="12">
        <v>43922</v>
      </c>
      <c r="B224" s="4" t="s">
        <v>784</v>
      </c>
      <c r="C224" s="4">
        <v>59</v>
      </c>
    </row>
    <row r="225" spans="1:3" x14ac:dyDescent="0.25">
      <c r="A225" s="12">
        <v>43952</v>
      </c>
      <c r="B225" s="4" t="s">
        <v>784</v>
      </c>
      <c r="C225" s="4">
        <v>74</v>
      </c>
    </row>
    <row r="226" spans="1:3" x14ac:dyDescent="0.25">
      <c r="A226" s="12">
        <v>43983</v>
      </c>
      <c r="B226" s="4" t="s">
        <v>784</v>
      </c>
      <c r="C226" s="4">
        <v>85</v>
      </c>
    </row>
    <row r="227" spans="1:3" x14ac:dyDescent="0.25">
      <c r="A227" s="12">
        <v>44013</v>
      </c>
      <c r="B227" s="4" t="s">
        <v>784</v>
      </c>
      <c r="C227" s="4">
        <v>75</v>
      </c>
    </row>
    <row r="228" spans="1:3" x14ac:dyDescent="0.25">
      <c r="A228" s="12">
        <v>44044</v>
      </c>
      <c r="B228" s="4" t="s">
        <v>784</v>
      </c>
      <c r="C228" s="4">
        <v>111</v>
      </c>
    </row>
    <row r="229" spans="1:3" x14ac:dyDescent="0.25">
      <c r="A229" s="12">
        <v>44075</v>
      </c>
      <c r="B229" s="4" t="s">
        <v>784</v>
      </c>
      <c r="C229" s="4">
        <v>102</v>
      </c>
    </row>
    <row r="230" spans="1:3" x14ac:dyDescent="0.25">
      <c r="A230" s="12">
        <v>44105</v>
      </c>
      <c r="B230" s="4" t="s">
        <v>784</v>
      </c>
      <c r="C230" s="4">
        <v>143</v>
      </c>
    </row>
    <row r="231" spans="1:3" x14ac:dyDescent="0.25">
      <c r="A231" s="12">
        <v>44136</v>
      </c>
      <c r="B231" s="4" t="s">
        <v>784</v>
      </c>
      <c r="C231" s="4">
        <v>122</v>
      </c>
    </row>
    <row r="232" spans="1:3" x14ac:dyDescent="0.25">
      <c r="A232" s="12">
        <v>44166</v>
      </c>
      <c r="B232" s="4" t="s">
        <v>784</v>
      </c>
      <c r="C232" s="4">
        <v>108</v>
      </c>
    </row>
    <row r="233" spans="1:3" x14ac:dyDescent="0.25">
      <c r="A233" s="12">
        <v>44197</v>
      </c>
      <c r="B233" s="4" t="s">
        <v>784</v>
      </c>
      <c r="C233" s="4">
        <v>113</v>
      </c>
    </row>
    <row r="234" spans="1:3" x14ac:dyDescent="0.25">
      <c r="A234" s="12">
        <v>44228</v>
      </c>
      <c r="B234" s="4" t="s">
        <v>784</v>
      </c>
      <c r="C234" s="4">
        <v>131</v>
      </c>
    </row>
    <row r="235" spans="1:3" x14ac:dyDescent="0.25">
      <c r="A235" s="12">
        <v>44256</v>
      </c>
      <c r="B235" s="4" t="s">
        <v>784</v>
      </c>
      <c r="C235" s="4">
        <v>140</v>
      </c>
    </row>
    <row r="236" spans="1:3" x14ac:dyDescent="0.25">
      <c r="A236" s="12">
        <v>44287</v>
      </c>
      <c r="B236" s="4" t="s">
        <v>784</v>
      </c>
      <c r="C236" s="4">
        <v>100</v>
      </c>
    </row>
    <row r="237" spans="1:3" x14ac:dyDescent="0.25">
      <c r="A237" s="12">
        <v>44317</v>
      </c>
      <c r="B237" s="4" t="s">
        <v>784</v>
      </c>
      <c r="C237" s="4">
        <v>153</v>
      </c>
    </row>
    <row r="238" spans="1:3" x14ac:dyDescent="0.25">
      <c r="A238" s="12">
        <v>44348</v>
      </c>
      <c r="B238" s="4" t="s">
        <v>784</v>
      </c>
      <c r="C238" s="4">
        <v>125</v>
      </c>
    </row>
    <row r="239" spans="1:3" x14ac:dyDescent="0.25">
      <c r="A239" s="12">
        <v>44378</v>
      </c>
      <c r="B239" s="4" t="s">
        <v>784</v>
      </c>
      <c r="C239" s="4">
        <v>160</v>
      </c>
    </row>
    <row r="240" spans="1:3" x14ac:dyDescent="0.25">
      <c r="A240" s="12">
        <v>44409</v>
      </c>
      <c r="B240" s="4" t="s">
        <v>784</v>
      </c>
      <c r="C240" s="4">
        <v>163</v>
      </c>
    </row>
    <row r="241" spans="1:3" x14ac:dyDescent="0.25">
      <c r="A241" s="12">
        <v>44440</v>
      </c>
      <c r="B241" s="4" t="s">
        <v>784</v>
      </c>
      <c r="C241" s="4">
        <v>143</v>
      </c>
    </row>
    <row r="242" spans="1:3" x14ac:dyDescent="0.25">
      <c r="A242" s="12">
        <v>44470</v>
      </c>
      <c r="B242" s="4" t="s">
        <v>784</v>
      </c>
      <c r="C242" s="4">
        <v>171</v>
      </c>
    </row>
    <row r="243" spans="1:3" x14ac:dyDescent="0.25">
      <c r="A243" s="12">
        <v>44501</v>
      </c>
      <c r="B243" s="4" t="s">
        <v>784</v>
      </c>
      <c r="C243" s="4">
        <v>139</v>
      </c>
    </row>
    <row r="244" spans="1:3" x14ac:dyDescent="0.25">
      <c r="A244" s="12">
        <v>44531</v>
      </c>
      <c r="B244" s="4" t="s">
        <v>784</v>
      </c>
      <c r="C244" s="4">
        <v>159</v>
      </c>
    </row>
    <row r="245" spans="1:3" x14ac:dyDescent="0.25">
      <c r="A245" s="12">
        <v>44562</v>
      </c>
      <c r="B245" s="4" t="s">
        <v>784</v>
      </c>
      <c r="C245" s="4">
        <v>156</v>
      </c>
    </row>
    <row r="246" spans="1:3" x14ac:dyDescent="0.25">
      <c r="A246" s="12">
        <v>44593</v>
      </c>
      <c r="B246" s="4" t="s">
        <v>784</v>
      </c>
      <c r="C246" s="4">
        <v>171</v>
      </c>
    </row>
    <row r="247" spans="1:3" x14ac:dyDescent="0.25">
      <c r="A247" s="12">
        <v>43556</v>
      </c>
      <c r="B247" s="4" t="s">
        <v>785</v>
      </c>
      <c r="C247" s="4">
        <v>19</v>
      </c>
    </row>
    <row r="248" spans="1:3" x14ac:dyDescent="0.25">
      <c r="A248" s="12">
        <v>43586</v>
      </c>
      <c r="B248" s="4" t="s">
        <v>785</v>
      </c>
      <c r="C248" s="4">
        <v>57</v>
      </c>
    </row>
    <row r="249" spans="1:3" x14ac:dyDescent="0.25">
      <c r="A249" s="12">
        <v>43617</v>
      </c>
      <c r="B249" s="4" t="s">
        <v>785</v>
      </c>
      <c r="C249" s="4">
        <v>46</v>
      </c>
    </row>
    <row r="250" spans="1:3" x14ac:dyDescent="0.25">
      <c r="A250" s="12">
        <v>43647</v>
      </c>
      <c r="B250" s="4" t="s">
        <v>785</v>
      </c>
      <c r="C250" s="4">
        <v>48</v>
      </c>
    </row>
    <row r="251" spans="1:3" x14ac:dyDescent="0.25">
      <c r="A251" s="12">
        <v>43678</v>
      </c>
      <c r="B251" s="4" t="s">
        <v>785</v>
      </c>
      <c r="C251" s="4">
        <v>39</v>
      </c>
    </row>
    <row r="252" spans="1:3" x14ac:dyDescent="0.25">
      <c r="A252" s="12">
        <v>43709</v>
      </c>
      <c r="B252" s="4" t="s">
        <v>785</v>
      </c>
      <c r="C252" s="4">
        <v>51</v>
      </c>
    </row>
    <row r="253" spans="1:3" x14ac:dyDescent="0.25">
      <c r="A253" s="12">
        <v>43739</v>
      </c>
      <c r="B253" s="4" t="s">
        <v>785</v>
      </c>
      <c r="C253" s="4">
        <v>48</v>
      </c>
    </row>
    <row r="254" spans="1:3" x14ac:dyDescent="0.25">
      <c r="A254" s="12">
        <v>43770</v>
      </c>
      <c r="B254" s="4" t="s">
        <v>785</v>
      </c>
      <c r="C254" s="4">
        <v>79</v>
      </c>
    </row>
    <row r="255" spans="1:3" x14ac:dyDescent="0.25">
      <c r="A255" s="12">
        <v>43800</v>
      </c>
      <c r="B255" s="4" t="s">
        <v>785</v>
      </c>
      <c r="C255" s="4">
        <v>47</v>
      </c>
    </row>
    <row r="256" spans="1:3" x14ac:dyDescent="0.25">
      <c r="A256" s="12">
        <v>43831</v>
      </c>
      <c r="B256" s="4" t="s">
        <v>785</v>
      </c>
      <c r="C256" s="4">
        <v>90</v>
      </c>
    </row>
    <row r="257" spans="1:3" x14ac:dyDescent="0.25">
      <c r="A257" s="12">
        <v>43862</v>
      </c>
      <c r="B257" s="4" t="s">
        <v>785</v>
      </c>
      <c r="C257" s="4">
        <v>95</v>
      </c>
    </row>
    <row r="258" spans="1:3" x14ac:dyDescent="0.25">
      <c r="A258" s="12">
        <v>43891</v>
      </c>
      <c r="B258" s="4" t="s">
        <v>785</v>
      </c>
      <c r="C258" s="4">
        <v>488</v>
      </c>
    </row>
    <row r="259" spans="1:3" x14ac:dyDescent="0.25">
      <c r="A259" s="12">
        <v>43922</v>
      </c>
      <c r="B259" s="4" t="s">
        <v>785</v>
      </c>
      <c r="C259" s="4">
        <v>842</v>
      </c>
    </row>
    <row r="260" spans="1:3" x14ac:dyDescent="0.25">
      <c r="A260" s="12">
        <v>43952</v>
      </c>
      <c r="B260" s="4" t="s">
        <v>785</v>
      </c>
      <c r="C260" s="4">
        <v>451</v>
      </c>
    </row>
    <row r="261" spans="1:3" x14ac:dyDescent="0.25">
      <c r="A261" s="12">
        <v>43983</v>
      </c>
      <c r="B261" s="4" t="s">
        <v>785</v>
      </c>
      <c r="C261" s="4">
        <v>370</v>
      </c>
    </row>
    <row r="262" spans="1:3" x14ac:dyDescent="0.25">
      <c r="A262" s="12">
        <v>44013</v>
      </c>
      <c r="B262" s="4" t="s">
        <v>785</v>
      </c>
      <c r="C262" s="4">
        <v>372</v>
      </c>
    </row>
    <row r="263" spans="1:3" x14ac:dyDescent="0.25">
      <c r="A263" s="12">
        <v>44044</v>
      </c>
      <c r="B263" s="4" t="s">
        <v>785</v>
      </c>
      <c r="C263" s="4">
        <v>295</v>
      </c>
    </row>
    <row r="264" spans="1:3" x14ac:dyDescent="0.25">
      <c r="A264" s="12">
        <v>44075</v>
      </c>
      <c r="B264" s="4" t="s">
        <v>785</v>
      </c>
      <c r="C264" s="4">
        <v>393</v>
      </c>
    </row>
    <row r="265" spans="1:3" x14ac:dyDescent="0.25">
      <c r="A265" s="12">
        <v>44105</v>
      </c>
      <c r="B265" s="4" t="s">
        <v>785</v>
      </c>
      <c r="C265" s="4">
        <v>545</v>
      </c>
    </row>
    <row r="266" spans="1:3" x14ac:dyDescent="0.25">
      <c r="A266" s="12">
        <v>44136</v>
      </c>
      <c r="B266" s="4" t="s">
        <v>785</v>
      </c>
      <c r="C266" s="4">
        <v>695</v>
      </c>
    </row>
    <row r="267" spans="1:3" x14ac:dyDescent="0.25">
      <c r="A267" s="12">
        <v>44166</v>
      </c>
      <c r="B267" s="4" t="s">
        <v>785</v>
      </c>
      <c r="C267" s="4">
        <v>884</v>
      </c>
    </row>
    <row r="268" spans="1:3" x14ac:dyDescent="0.25">
      <c r="A268" s="12">
        <v>44197</v>
      </c>
      <c r="B268" s="4" t="s">
        <v>785</v>
      </c>
      <c r="C268" s="4">
        <v>982</v>
      </c>
    </row>
    <row r="269" spans="1:3" x14ac:dyDescent="0.25">
      <c r="A269" s="12">
        <v>44228</v>
      </c>
      <c r="B269" s="4" t="s">
        <v>785</v>
      </c>
      <c r="C269" s="4">
        <v>931</v>
      </c>
    </row>
    <row r="270" spans="1:3" x14ac:dyDescent="0.25">
      <c r="A270" s="12">
        <v>44256</v>
      </c>
      <c r="B270" s="4" t="s">
        <v>785</v>
      </c>
      <c r="C270" s="4">
        <v>656</v>
      </c>
    </row>
    <row r="271" spans="1:3" x14ac:dyDescent="0.25">
      <c r="A271" s="12">
        <v>44287</v>
      </c>
      <c r="B271" s="4" t="s">
        <v>785</v>
      </c>
      <c r="C271" s="4">
        <v>631</v>
      </c>
    </row>
    <row r="272" spans="1:3" x14ac:dyDescent="0.25">
      <c r="A272" s="12">
        <v>44317</v>
      </c>
      <c r="B272" s="4" t="s">
        <v>785</v>
      </c>
      <c r="C272" s="4">
        <v>544</v>
      </c>
    </row>
    <row r="273" spans="1:3" x14ac:dyDescent="0.25">
      <c r="A273" s="12">
        <v>44348</v>
      </c>
      <c r="B273" s="4" t="s">
        <v>785</v>
      </c>
      <c r="C273" s="4">
        <v>351</v>
      </c>
    </row>
    <row r="274" spans="1:3" x14ac:dyDescent="0.25">
      <c r="A274" s="12">
        <v>44378</v>
      </c>
      <c r="B274" s="4" t="s">
        <v>785</v>
      </c>
      <c r="C274" s="4">
        <v>299</v>
      </c>
    </row>
    <row r="275" spans="1:3" x14ac:dyDescent="0.25">
      <c r="A275" s="12">
        <v>44409</v>
      </c>
      <c r="B275" s="4" t="s">
        <v>785</v>
      </c>
      <c r="C275" s="4">
        <v>305</v>
      </c>
    </row>
    <row r="276" spans="1:3" x14ac:dyDescent="0.25">
      <c r="A276" s="12">
        <v>44440</v>
      </c>
      <c r="B276" s="4" t="s">
        <v>785</v>
      </c>
      <c r="C276" s="4">
        <v>321</v>
      </c>
    </row>
    <row r="277" spans="1:3" x14ac:dyDescent="0.25">
      <c r="A277" s="12">
        <v>44470</v>
      </c>
      <c r="B277" s="4" t="s">
        <v>785</v>
      </c>
      <c r="C277" s="4">
        <v>337</v>
      </c>
    </row>
    <row r="278" spans="1:3" x14ac:dyDescent="0.25">
      <c r="A278" s="12">
        <v>44501</v>
      </c>
      <c r="B278" s="4" t="s">
        <v>785</v>
      </c>
      <c r="C278" s="4">
        <v>342</v>
      </c>
    </row>
    <row r="279" spans="1:3" x14ac:dyDescent="0.25">
      <c r="A279" s="12">
        <v>44531</v>
      </c>
      <c r="B279" s="4" t="s">
        <v>785</v>
      </c>
      <c r="C279" s="4">
        <v>389</v>
      </c>
    </row>
    <row r="280" spans="1:3" x14ac:dyDescent="0.25">
      <c r="A280" s="12">
        <v>44562</v>
      </c>
      <c r="B280" s="4" t="s">
        <v>785</v>
      </c>
      <c r="C280" s="4">
        <v>494</v>
      </c>
    </row>
    <row r="281" spans="1:3" x14ac:dyDescent="0.25">
      <c r="A281" s="12">
        <v>44593</v>
      </c>
      <c r="B281" s="4" t="s">
        <v>785</v>
      </c>
      <c r="C281" s="4">
        <v>339</v>
      </c>
    </row>
    <row r="282" spans="1:3" x14ac:dyDescent="0.25">
      <c r="A282" s="12">
        <v>43556</v>
      </c>
      <c r="B282" s="4" t="s">
        <v>786</v>
      </c>
      <c r="C282" s="4">
        <v>275</v>
      </c>
    </row>
    <row r="283" spans="1:3" x14ac:dyDescent="0.25">
      <c r="A283" s="12">
        <v>43586</v>
      </c>
      <c r="B283" s="4" t="s">
        <v>786</v>
      </c>
      <c r="C283" s="4">
        <v>163</v>
      </c>
    </row>
    <row r="284" spans="1:3" x14ac:dyDescent="0.25">
      <c r="A284" s="12">
        <v>43617</v>
      </c>
      <c r="B284" s="4" t="s">
        <v>786</v>
      </c>
      <c r="C284" s="4">
        <v>171</v>
      </c>
    </row>
    <row r="285" spans="1:3" x14ac:dyDescent="0.25">
      <c r="A285" s="12">
        <v>43647</v>
      </c>
      <c r="B285" s="4" t="s">
        <v>786</v>
      </c>
      <c r="C285" s="4">
        <v>215</v>
      </c>
    </row>
    <row r="286" spans="1:3" x14ac:dyDescent="0.25">
      <c r="A286" s="12">
        <v>43678</v>
      </c>
      <c r="B286" s="4" t="s">
        <v>786</v>
      </c>
      <c r="C286" s="4">
        <v>195</v>
      </c>
    </row>
    <row r="287" spans="1:3" x14ac:dyDescent="0.25">
      <c r="A287" s="12">
        <v>43709</v>
      </c>
      <c r="B287" s="4" t="s">
        <v>786</v>
      </c>
      <c r="C287" s="4">
        <v>288</v>
      </c>
    </row>
    <row r="288" spans="1:3" x14ac:dyDescent="0.25">
      <c r="A288" s="12">
        <v>43739</v>
      </c>
      <c r="B288" s="4" t="s">
        <v>786</v>
      </c>
      <c r="C288" s="4">
        <v>385</v>
      </c>
    </row>
    <row r="289" spans="1:3" x14ac:dyDescent="0.25">
      <c r="A289" s="12">
        <v>43770</v>
      </c>
      <c r="B289" s="4" t="s">
        <v>786</v>
      </c>
      <c r="C289" s="4">
        <v>558</v>
      </c>
    </row>
    <row r="290" spans="1:3" x14ac:dyDescent="0.25">
      <c r="A290" s="12">
        <v>43800</v>
      </c>
      <c r="B290" s="4" t="s">
        <v>786</v>
      </c>
      <c r="C290" s="4">
        <v>268</v>
      </c>
    </row>
    <row r="291" spans="1:3" x14ac:dyDescent="0.25">
      <c r="A291" s="12">
        <v>43831</v>
      </c>
      <c r="B291" s="4" t="s">
        <v>786</v>
      </c>
      <c r="C291" s="4">
        <v>354</v>
      </c>
    </row>
    <row r="292" spans="1:3" x14ac:dyDescent="0.25">
      <c r="A292" s="12">
        <v>43862</v>
      </c>
      <c r="B292" s="4" t="s">
        <v>786</v>
      </c>
      <c r="C292" s="4">
        <v>300</v>
      </c>
    </row>
    <row r="293" spans="1:3" x14ac:dyDescent="0.25">
      <c r="A293" s="12">
        <v>43891</v>
      </c>
      <c r="B293" s="4" t="s">
        <v>786</v>
      </c>
      <c r="C293" s="4">
        <v>492</v>
      </c>
    </row>
    <row r="294" spans="1:3" x14ac:dyDescent="0.25">
      <c r="A294" s="12">
        <v>43922</v>
      </c>
      <c r="B294" s="4" t="s">
        <v>786</v>
      </c>
      <c r="C294" s="4">
        <v>490</v>
      </c>
    </row>
    <row r="295" spans="1:3" x14ac:dyDescent="0.25">
      <c r="A295" s="12">
        <v>43952</v>
      </c>
      <c r="B295" s="4" t="s">
        <v>786</v>
      </c>
      <c r="C295" s="4">
        <v>260</v>
      </c>
    </row>
    <row r="296" spans="1:3" x14ac:dyDescent="0.25">
      <c r="A296" s="12">
        <v>43983</v>
      </c>
      <c r="B296" s="4" t="s">
        <v>786</v>
      </c>
      <c r="C296" s="4">
        <v>289</v>
      </c>
    </row>
    <row r="297" spans="1:3" x14ac:dyDescent="0.25">
      <c r="A297" s="12">
        <v>44013</v>
      </c>
      <c r="B297" s="4" t="s">
        <v>786</v>
      </c>
      <c r="C297" s="4">
        <v>276</v>
      </c>
    </row>
    <row r="298" spans="1:3" x14ac:dyDescent="0.25">
      <c r="A298" s="12">
        <v>44044</v>
      </c>
      <c r="B298" s="4" t="s">
        <v>786</v>
      </c>
      <c r="C298" s="4">
        <v>382</v>
      </c>
    </row>
    <row r="299" spans="1:3" x14ac:dyDescent="0.25">
      <c r="A299" s="12">
        <v>44075</v>
      </c>
      <c r="B299" s="4" t="s">
        <v>786</v>
      </c>
      <c r="C299" s="4">
        <v>383</v>
      </c>
    </row>
    <row r="300" spans="1:3" x14ac:dyDescent="0.25">
      <c r="A300" s="12">
        <v>44105</v>
      </c>
      <c r="B300" s="4" t="s">
        <v>786</v>
      </c>
      <c r="C300" s="4">
        <v>425</v>
      </c>
    </row>
    <row r="301" spans="1:3" x14ac:dyDescent="0.25">
      <c r="A301" s="12">
        <v>44136</v>
      </c>
      <c r="B301" s="4" t="s">
        <v>786</v>
      </c>
      <c r="C301" s="4">
        <v>388</v>
      </c>
    </row>
    <row r="302" spans="1:3" x14ac:dyDescent="0.25">
      <c r="A302" s="12">
        <v>44166</v>
      </c>
      <c r="B302" s="4" t="s">
        <v>786</v>
      </c>
      <c r="C302" s="4">
        <v>429</v>
      </c>
    </row>
    <row r="303" spans="1:3" x14ac:dyDescent="0.25">
      <c r="A303" s="12">
        <v>44197</v>
      </c>
      <c r="B303" s="4" t="s">
        <v>786</v>
      </c>
      <c r="C303" s="4">
        <v>527</v>
      </c>
    </row>
    <row r="304" spans="1:3" x14ac:dyDescent="0.25">
      <c r="A304" s="12">
        <v>44228</v>
      </c>
      <c r="B304" s="4" t="s">
        <v>786</v>
      </c>
      <c r="C304" s="4">
        <v>521</v>
      </c>
    </row>
    <row r="305" spans="1:3" x14ac:dyDescent="0.25">
      <c r="A305" s="12">
        <v>44256</v>
      </c>
      <c r="B305" s="4" t="s">
        <v>786</v>
      </c>
      <c r="C305" s="4">
        <v>541</v>
      </c>
    </row>
    <row r="306" spans="1:3" x14ac:dyDescent="0.25">
      <c r="A306" s="12">
        <v>44287</v>
      </c>
      <c r="B306" s="4" t="s">
        <v>786</v>
      </c>
      <c r="C306" s="4">
        <v>454</v>
      </c>
    </row>
    <row r="307" spans="1:3" x14ac:dyDescent="0.25">
      <c r="A307" s="12">
        <v>44317</v>
      </c>
      <c r="B307" s="4" t="s">
        <v>786</v>
      </c>
      <c r="C307" s="4">
        <v>445</v>
      </c>
    </row>
    <row r="308" spans="1:3" x14ac:dyDescent="0.25">
      <c r="A308" s="12">
        <v>44348</v>
      </c>
      <c r="B308" s="4" t="s">
        <v>786</v>
      </c>
      <c r="C308" s="4">
        <v>389</v>
      </c>
    </row>
    <row r="309" spans="1:3" x14ac:dyDescent="0.25">
      <c r="A309" s="12">
        <v>44378</v>
      </c>
      <c r="B309" s="4" t="s">
        <v>786</v>
      </c>
      <c r="C309" s="4">
        <v>495</v>
      </c>
    </row>
    <row r="310" spans="1:3" x14ac:dyDescent="0.25">
      <c r="A310" s="12">
        <v>44409</v>
      </c>
      <c r="B310" s="4" t="s">
        <v>786</v>
      </c>
      <c r="C310" s="4">
        <v>568</v>
      </c>
    </row>
    <row r="311" spans="1:3" x14ac:dyDescent="0.25">
      <c r="A311" s="12">
        <v>44440</v>
      </c>
      <c r="B311" s="4" t="s">
        <v>786</v>
      </c>
      <c r="C311" s="4">
        <v>495</v>
      </c>
    </row>
    <row r="312" spans="1:3" x14ac:dyDescent="0.25">
      <c r="A312" s="12">
        <v>44470</v>
      </c>
      <c r="B312" s="4" t="s">
        <v>786</v>
      </c>
      <c r="C312" s="4">
        <v>620</v>
      </c>
    </row>
    <row r="313" spans="1:3" x14ac:dyDescent="0.25">
      <c r="A313" s="12">
        <v>44501</v>
      </c>
      <c r="B313" s="4" t="s">
        <v>786</v>
      </c>
      <c r="C313" s="4">
        <v>695</v>
      </c>
    </row>
    <row r="314" spans="1:3" x14ac:dyDescent="0.25">
      <c r="A314" s="12">
        <v>44531</v>
      </c>
      <c r="B314" s="4" t="s">
        <v>786</v>
      </c>
      <c r="C314" s="4">
        <v>468</v>
      </c>
    </row>
    <row r="315" spans="1:3" x14ac:dyDescent="0.25">
      <c r="A315" s="12">
        <v>44562</v>
      </c>
      <c r="B315" s="4" t="s">
        <v>786</v>
      </c>
      <c r="C315" s="4">
        <v>701</v>
      </c>
    </row>
    <row r="316" spans="1:3" x14ac:dyDescent="0.25">
      <c r="A316" s="12">
        <v>44593</v>
      </c>
      <c r="B316" s="4" t="s">
        <v>786</v>
      </c>
      <c r="C316" s="4">
        <v>745</v>
      </c>
    </row>
    <row r="317" spans="1:3" x14ac:dyDescent="0.25">
      <c r="A317" s="12">
        <v>43556</v>
      </c>
      <c r="B317" s="4" t="s">
        <v>350</v>
      </c>
      <c r="C317" s="4">
        <v>790</v>
      </c>
    </row>
    <row r="318" spans="1:3" x14ac:dyDescent="0.25">
      <c r="A318" s="12">
        <v>43586</v>
      </c>
      <c r="B318" s="4" t="s">
        <v>350</v>
      </c>
      <c r="C318" s="4">
        <v>756</v>
      </c>
    </row>
    <row r="319" spans="1:3" x14ac:dyDescent="0.25">
      <c r="A319" s="12">
        <v>43617</v>
      </c>
      <c r="B319" s="4" t="s">
        <v>350</v>
      </c>
      <c r="C319" s="4">
        <v>661</v>
      </c>
    </row>
    <row r="320" spans="1:3" x14ac:dyDescent="0.25">
      <c r="A320" s="12">
        <v>43647</v>
      </c>
      <c r="B320" s="4" t="s">
        <v>350</v>
      </c>
      <c r="C320" s="4">
        <v>864</v>
      </c>
    </row>
    <row r="321" spans="1:3" x14ac:dyDescent="0.25">
      <c r="A321" s="12">
        <v>43678</v>
      </c>
      <c r="B321" s="4" t="s">
        <v>350</v>
      </c>
      <c r="C321" s="4">
        <v>840</v>
      </c>
    </row>
    <row r="322" spans="1:3" x14ac:dyDescent="0.25">
      <c r="A322" s="12">
        <v>43709</v>
      </c>
      <c r="B322" s="4" t="s">
        <v>350</v>
      </c>
      <c r="C322" s="4">
        <v>1026</v>
      </c>
    </row>
    <row r="323" spans="1:3" x14ac:dyDescent="0.25">
      <c r="A323" s="12">
        <v>43739</v>
      </c>
      <c r="B323" s="4" t="s">
        <v>350</v>
      </c>
      <c r="C323" s="4">
        <v>862</v>
      </c>
    </row>
    <row r="324" spans="1:3" x14ac:dyDescent="0.25">
      <c r="A324" s="12">
        <v>43770</v>
      </c>
      <c r="B324" s="4" t="s">
        <v>350</v>
      </c>
      <c r="C324" s="4">
        <v>938</v>
      </c>
    </row>
    <row r="325" spans="1:3" x14ac:dyDescent="0.25">
      <c r="A325" s="12">
        <v>43800</v>
      </c>
      <c r="B325" s="4" t="s">
        <v>350</v>
      </c>
      <c r="C325" s="4">
        <v>537</v>
      </c>
    </row>
    <row r="326" spans="1:3" x14ac:dyDescent="0.25">
      <c r="A326" s="12">
        <v>43831</v>
      </c>
      <c r="B326" s="4" t="s">
        <v>350</v>
      </c>
      <c r="C326" s="4">
        <v>777</v>
      </c>
    </row>
    <row r="327" spans="1:3" x14ac:dyDescent="0.25">
      <c r="A327" s="12">
        <v>43862</v>
      </c>
      <c r="B327" s="4" t="s">
        <v>350</v>
      </c>
      <c r="C327" s="4">
        <v>687</v>
      </c>
    </row>
    <row r="328" spans="1:3" x14ac:dyDescent="0.25">
      <c r="A328" s="12">
        <v>43891</v>
      </c>
      <c r="B328" s="4" t="s">
        <v>350</v>
      </c>
      <c r="C328" s="4">
        <v>449</v>
      </c>
    </row>
    <row r="329" spans="1:3" x14ac:dyDescent="0.25">
      <c r="A329" s="12">
        <v>43922</v>
      </c>
      <c r="B329" s="4" t="s">
        <v>350</v>
      </c>
      <c r="C329" s="4">
        <v>207</v>
      </c>
    </row>
    <row r="330" spans="1:3" x14ac:dyDescent="0.25">
      <c r="A330" s="12">
        <v>43952</v>
      </c>
      <c r="B330" s="4" t="s">
        <v>350</v>
      </c>
      <c r="C330" s="4">
        <v>273</v>
      </c>
    </row>
    <row r="331" spans="1:3" x14ac:dyDescent="0.25">
      <c r="A331" s="12">
        <v>43983</v>
      </c>
      <c r="B331" s="4" t="s">
        <v>350</v>
      </c>
      <c r="C331" s="4">
        <v>346</v>
      </c>
    </row>
    <row r="332" spans="1:3" x14ac:dyDescent="0.25">
      <c r="A332" s="12">
        <v>44013</v>
      </c>
      <c r="B332" s="4" t="s">
        <v>350</v>
      </c>
      <c r="C332" s="4">
        <v>365</v>
      </c>
    </row>
    <row r="333" spans="1:3" x14ac:dyDescent="0.25">
      <c r="A333" s="12">
        <v>44044</v>
      </c>
      <c r="B333" s="4" t="s">
        <v>350</v>
      </c>
      <c r="C333" s="4">
        <v>450</v>
      </c>
    </row>
    <row r="334" spans="1:3" x14ac:dyDescent="0.25">
      <c r="A334" s="12">
        <v>44075</v>
      </c>
      <c r="B334" s="4" t="s">
        <v>350</v>
      </c>
      <c r="C334" s="4">
        <v>688</v>
      </c>
    </row>
    <row r="335" spans="1:3" x14ac:dyDescent="0.25">
      <c r="A335" s="12">
        <v>44105</v>
      </c>
      <c r="B335" s="4" t="s">
        <v>350</v>
      </c>
      <c r="C335" s="4">
        <v>709</v>
      </c>
    </row>
    <row r="336" spans="1:3" x14ac:dyDescent="0.25">
      <c r="A336" s="12">
        <v>44136</v>
      </c>
      <c r="B336" s="4" t="s">
        <v>350</v>
      </c>
      <c r="C336" s="4">
        <v>464</v>
      </c>
    </row>
    <row r="337" spans="1:3" x14ac:dyDescent="0.25">
      <c r="A337" s="12">
        <v>44166</v>
      </c>
      <c r="B337" s="4" t="s">
        <v>350</v>
      </c>
      <c r="C337" s="4">
        <v>381</v>
      </c>
    </row>
    <row r="338" spans="1:3" x14ac:dyDescent="0.25">
      <c r="A338" s="12">
        <v>44197</v>
      </c>
      <c r="B338" s="4" t="s">
        <v>350</v>
      </c>
      <c r="C338" s="4">
        <v>421</v>
      </c>
    </row>
    <row r="339" spans="1:3" x14ac:dyDescent="0.25">
      <c r="A339" s="12">
        <v>44228</v>
      </c>
      <c r="B339" s="4" t="s">
        <v>350</v>
      </c>
      <c r="C339" s="4">
        <v>442</v>
      </c>
    </row>
    <row r="340" spans="1:3" x14ac:dyDescent="0.25">
      <c r="A340" s="12">
        <v>44256</v>
      </c>
      <c r="B340" s="4" t="s">
        <v>350</v>
      </c>
      <c r="C340" s="4">
        <v>858</v>
      </c>
    </row>
    <row r="341" spans="1:3" x14ac:dyDescent="0.25">
      <c r="A341" s="12">
        <v>44287</v>
      </c>
      <c r="B341" s="4" t="s">
        <v>350</v>
      </c>
      <c r="C341" s="4">
        <v>857</v>
      </c>
    </row>
    <row r="342" spans="1:3" x14ac:dyDescent="0.25">
      <c r="A342" s="12">
        <v>44317</v>
      </c>
      <c r="B342" s="4" t="s">
        <v>350</v>
      </c>
      <c r="C342" s="4">
        <v>681</v>
      </c>
    </row>
    <row r="343" spans="1:3" x14ac:dyDescent="0.25">
      <c r="A343" s="12">
        <v>44348</v>
      </c>
      <c r="B343" s="4" t="s">
        <v>350</v>
      </c>
      <c r="C343" s="4">
        <v>812</v>
      </c>
    </row>
    <row r="344" spans="1:3" x14ac:dyDescent="0.25">
      <c r="A344" s="12">
        <v>44378</v>
      </c>
      <c r="B344" s="4" t="s">
        <v>350</v>
      </c>
      <c r="C344" s="4">
        <v>913</v>
      </c>
    </row>
    <row r="345" spans="1:3" x14ac:dyDescent="0.25">
      <c r="A345" s="12">
        <v>44409</v>
      </c>
      <c r="B345" s="4" t="s">
        <v>350</v>
      </c>
      <c r="C345" s="4">
        <v>1019</v>
      </c>
    </row>
    <row r="346" spans="1:3" x14ac:dyDescent="0.25">
      <c r="A346" s="12">
        <v>44440</v>
      </c>
      <c r="B346" s="4" t="s">
        <v>350</v>
      </c>
      <c r="C346" s="4">
        <v>861</v>
      </c>
    </row>
    <row r="347" spans="1:3" x14ac:dyDescent="0.25">
      <c r="A347" s="12">
        <v>44470</v>
      </c>
      <c r="B347" s="4" t="s">
        <v>350</v>
      </c>
      <c r="C347" s="4">
        <v>863</v>
      </c>
    </row>
    <row r="348" spans="1:3" x14ac:dyDescent="0.25">
      <c r="A348" s="12">
        <v>44501</v>
      </c>
      <c r="B348" s="4" t="s">
        <v>350</v>
      </c>
      <c r="C348" s="4">
        <v>880</v>
      </c>
    </row>
    <row r="349" spans="1:3" x14ac:dyDescent="0.25">
      <c r="A349" s="12">
        <v>44531</v>
      </c>
      <c r="B349" s="4" t="s">
        <v>350</v>
      </c>
      <c r="C349" s="4">
        <v>688</v>
      </c>
    </row>
    <row r="350" spans="1:3" x14ac:dyDescent="0.25">
      <c r="A350" s="12">
        <v>44562</v>
      </c>
      <c r="B350" s="4" t="s">
        <v>350</v>
      </c>
      <c r="C350" s="4">
        <v>767</v>
      </c>
    </row>
    <row r="351" spans="1:3" x14ac:dyDescent="0.25">
      <c r="A351" s="12">
        <v>44593</v>
      </c>
      <c r="B351" s="4" t="s">
        <v>350</v>
      </c>
      <c r="C351" s="4">
        <v>801</v>
      </c>
    </row>
    <row r="352" spans="1:3" x14ac:dyDescent="0.25">
      <c r="A352" s="12">
        <v>43556</v>
      </c>
      <c r="B352" s="4" t="s">
        <v>787</v>
      </c>
      <c r="C352" s="4">
        <v>17</v>
      </c>
    </row>
    <row r="353" spans="1:3" x14ac:dyDescent="0.25">
      <c r="A353" s="12">
        <v>43586</v>
      </c>
      <c r="B353" s="4" t="s">
        <v>787</v>
      </c>
      <c r="C353" s="4">
        <v>34</v>
      </c>
    </row>
    <row r="354" spans="1:3" x14ac:dyDescent="0.25">
      <c r="A354" s="12">
        <v>43617</v>
      </c>
      <c r="B354" s="4" t="s">
        <v>787</v>
      </c>
      <c r="C354" s="4">
        <v>27</v>
      </c>
    </row>
    <row r="355" spans="1:3" x14ac:dyDescent="0.25">
      <c r="A355" s="12">
        <v>43647</v>
      </c>
      <c r="B355" s="4" t="s">
        <v>787</v>
      </c>
      <c r="C355" s="4">
        <v>55</v>
      </c>
    </row>
    <row r="356" spans="1:3" x14ac:dyDescent="0.25">
      <c r="A356" s="12">
        <v>43678</v>
      </c>
      <c r="B356" s="4" t="s">
        <v>787</v>
      </c>
      <c r="C356" s="4">
        <v>35</v>
      </c>
    </row>
    <row r="357" spans="1:3" x14ac:dyDescent="0.25">
      <c r="A357" s="12">
        <v>43709</v>
      </c>
      <c r="B357" s="4" t="s">
        <v>787</v>
      </c>
      <c r="C357" s="4">
        <v>43</v>
      </c>
    </row>
    <row r="358" spans="1:3" x14ac:dyDescent="0.25">
      <c r="A358" s="12">
        <v>43739</v>
      </c>
      <c r="B358" s="4" t="s">
        <v>787</v>
      </c>
      <c r="C358" s="4">
        <v>57</v>
      </c>
    </row>
    <row r="359" spans="1:3" x14ac:dyDescent="0.25">
      <c r="A359" s="12">
        <v>43770</v>
      </c>
      <c r="B359" s="4" t="s">
        <v>787</v>
      </c>
      <c r="C359" s="4">
        <v>67</v>
      </c>
    </row>
    <row r="360" spans="1:3" x14ac:dyDescent="0.25">
      <c r="A360" s="12">
        <v>43800</v>
      </c>
      <c r="B360" s="4" t="s">
        <v>787</v>
      </c>
      <c r="C360" s="4">
        <v>35</v>
      </c>
    </row>
    <row r="361" spans="1:3" x14ac:dyDescent="0.25">
      <c r="A361" s="12">
        <v>43831</v>
      </c>
      <c r="B361" s="4" t="s">
        <v>787</v>
      </c>
      <c r="C361" s="4">
        <v>47</v>
      </c>
    </row>
    <row r="362" spans="1:3" x14ac:dyDescent="0.25">
      <c r="A362" s="12">
        <v>43862</v>
      </c>
      <c r="B362" s="4" t="s">
        <v>787</v>
      </c>
      <c r="C362" s="4">
        <v>41</v>
      </c>
    </row>
    <row r="363" spans="1:3" x14ac:dyDescent="0.25">
      <c r="A363" s="12">
        <v>43891</v>
      </c>
      <c r="B363" s="4" t="s">
        <v>787</v>
      </c>
      <c r="C363" s="4">
        <v>45</v>
      </c>
    </row>
    <row r="364" spans="1:3" x14ac:dyDescent="0.25">
      <c r="A364" s="12">
        <v>43922</v>
      </c>
      <c r="B364" s="4" t="s">
        <v>787</v>
      </c>
      <c r="C364" s="4">
        <v>9</v>
      </c>
    </row>
    <row r="365" spans="1:3" x14ac:dyDescent="0.25">
      <c r="A365" s="12">
        <v>43952</v>
      </c>
      <c r="B365" s="4" t="s">
        <v>787</v>
      </c>
      <c r="C365" s="4">
        <v>15</v>
      </c>
    </row>
    <row r="366" spans="1:3" x14ac:dyDescent="0.25">
      <c r="A366" s="12">
        <v>43983</v>
      </c>
      <c r="B366" s="4" t="s">
        <v>787</v>
      </c>
      <c r="C366" s="4">
        <v>28</v>
      </c>
    </row>
    <row r="367" spans="1:3" x14ac:dyDescent="0.25">
      <c r="A367" s="12">
        <v>44013</v>
      </c>
      <c r="B367" s="4" t="s">
        <v>787</v>
      </c>
      <c r="C367" s="4">
        <v>26</v>
      </c>
    </row>
    <row r="368" spans="1:3" x14ac:dyDescent="0.25">
      <c r="A368" s="12">
        <v>44044</v>
      </c>
      <c r="B368" s="4" t="s">
        <v>787</v>
      </c>
      <c r="C368" s="4">
        <v>26</v>
      </c>
    </row>
    <row r="369" spans="1:3" x14ac:dyDescent="0.25">
      <c r="A369" s="12">
        <v>44075</v>
      </c>
      <c r="B369" s="4" t="s">
        <v>787</v>
      </c>
      <c r="C369" s="4">
        <v>39</v>
      </c>
    </row>
    <row r="370" spans="1:3" x14ac:dyDescent="0.25">
      <c r="A370" s="12">
        <v>44105</v>
      </c>
      <c r="B370" s="4" t="s">
        <v>787</v>
      </c>
      <c r="C370" s="4">
        <v>51</v>
      </c>
    </row>
    <row r="371" spans="1:3" x14ac:dyDescent="0.25">
      <c r="A371" s="12">
        <v>44136</v>
      </c>
      <c r="B371" s="4" t="s">
        <v>787</v>
      </c>
      <c r="C371" s="4">
        <v>43</v>
      </c>
    </row>
    <row r="372" spans="1:3" x14ac:dyDescent="0.25">
      <c r="A372" s="12">
        <v>44166</v>
      </c>
      <c r="B372" s="4" t="s">
        <v>787</v>
      </c>
      <c r="C372" s="4">
        <v>43</v>
      </c>
    </row>
    <row r="373" spans="1:3" x14ac:dyDescent="0.25">
      <c r="A373" s="12">
        <v>44197</v>
      </c>
      <c r="B373" s="4" t="s">
        <v>787</v>
      </c>
      <c r="C373" s="4">
        <v>43</v>
      </c>
    </row>
    <row r="374" spans="1:3" x14ac:dyDescent="0.25">
      <c r="A374" s="12">
        <v>44228</v>
      </c>
      <c r="B374" s="4" t="s">
        <v>787</v>
      </c>
      <c r="C374" s="4">
        <v>72</v>
      </c>
    </row>
    <row r="375" spans="1:3" x14ac:dyDescent="0.25">
      <c r="A375" s="12">
        <v>44256</v>
      </c>
      <c r="B375" s="4" t="s">
        <v>787</v>
      </c>
      <c r="C375" s="4">
        <v>55</v>
      </c>
    </row>
    <row r="376" spans="1:3" x14ac:dyDescent="0.25">
      <c r="A376" s="12">
        <v>44287</v>
      </c>
      <c r="B376" s="4" t="s">
        <v>787</v>
      </c>
      <c r="C376" s="4">
        <v>45</v>
      </c>
    </row>
    <row r="377" spans="1:3" x14ac:dyDescent="0.25">
      <c r="A377" s="12">
        <v>44317</v>
      </c>
      <c r="B377" s="4" t="s">
        <v>787</v>
      </c>
      <c r="C377" s="4">
        <v>55</v>
      </c>
    </row>
    <row r="378" spans="1:3" x14ac:dyDescent="0.25">
      <c r="A378" s="12">
        <v>44348</v>
      </c>
      <c r="B378" s="4" t="s">
        <v>787</v>
      </c>
      <c r="C378" s="4">
        <v>45</v>
      </c>
    </row>
    <row r="379" spans="1:3" x14ac:dyDescent="0.25">
      <c r="A379" s="12">
        <v>44378</v>
      </c>
      <c r="B379" s="4" t="s">
        <v>787</v>
      </c>
      <c r="C379" s="4">
        <v>48</v>
      </c>
    </row>
    <row r="380" spans="1:3" x14ac:dyDescent="0.25">
      <c r="A380" s="12">
        <v>44409</v>
      </c>
      <c r="B380" s="4" t="s">
        <v>787</v>
      </c>
      <c r="C380" s="4">
        <v>53</v>
      </c>
    </row>
    <row r="381" spans="1:3" x14ac:dyDescent="0.25">
      <c r="A381" s="12">
        <v>44440</v>
      </c>
      <c r="B381" s="4" t="s">
        <v>787</v>
      </c>
      <c r="C381" s="4">
        <v>64</v>
      </c>
    </row>
    <row r="382" spans="1:3" x14ac:dyDescent="0.25">
      <c r="A382" s="12">
        <v>44470</v>
      </c>
      <c r="B382" s="4" t="s">
        <v>787</v>
      </c>
      <c r="C382" s="4">
        <v>72</v>
      </c>
    </row>
    <row r="383" spans="1:3" x14ac:dyDescent="0.25">
      <c r="A383" s="12">
        <v>44501</v>
      </c>
      <c r="B383" s="4" t="s">
        <v>787</v>
      </c>
      <c r="C383" s="4">
        <v>54</v>
      </c>
    </row>
    <row r="384" spans="1:3" x14ac:dyDescent="0.25">
      <c r="A384" s="12">
        <v>44531</v>
      </c>
      <c r="B384" s="4" t="s">
        <v>787</v>
      </c>
      <c r="C384" s="4">
        <v>61</v>
      </c>
    </row>
    <row r="385" spans="1:3" x14ac:dyDescent="0.25">
      <c r="A385" s="12">
        <v>44562</v>
      </c>
      <c r="B385" s="4" t="s">
        <v>787</v>
      </c>
      <c r="C385" s="4">
        <v>47</v>
      </c>
    </row>
    <row r="386" spans="1:3" x14ac:dyDescent="0.25">
      <c r="A386" s="12">
        <v>44593</v>
      </c>
      <c r="B386" s="4" t="s">
        <v>787</v>
      </c>
      <c r="C386" s="4">
        <v>64</v>
      </c>
    </row>
    <row r="387" spans="1:3" x14ac:dyDescent="0.25">
      <c r="A387" s="12">
        <v>43556</v>
      </c>
      <c r="B387" s="4" t="s">
        <v>788</v>
      </c>
      <c r="C387" s="4">
        <v>117</v>
      </c>
    </row>
    <row r="388" spans="1:3" x14ac:dyDescent="0.25">
      <c r="A388" s="12">
        <v>43586</v>
      </c>
      <c r="B388" s="4" t="s">
        <v>788</v>
      </c>
      <c r="C388" s="4">
        <v>110</v>
      </c>
    </row>
    <row r="389" spans="1:3" x14ac:dyDescent="0.25">
      <c r="A389" s="12">
        <v>43617</v>
      </c>
      <c r="B389" s="4" t="s">
        <v>788</v>
      </c>
      <c r="C389" s="4">
        <v>91</v>
      </c>
    </row>
    <row r="390" spans="1:3" x14ac:dyDescent="0.25">
      <c r="A390" s="12">
        <v>43647</v>
      </c>
      <c r="B390" s="4" t="s">
        <v>788</v>
      </c>
      <c r="C390" s="4">
        <v>130</v>
      </c>
    </row>
    <row r="391" spans="1:3" x14ac:dyDescent="0.25">
      <c r="A391" s="12">
        <v>43678</v>
      </c>
      <c r="B391" s="4" t="s">
        <v>788</v>
      </c>
      <c r="C391" s="4">
        <v>90</v>
      </c>
    </row>
    <row r="392" spans="1:3" x14ac:dyDescent="0.25">
      <c r="A392" s="12">
        <v>43709</v>
      </c>
      <c r="B392" s="4" t="s">
        <v>788</v>
      </c>
      <c r="C392" s="4">
        <v>133</v>
      </c>
    </row>
    <row r="393" spans="1:3" x14ac:dyDescent="0.25">
      <c r="A393" s="12">
        <v>43739</v>
      </c>
      <c r="B393" s="4" t="s">
        <v>788</v>
      </c>
      <c r="C393" s="4">
        <v>114</v>
      </c>
    </row>
    <row r="394" spans="1:3" x14ac:dyDescent="0.25">
      <c r="A394" s="12">
        <v>43770</v>
      </c>
      <c r="B394" s="4" t="s">
        <v>788</v>
      </c>
      <c r="C394" s="4">
        <v>133</v>
      </c>
    </row>
    <row r="395" spans="1:3" x14ac:dyDescent="0.25">
      <c r="A395" s="12">
        <v>43800</v>
      </c>
      <c r="B395" s="4" t="s">
        <v>788</v>
      </c>
      <c r="C395" s="4">
        <v>95</v>
      </c>
    </row>
    <row r="396" spans="1:3" x14ac:dyDescent="0.25">
      <c r="A396" s="12">
        <v>43831</v>
      </c>
      <c r="B396" s="4" t="s">
        <v>788</v>
      </c>
      <c r="C396" s="4">
        <v>146</v>
      </c>
    </row>
    <row r="397" spans="1:3" x14ac:dyDescent="0.25">
      <c r="A397" s="12">
        <v>43862</v>
      </c>
      <c r="B397" s="4" t="s">
        <v>788</v>
      </c>
      <c r="C397" s="4">
        <v>102</v>
      </c>
    </row>
    <row r="398" spans="1:3" x14ac:dyDescent="0.25">
      <c r="A398" s="12">
        <v>43891</v>
      </c>
      <c r="B398" s="4" t="s">
        <v>788</v>
      </c>
      <c r="C398" s="4">
        <v>95</v>
      </c>
    </row>
    <row r="399" spans="1:3" x14ac:dyDescent="0.25">
      <c r="A399" s="12">
        <v>43922</v>
      </c>
      <c r="B399" s="4" t="s">
        <v>788</v>
      </c>
      <c r="C399" s="4">
        <v>40</v>
      </c>
    </row>
    <row r="400" spans="1:3" x14ac:dyDescent="0.25">
      <c r="A400" s="12">
        <v>43952</v>
      </c>
      <c r="B400" s="4" t="s">
        <v>788</v>
      </c>
      <c r="C400" s="4">
        <v>49</v>
      </c>
    </row>
    <row r="401" spans="1:3" x14ac:dyDescent="0.25">
      <c r="A401" s="12">
        <v>43983</v>
      </c>
      <c r="B401" s="4" t="s">
        <v>788</v>
      </c>
      <c r="C401" s="4">
        <v>47</v>
      </c>
    </row>
    <row r="402" spans="1:3" x14ac:dyDescent="0.25">
      <c r="A402" s="12">
        <v>44013</v>
      </c>
      <c r="B402" s="4" t="s">
        <v>788</v>
      </c>
      <c r="C402" s="4">
        <v>778</v>
      </c>
    </row>
    <row r="403" spans="1:3" x14ac:dyDescent="0.25">
      <c r="A403" s="12">
        <v>44044</v>
      </c>
      <c r="B403" s="4" t="s">
        <v>788</v>
      </c>
      <c r="C403" s="4">
        <v>622</v>
      </c>
    </row>
    <row r="404" spans="1:3" x14ac:dyDescent="0.25">
      <c r="A404" s="12">
        <v>44075</v>
      </c>
      <c r="B404" s="4" t="s">
        <v>788</v>
      </c>
      <c r="C404" s="4">
        <v>518</v>
      </c>
    </row>
    <row r="405" spans="1:3" x14ac:dyDescent="0.25">
      <c r="A405" s="12">
        <v>44105</v>
      </c>
      <c r="B405" s="4" t="s">
        <v>788</v>
      </c>
      <c r="C405" s="4">
        <v>524</v>
      </c>
    </row>
    <row r="406" spans="1:3" x14ac:dyDescent="0.25">
      <c r="A406" s="12">
        <v>44136</v>
      </c>
      <c r="B406" s="4" t="s">
        <v>788</v>
      </c>
      <c r="C406" s="4">
        <v>610</v>
      </c>
    </row>
    <row r="407" spans="1:3" x14ac:dyDescent="0.25">
      <c r="A407" s="12">
        <v>44166</v>
      </c>
      <c r="B407" s="4" t="s">
        <v>788</v>
      </c>
      <c r="C407" s="4">
        <v>988</v>
      </c>
    </row>
    <row r="408" spans="1:3" x14ac:dyDescent="0.25">
      <c r="A408" s="12">
        <v>44197</v>
      </c>
      <c r="B408" s="4" t="s">
        <v>788</v>
      </c>
      <c r="C408" s="4">
        <v>949</v>
      </c>
    </row>
    <row r="409" spans="1:3" x14ac:dyDescent="0.25">
      <c r="A409" s="12">
        <v>44228</v>
      </c>
      <c r="B409" s="4" t="s">
        <v>788</v>
      </c>
      <c r="C409" s="4">
        <v>737</v>
      </c>
    </row>
    <row r="410" spans="1:3" x14ac:dyDescent="0.25">
      <c r="A410" s="12">
        <v>44256</v>
      </c>
      <c r="B410" s="4" t="s">
        <v>788</v>
      </c>
      <c r="C410" s="4">
        <v>607</v>
      </c>
    </row>
    <row r="411" spans="1:3" x14ac:dyDescent="0.25">
      <c r="A411" s="12">
        <v>44287</v>
      </c>
      <c r="B411" s="4" t="s">
        <v>788</v>
      </c>
      <c r="C411" s="4">
        <v>506</v>
      </c>
    </row>
    <row r="412" spans="1:3" x14ac:dyDescent="0.25">
      <c r="A412" s="12">
        <v>44317</v>
      </c>
      <c r="B412" s="4" t="s">
        <v>788</v>
      </c>
      <c r="C412" s="4">
        <v>302</v>
      </c>
    </row>
    <row r="413" spans="1:3" x14ac:dyDescent="0.25">
      <c r="A413" s="12">
        <v>44348</v>
      </c>
      <c r="B413" s="4" t="s">
        <v>788</v>
      </c>
      <c r="C413" s="4">
        <v>321</v>
      </c>
    </row>
    <row r="414" spans="1:3" x14ac:dyDescent="0.25">
      <c r="A414" s="12">
        <v>44378</v>
      </c>
      <c r="B414" s="4" t="s">
        <v>788</v>
      </c>
      <c r="C414" s="4">
        <v>231</v>
      </c>
    </row>
    <row r="415" spans="1:3" x14ac:dyDescent="0.25">
      <c r="A415" s="12">
        <v>44409</v>
      </c>
      <c r="B415" s="4" t="s">
        <v>788</v>
      </c>
      <c r="C415" s="4">
        <v>214</v>
      </c>
    </row>
    <row r="416" spans="1:3" x14ac:dyDescent="0.25">
      <c r="A416" s="12">
        <v>44440</v>
      </c>
      <c r="B416" s="4" t="s">
        <v>788</v>
      </c>
      <c r="C416" s="4">
        <v>252</v>
      </c>
    </row>
    <row r="417" spans="1:3" x14ac:dyDescent="0.25">
      <c r="A417" s="12">
        <v>44470</v>
      </c>
      <c r="B417" s="4" t="s">
        <v>788</v>
      </c>
      <c r="C417" s="4">
        <v>243</v>
      </c>
    </row>
    <row r="418" spans="1:3" x14ac:dyDescent="0.25">
      <c r="A418" s="12">
        <v>44501</v>
      </c>
      <c r="B418" s="4" t="s">
        <v>788</v>
      </c>
      <c r="C418" s="4">
        <v>377</v>
      </c>
    </row>
    <row r="419" spans="1:3" x14ac:dyDescent="0.25">
      <c r="A419" s="12">
        <v>44531</v>
      </c>
      <c r="B419" s="4" t="s">
        <v>788</v>
      </c>
      <c r="C419" s="4">
        <v>379</v>
      </c>
    </row>
    <row r="420" spans="1:3" x14ac:dyDescent="0.25">
      <c r="A420" s="12">
        <v>44562</v>
      </c>
      <c r="B420" s="4" t="s">
        <v>788</v>
      </c>
      <c r="C420" s="4">
        <v>674</v>
      </c>
    </row>
    <row r="421" spans="1:3" x14ac:dyDescent="0.25">
      <c r="A421" s="12">
        <v>44593</v>
      </c>
      <c r="B421" s="4" t="s">
        <v>788</v>
      </c>
      <c r="C421" s="4">
        <v>401</v>
      </c>
    </row>
    <row r="422" spans="1:3" x14ac:dyDescent="0.25">
      <c r="A422" s="12">
        <v>43556</v>
      </c>
      <c r="B422" s="4" t="s">
        <v>789</v>
      </c>
      <c r="C422" s="4">
        <v>68</v>
      </c>
    </row>
    <row r="423" spans="1:3" x14ac:dyDescent="0.25">
      <c r="A423" s="12">
        <v>43586</v>
      </c>
      <c r="B423" s="4" t="s">
        <v>789</v>
      </c>
      <c r="C423" s="4">
        <v>39</v>
      </c>
    </row>
    <row r="424" spans="1:3" x14ac:dyDescent="0.25">
      <c r="A424" s="12">
        <v>43617</v>
      </c>
      <c r="B424" s="4" t="s">
        <v>789</v>
      </c>
      <c r="C424" s="4">
        <v>39</v>
      </c>
    </row>
    <row r="425" spans="1:3" x14ac:dyDescent="0.25">
      <c r="A425" s="12">
        <v>43647</v>
      </c>
      <c r="B425" s="4" t="s">
        <v>789</v>
      </c>
      <c r="C425" s="4">
        <v>50</v>
      </c>
    </row>
    <row r="426" spans="1:3" x14ac:dyDescent="0.25">
      <c r="A426" s="12">
        <v>43678</v>
      </c>
      <c r="B426" s="4" t="s">
        <v>789</v>
      </c>
      <c r="C426" s="4">
        <v>37</v>
      </c>
    </row>
    <row r="427" spans="1:3" x14ac:dyDescent="0.25">
      <c r="A427" s="12">
        <v>43709</v>
      </c>
      <c r="B427" s="4" t="s">
        <v>789</v>
      </c>
      <c r="C427" s="4">
        <v>34</v>
      </c>
    </row>
    <row r="428" spans="1:3" x14ac:dyDescent="0.25">
      <c r="A428" s="12">
        <v>43739</v>
      </c>
      <c r="B428" s="4" t="s">
        <v>789</v>
      </c>
      <c r="C428" s="4">
        <v>36</v>
      </c>
    </row>
    <row r="429" spans="1:3" x14ac:dyDescent="0.25">
      <c r="A429" s="12">
        <v>43770</v>
      </c>
      <c r="B429" s="4" t="s">
        <v>789</v>
      </c>
      <c r="C429" s="4">
        <v>53</v>
      </c>
    </row>
    <row r="430" spans="1:3" x14ac:dyDescent="0.25">
      <c r="A430" s="12">
        <v>43800</v>
      </c>
      <c r="B430" s="4" t="s">
        <v>789</v>
      </c>
      <c r="C430" s="4">
        <v>28</v>
      </c>
    </row>
    <row r="431" spans="1:3" x14ac:dyDescent="0.25">
      <c r="A431" s="12">
        <v>43831</v>
      </c>
      <c r="B431" s="4" t="s">
        <v>789</v>
      </c>
      <c r="C431" s="4">
        <v>58</v>
      </c>
    </row>
    <row r="432" spans="1:3" x14ac:dyDescent="0.25">
      <c r="A432" s="12">
        <v>43862</v>
      </c>
      <c r="B432" s="4" t="s">
        <v>789</v>
      </c>
      <c r="C432" s="4">
        <v>56</v>
      </c>
    </row>
    <row r="433" spans="1:3" x14ac:dyDescent="0.25">
      <c r="A433" s="12">
        <v>43891</v>
      </c>
      <c r="B433" s="4" t="s">
        <v>789</v>
      </c>
      <c r="C433" s="4">
        <v>53</v>
      </c>
    </row>
    <row r="434" spans="1:3" x14ac:dyDescent="0.25">
      <c r="A434" s="12">
        <v>43922</v>
      </c>
      <c r="B434" s="4" t="s">
        <v>789</v>
      </c>
      <c r="C434" s="4">
        <v>34</v>
      </c>
    </row>
    <row r="435" spans="1:3" x14ac:dyDescent="0.25">
      <c r="A435" s="12">
        <v>43952</v>
      </c>
      <c r="B435" s="4" t="s">
        <v>789</v>
      </c>
      <c r="C435" s="4">
        <v>20</v>
      </c>
    </row>
    <row r="436" spans="1:3" x14ac:dyDescent="0.25">
      <c r="A436" s="12">
        <v>43983</v>
      </c>
      <c r="B436" s="4" t="s">
        <v>789</v>
      </c>
      <c r="C436" s="4">
        <v>38</v>
      </c>
    </row>
    <row r="437" spans="1:3" x14ac:dyDescent="0.25">
      <c r="A437" s="12">
        <v>44013</v>
      </c>
      <c r="B437" s="4" t="s">
        <v>789</v>
      </c>
      <c r="C437" s="4">
        <v>50</v>
      </c>
    </row>
    <row r="438" spans="1:3" x14ac:dyDescent="0.25">
      <c r="A438" s="12">
        <v>44044</v>
      </c>
      <c r="B438" s="4" t="s">
        <v>789</v>
      </c>
      <c r="C438" s="4">
        <v>58</v>
      </c>
    </row>
    <row r="439" spans="1:3" x14ac:dyDescent="0.25">
      <c r="A439" s="12">
        <v>44075</v>
      </c>
      <c r="B439" s="4" t="s">
        <v>789</v>
      </c>
      <c r="C439" s="4">
        <v>69</v>
      </c>
    </row>
    <row r="440" spans="1:3" x14ac:dyDescent="0.25">
      <c r="A440" s="12">
        <v>44105</v>
      </c>
      <c r="B440" s="4" t="s">
        <v>789</v>
      </c>
      <c r="C440" s="4">
        <v>57</v>
      </c>
    </row>
    <row r="441" spans="1:3" x14ac:dyDescent="0.25">
      <c r="A441" s="12">
        <v>44136</v>
      </c>
      <c r="B441" s="4" t="s">
        <v>789</v>
      </c>
      <c r="C441" s="4">
        <v>47</v>
      </c>
    </row>
    <row r="442" spans="1:3" x14ac:dyDescent="0.25">
      <c r="A442" s="12">
        <v>44166</v>
      </c>
      <c r="B442" s="4" t="s">
        <v>789</v>
      </c>
      <c r="C442" s="4">
        <v>50</v>
      </c>
    </row>
    <row r="443" spans="1:3" x14ac:dyDescent="0.25">
      <c r="A443" s="12">
        <v>44197</v>
      </c>
      <c r="B443" s="4" t="s">
        <v>789</v>
      </c>
      <c r="C443" s="4">
        <v>64</v>
      </c>
    </row>
    <row r="444" spans="1:3" x14ac:dyDescent="0.25">
      <c r="A444" s="12">
        <v>44228</v>
      </c>
      <c r="B444" s="4" t="s">
        <v>789</v>
      </c>
      <c r="C444" s="4">
        <v>85</v>
      </c>
    </row>
    <row r="445" spans="1:3" x14ac:dyDescent="0.25">
      <c r="A445" s="12">
        <v>44256</v>
      </c>
      <c r="B445" s="4" t="s">
        <v>789</v>
      </c>
      <c r="C445" s="4">
        <v>80</v>
      </c>
    </row>
    <row r="446" spans="1:3" x14ac:dyDescent="0.25">
      <c r="A446" s="12">
        <v>44287</v>
      </c>
      <c r="B446" s="4" t="s">
        <v>789</v>
      </c>
      <c r="C446" s="4">
        <v>58</v>
      </c>
    </row>
    <row r="447" spans="1:3" x14ac:dyDescent="0.25">
      <c r="A447" s="12">
        <v>44317</v>
      </c>
      <c r="B447" s="4" t="s">
        <v>789</v>
      </c>
      <c r="C447" s="4">
        <v>80</v>
      </c>
    </row>
    <row r="448" spans="1:3" x14ac:dyDescent="0.25">
      <c r="A448" s="12">
        <v>44348</v>
      </c>
      <c r="B448" s="4" t="s">
        <v>789</v>
      </c>
      <c r="C448" s="4">
        <v>66</v>
      </c>
    </row>
    <row r="449" spans="1:3" x14ac:dyDescent="0.25">
      <c r="A449" s="12">
        <v>44378</v>
      </c>
      <c r="B449" s="4" t="s">
        <v>789</v>
      </c>
      <c r="C449" s="4">
        <v>74</v>
      </c>
    </row>
    <row r="450" spans="1:3" x14ac:dyDescent="0.25">
      <c r="A450" s="12">
        <v>44409</v>
      </c>
      <c r="B450" s="4" t="s">
        <v>789</v>
      </c>
      <c r="C450" s="4">
        <v>61</v>
      </c>
    </row>
    <row r="451" spans="1:3" x14ac:dyDescent="0.25">
      <c r="A451" s="12">
        <v>44440</v>
      </c>
      <c r="B451" s="4" t="s">
        <v>789</v>
      </c>
      <c r="C451" s="4">
        <v>33</v>
      </c>
    </row>
    <row r="452" spans="1:3" x14ac:dyDescent="0.25">
      <c r="A452" s="12">
        <v>44470</v>
      </c>
      <c r="B452" s="4" t="s">
        <v>789</v>
      </c>
      <c r="C452" s="4">
        <v>65</v>
      </c>
    </row>
    <row r="453" spans="1:3" x14ac:dyDescent="0.25">
      <c r="A453" s="12">
        <v>44501</v>
      </c>
      <c r="B453" s="4" t="s">
        <v>789</v>
      </c>
      <c r="C453" s="4">
        <v>67</v>
      </c>
    </row>
    <row r="454" spans="1:3" x14ac:dyDescent="0.25">
      <c r="A454" s="12">
        <v>44531</v>
      </c>
      <c r="B454" s="4" t="s">
        <v>789</v>
      </c>
      <c r="C454" s="4">
        <v>59</v>
      </c>
    </row>
    <row r="455" spans="1:3" x14ac:dyDescent="0.25">
      <c r="A455" s="12">
        <v>44562</v>
      </c>
      <c r="B455" s="4" t="s">
        <v>789</v>
      </c>
      <c r="C455" s="4">
        <v>53</v>
      </c>
    </row>
    <row r="456" spans="1:3" x14ac:dyDescent="0.25">
      <c r="A456" s="12">
        <v>44593</v>
      </c>
      <c r="B456" s="4" t="s">
        <v>789</v>
      </c>
      <c r="C456" s="4">
        <v>72</v>
      </c>
    </row>
    <row r="457" spans="1:3" x14ac:dyDescent="0.25">
      <c r="A457" s="12">
        <v>43556</v>
      </c>
      <c r="B457" s="4" t="s">
        <v>790</v>
      </c>
      <c r="C457" s="4">
        <v>144</v>
      </c>
    </row>
    <row r="458" spans="1:3" x14ac:dyDescent="0.25">
      <c r="A458" s="12">
        <v>43586</v>
      </c>
      <c r="B458" s="4" t="s">
        <v>790</v>
      </c>
      <c r="C458" s="4">
        <v>179</v>
      </c>
    </row>
    <row r="459" spans="1:3" x14ac:dyDescent="0.25">
      <c r="A459" s="12">
        <v>43617</v>
      </c>
      <c r="B459" s="4" t="s">
        <v>790</v>
      </c>
      <c r="C459" s="4">
        <v>92</v>
      </c>
    </row>
    <row r="460" spans="1:3" x14ac:dyDescent="0.25">
      <c r="A460" s="12">
        <v>43647</v>
      </c>
      <c r="B460" s="4" t="s">
        <v>790</v>
      </c>
      <c r="C460" s="4">
        <v>131</v>
      </c>
    </row>
    <row r="461" spans="1:3" x14ac:dyDescent="0.25">
      <c r="A461" s="12">
        <v>43678</v>
      </c>
      <c r="B461" s="4" t="s">
        <v>790</v>
      </c>
      <c r="C461" s="4">
        <v>78</v>
      </c>
    </row>
    <row r="462" spans="1:3" x14ac:dyDescent="0.25">
      <c r="A462" s="12">
        <v>43709</v>
      </c>
      <c r="B462" s="4" t="s">
        <v>790</v>
      </c>
      <c r="C462" s="4">
        <v>122</v>
      </c>
    </row>
    <row r="463" spans="1:3" x14ac:dyDescent="0.25">
      <c r="A463" s="12">
        <v>43739</v>
      </c>
      <c r="B463" s="4" t="s">
        <v>790</v>
      </c>
      <c r="C463" s="4">
        <v>124</v>
      </c>
    </row>
    <row r="464" spans="1:3" x14ac:dyDescent="0.25">
      <c r="A464" s="12">
        <v>43770</v>
      </c>
      <c r="B464" s="4" t="s">
        <v>790</v>
      </c>
      <c r="C464" s="4">
        <v>154</v>
      </c>
    </row>
    <row r="465" spans="1:3" x14ac:dyDescent="0.25">
      <c r="A465" s="12">
        <v>43800</v>
      </c>
      <c r="B465" s="4" t="s">
        <v>790</v>
      </c>
      <c r="C465" s="4">
        <v>114</v>
      </c>
    </row>
    <row r="466" spans="1:3" x14ac:dyDescent="0.25">
      <c r="A466" s="12">
        <v>43831</v>
      </c>
      <c r="B466" s="4" t="s">
        <v>790</v>
      </c>
      <c r="C466" s="4">
        <v>147</v>
      </c>
    </row>
    <row r="467" spans="1:3" x14ac:dyDescent="0.25">
      <c r="A467" s="12">
        <v>43862</v>
      </c>
      <c r="B467" s="4" t="s">
        <v>790</v>
      </c>
      <c r="C467" s="4">
        <v>144</v>
      </c>
    </row>
    <row r="468" spans="1:3" x14ac:dyDescent="0.25">
      <c r="A468" s="12">
        <v>43891</v>
      </c>
      <c r="B468" s="4" t="s">
        <v>790</v>
      </c>
      <c r="C468" s="4">
        <v>107</v>
      </c>
    </row>
    <row r="469" spans="1:3" x14ac:dyDescent="0.25">
      <c r="A469" s="12">
        <v>43922</v>
      </c>
      <c r="B469" s="4" t="s">
        <v>790</v>
      </c>
      <c r="C469" s="4">
        <v>66</v>
      </c>
    </row>
    <row r="470" spans="1:3" x14ac:dyDescent="0.25">
      <c r="A470" s="12">
        <v>43952</v>
      </c>
      <c r="B470" s="4" t="s">
        <v>790</v>
      </c>
      <c r="C470" s="4">
        <v>98</v>
      </c>
    </row>
    <row r="471" spans="1:3" x14ac:dyDescent="0.25">
      <c r="A471" s="12">
        <v>43983</v>
      </c>
      <c r="B471" s="4" t="s">
        <v>790</v>
      </c>
      <c r="C471" s="4">
        <v>106</v>
      </c>
    </row>
    <row r="472" spans="1:3" x14ac:dyDescent="0.25">
      <c r="A472" s="12">
        <v>44013</v>
      </c>
      <c r="B472" s="4" t="s">
        <v>790</v>
      </c>
      <c r="C472" s="4">
        <v>115</v>
      </c>
    </row>
    <row r="473" spans="1:3" x14ac:dyDescent="0.25">
      <c r="A473" s="12">
        <v>44044</v>
      </c>
      <c r="B473" s="4" t="s">
        <v>790</v>
      </c>
      <c r="C473" s="4">
        <v>114</v>
      </c>
    </row>
    <row r="474" spans="1:3" x14ac:dyDescent="0.25">
      <c r="A474" s="12">
        <v>44075</v>
      </c>
      <c r="B474" s="4" t="s">
        <v>790</v>
      </c>
      <c r="C474" s="4">
        <v>112</v>
      </c>
    </row>
    <row r="475" spans="1:3" x14ac:dyDescent="0.25">
      <c r="A475" s="12">
        <v>44105</v>
      </c>
      <c r="B475" s="4" t="s">
        <v>790</v>
      </c>
      <c r="C475" s="4">
        <v>186</v>
      </c>
    </row>
    <row r="476" spans="1:3" x14ac:dyDescent="0.25">
      <c r="A476" s="12">
        <v>44136</v>
      </c>
      <c r="B476" s="4" t="s">
        <v>790</v>
      </c>
      <c r="C476" s="4">
        <v>147</v>
      </c>
    </row>
    <row r="477" spans="1:3" x14ac:dyDescent="0.25">
      <c r="A477" s="12">
        <v>44166</v>
      </c>
      <c r="B477" s="4" t="s">
        <v>790</v>
      </c>
      <c r="C477" s="4">
        <v>150</v>
      </c>
    </row>
    <row r="478" spans="1:3" x14ac:dyDescent="0.25">
      <c r="A478" s="12">
        <v>44197</v>
      </c>
      <c r="B478" s="4" t="s">
        <v>790</v>
      </c>
      <c r="C478" s="4">
        <v>156</v>
      </c>
    </row>
    <row r="479" spans="1:3" x14ac:dyDescent="0.25">
      <c r="A479" s="12">
        <v>44228</v>
      </c>
      <c r="B479" s="4" t="s">
        <v>790</v>
      </c>
      <c r="C479" s="4">
        <v>156</v>
      </c>
    </row>
    <row r="480" spans="1:3" x14ac:dyDescent="0.25">
      <c r="A480" s="12">
        <v>44256</v>
      </c>
      <c r="B480" s="4" t="s">
        <v>790</v>
      </c>
      <c r="C480" s="4">
        <v>166</v>
      </c>
    </row>
    <row r="481" spans="1:3" x14ac:dyDescent="0.25">
      <c r="A481" s="12">
        <v>44287</v>
      </c>
      <c r="B481" s="4" t="s">
        <v>790</v>
      </c>
      <c r="C481" s="4">
        <v>129</v>
      </c>
    </row>
    <row r="482" spans="1:3" x14ac:dyDescent="0.25">
      <c r="A482" s="12">
        <v>44317</v>
      </c>
      <c r="B482" s="4" t="s">
        <v>790</v>
      </c>
      <c r="C482" s="4">
        <v>128</v>
      </c>
    </row>
    <row r="483" spans="1:3" x14ac:dyDescent="0.25">
      <c r="A483" s="12">
        <v>44348</v>
      </c>
      <c r="B483" s="4" t="s">
        <v>790</v>
      </c>
      <c r="C483" s="4">
        <v>117</v>
      </c>
    </row>
    <row r="484" spans="1:3" x14ac:dyDescent="0.25">
      <c r="A484" s="12">
        <v>44378</v>
      </c>
      <c r="B484" s="4" t="s">
        <v>790</v>
      </c>
      <c r="C484" s="4">
        <v>105</v>
      </c>
    </row>
    <row r="485" spans="1:3" x14ac:dyDescent="0.25">
      <c r="A485" s="12">
        <v>44409</v>
      </c>
      <c r="B485" s="4" t="s">
        <v>790</v>
      </c>
      <c r="C485" s="4">
        <v>113</v>
      </c>
    </row>
    <row r="486" spans="1:3" x14ac:dyDescent="0.25">
      <c r="A486" s="12">
        <v>44440</v>
      </c>
      <c r="B486" s="4" t="s">
        <v>790</v>
      </c>
      <c r="C486" s="4">
        <v>113</v>
      </c>
    </row>
    <row r="487" spans="1:3" x14ac:dyDescent="0.25">
      <c r="A487" s="12">
        <v>44470</v>
      </c>
      <c r="B487" s="4" t="s">
        <v>790</v>
      </c>
      <c r="C487" s="4">
        <v>132</v>
      </c>
    </row>
    <row r="488" spans="1:3" x14ac:dyDescent="0.25">
      <c r="A488" s="12">
        <v>44501</v>
      </c>
      <c r="B488" s="4" t="s">
        <v>790</v>
      </c>
      <c r="C488" s="4">
        <v>119</v>
      </c>
    </row>
    <row r="489" spans="1:3" x14ac:dyDescent="0.25">
      <c r="A489" s="12">
        <v>44531</v>
      </c>
      <c r="B489" s="4" t="s">
        <v>790</v>
      </c>
      <c r="C489" s="4">
        <v>124</v>
      </c>
    </row>
    <row r="490" spans="1:3" x14ac:dyDescent="0.25">
      <c r="A490" s="12">
        <v>44562</v>
      </c>
      <c r="B490" s="4" t="s">
        <v>790</v>
      </c>
      <c r="C490" s="4">
        <v>157</v>
      </c>
    </row>
    <row r="491" spans="1:3" x14ac:dyDescent="0.25">
      <c r="A491" s="12">
        <v>44593</v>
      </c>
      <c r="B491" s="4" t="s">
        <v>790</v>
      </c>
      <c r="C491" s="4">
        <v>110</v>
      </c>
    </row>
    <row r="492" spans="1:3" x14ac:dyDescent="0.25">
      <c r="A492" s="12">
        <v>43556</v>
      </c>
      <c r="B492" s="4" t="s">
        <v>355</v>
      </c>
      <c r="C492" s="4">
        <v>120</v>
      </c>
    </row>
    <row r="493" spans="1:3" x14ac:dyDescent="0.25">
      <c r="A493" s="12">
        <v>43586</v>
      </c>
      <c r="B493" s="4" t="s">
        <v>355</v>
      </c>
      <c r="C493" s="4">
        <v>122</v>
      </c>
    </row>
    <row r="494" spans="1:3" x14ac:dyDescent="0.25">
      <c r="A494" s="12">
        <v>43617</v>
      </c>
      <c r="B494" s="4" t="s">
        <v>355</v>
      </c>
      <c r="C494" s="4">
        <v>126</v>
      </c>
    </row>
    <row r="495" spans="1:3" x14ac:dyDescent="0.25">
      <c r="A495" s="12">
        <v>43647</v>
      </c>
      <c r="B495" s="4" t="s">
        <v>355</v>
      </c>
      <c r="C495" s="4">
        <v>270</v>
      </c>
    </row>
    <row r="496" spans="1:3" x14ac:dyDescent="0.25">
      <c r="A496" s="12">
        <v>43678</v>
      </c>
      <c r="B496" s="4" t="s">
        <v>355</v>
      </c>
      <c r="C496" s="4">
        <v>193</v>
      </c>
    </row>
    <row r="497" spans="1:3" x14ac:dyDescent="0.25">
      <c r="A497" s="12">
        <v>43709</v>
      </c>
      <c r="B497" s="4" t="s">
        <v>355</v>
      </c>
      <c r="C497" s="4">
        <v>364</v>
      </c>
    </row>
    <row r="498" spans="1:3" x14ac:dyDescent="0.25">
      <c r="A498" s="12">
        <v>43739</v>
      </c>
      <c r="B498" s="4" t="s">
        <v>355</v>
      </c>
      <c r="C498" s="4">
        <v>323</v>
      </c>
    </row>
    <row r="499" spans="1:3" x14ac:dyDescent="0.25">
      <c r="A499" s="12">
        <v>43770</v>
      </c>
      <c r="B499" s="4" t="s">
        <v>355</v>
      </c>
      <c r="C499" s="4">
        <v>363</v>
      </c>
    </row>
    <row r="500" spans="1:3" x14ac:dyDescent="0.25">
      <c r="A500" s="12">
        <v>43800</v>
      </c>
      <c r="B500" s="4" t="s">
        <v>355</v>
      </c>
      <c r="C500" s="4">
        <v>241</v>
      </c>
    </row>
    <row r="501" spans="1:3" x14ac:dyDescent="0.25">
      <c r="A501" s="12">
        <v>43831</v>
      </c>
      <c r="B501" s="4" t="s">
        <v>355</v>
      </c>
      <c r="C501" s="4">
        <v>376</v>
      </c>
    </row>
    <row r="502" spans="1:3" x14ac:dyDescent="0.25">
      <c r="A502" s="12">
        <v>43862</v>
      </c>
      <c r="B502" s="4" t="s">
        <v>355</v>
      </c>
      <c r="C502" s="4">
        <v>342</v>
      </c>
    </row>
    <row r="503" spans="1:3" x14ac:dyDescent="0.25">
      <c r="A503" s="12">
        <v>43891</v>
      </c>
      <c r="B503" s="4" t="s">
        <v>355</v>
      </c>
      <c r="C503" s="4">
        <v>294</v>
      </c>
    </row>
    <row r="504" spans="1:3" x14ac:dyDescent="0.25">
      <c r="A504" s="12">
        <v>43922</v>
      </c>
      <c r="B504" s="4" t="s">
        <v>355</v>
      </c>
      <c r="C504" s="4">
        <v>111</v>
      </c>
    </row>
    <row r="505" spans="1:3" x14ac:dyDescent="0.25">
      <c r="A505" s="12">
        <v>43952</v>
      </c>
      <c r="B505" s="4" t="s">
        <v>355</v>
      </c>
      <c r="C505" s="4">
        <v>163</v>
      </c>
    </row>
    <row r="506" spans="1:3" x14ac:dyDescent="0.25">
      <c r="A506" s="12">
        <v>43983</v>
      </c>
      <c r="B506" s="4" t="s">
        <v>355</v>
      </c>
      <c r="C506" s="4">
        <v>218</v>
      </c>
    </row>
    <row r="507" spans="1:3" x14ac:dyDescent="0.25">
      <c r="A507" s="12">
        <v>44013</v>
      </c>
      <c r="B507" s="4" t="s">
        <v>355</v>
      </c>
      <c r="C507" s="4">
        <v>181</v>
      </c>
    </row>
    <row r="508" spans="1:3" x14ac:dyDescent="0.25">
      <c r="A508" s="12">
        <v>44044</v>
      </c>
      <c r="B508" s="4" t="s">
        <v>355</v>
      </c>
      <c r="C508" s="4">
        <v>177</v>
      </c>
    </row>
    <row r="509" spans="1:3" x14ac:dyDescent="0.25">
      <c r="A509" s="12">
        <v>44075</v>
      </c>
      <c r="B509" s="4" t="s">
        <v>355</v>
      </c>
      <c r="C509" s="4">
        <v>235</v>
      </c>
    </row>
    <row r="510" spans="1:3" x14ac:dyDescent="0.25">
      <c r="A510" s="12">
        <v>44105</v>
      </c>
      <c r="B510" s="4" t="s">
        <v>355</v>
      </c>
      <c r="C510" s="4">
        <v>297</v>
      </c>
    </row>
    <row r="511" spans="1:3" x14ac:dyDescent="0.25">
      <c r="A511" s="12">
        <v>44136</v>
      </c>
      <c r="B511" s="4" t="s">
        <v>355</v>
      </c>
      <c r="C511" s="4">
        <v>180</v>
      </c>
    </row>
    <row r="512" spans="1:3" x14ac:dyDescent="0.25">
      <c r="A512" s="12">
        <v>44166</v>
      </c>
      <c r="B512" s="4" t="s">
        <v>355</v>
      </c>
      <c r="C512" s="4">
        <v>188</v>
      </c>
    </row>
    <row r="513" spans="1:3" x14ac:dyDescent="0.25">
      <c r="A513" s="12">
        <v>44197</v>
      </c>
      <c r="B513" s="4" t="s">
        <v>355</v>
      </c>
      <c r="C513" s="4">
        <v>208</v>
      </c>
    </row>
    <row r="514" spans="1:3" x14ac:dyDescent="0.25">
      <c r="A514" s="12">
        <v>44228</v>
      </c>
      <c r="B514" s="4" t="s">
        <v>355</v>
      </c>
      <c r="C514" s="4">
        <v>243</v>
      </c>
    </row>
    <row r="515" spans="1:3" x14ac:dyDescent="0.25">
      <c r="A515" s="12">
        <v>44256</v>
      </c>
      <c r="B515" s="4" t="s">
        <v>355</v>
      </c>
      <c r="C515" s="4">
        <v>292</v>
      </c>
    </row>
    <row r="516" spans="1:3" x14ac:dyDescent="0.25">
      <c r="A516" s="12">
        <v>44287</v>
      </c>
      <c r="B516" s="4" t="s">
        <v>355</v>
      </c>
      <c r="C516" s="4">
        <v>263</v>
      </c>
    </row>
    <row r="517" spans="1:3" x14ac:dyDescent="0.25">
      <c r="A517" s="12">
        <v>44317</v>
      </c>
      <c r="B517" s="4" t="s">
        <v>355</v>
      </c>
      <c r="C517" s="4">
        <v>265</v>
      </c>
    </row>
    <row r="518" spans="1:3" x14ac:dyDescent="0.25">
      <c r="A518" s="12">
        <v>44348</v>
      </c>
      <c r="B518" s="4" t="s">
        <v>355</v>
      </c>
      <c r="C518" s="4">
        <v>397</v>
      </c>
    </row>
    <row r="519" spans="1:3" x14ac:dyDescent="0.25">
      <c r="A519" s="12">
        <v>44378</v>
      </c>
      <c r="B519" s="4" t="s">
        <v>355</v>
      </c>
      <c r="C519" s="4">
        <v>310</v>
      </c>
    </row>
    <row r="520" spans="1:3" x14ac:dyDescent="0.25">
      <c r="A520" s="12">
        <v>44409</v>
      </c>
      <c r="B520" s="4" t="s">
        <v>355</v>
      </c>
      <c r="C520" s="4">
        <v>336</v>
      </c>
    </row>
    <row r="521" spans="1:3" x14ac:dyDescent="0.25">
      <c r="A521" s="12">
        <v>44440</v>
      </c>
      <c r="B521" s="4" t="s">
        <v>355</v>
      </c>
      <c r="C521" s="4">
        <v>385</v>
      </c>
    </row>
    <row r="522" spans="1:3" x14ac:dyDescent="0.25">
      <c r="A522" s="12">
        <v>44470</v>
      </c>
      <c r="B522" s="4" t="s">
        <v>355</v>
      </c>
      <c r="C522" s="4">
        <v>408</v>
      </c>
    </row>
    <row r="523" spans="1:3" x14ac:dyDescent="0.25">
      <c r="A523" s="12">
        <v>44501</v>
      </c>
      <c r="B523" s="4" t="s">
        <v>355</v>
      </c>
      <c r="C523" s="4">
        <v>319</v>
      </c>
    </row>
    <row r="524" spans="1:3" x14ac:dyDescent="0.25">
      <c r="A524" s="12">
        <v>44531</v>
      </c>
      <c r="B524" s="4" t="s">
        <v>355</v>
      </c>
      <c r="C524" s="4">
        <v>242</v>
      </c>
    </row>
    <row r="525" spans="1:3" x14ac:dyDescent="0.25">
      <c r="A525" s="12">
        <v>44562</v>
      </c>
      <c r="B525" s="4" t="s">
        <v>355</v>
      </c>
      <c r="C525" s="4">
        <v>252</v>
      </c>
    </row>
    <row r="526" spans="1:3" x14ac:dyDescent="0.25">
      <c r="A526" s="12">
        <v>44593</v>
      </c>
      <c r="B526" s="4" t="s">
        <v>355</v>
      </c>
      <c r="C526" s="4">
        <v>345</v>
      </c>
    </row>
    <row r="527" spans="1:3" x14ac:dyDescent="0.25">
      <c r="A527" s="12">
        <v>43556</v>
      </c>
      <c r="B527" s="4" t="s">
        <v>791</v>
      </c>
      <c r="C527" s="4">
        <v>29</v>
      </c>
    </row>
    <row r="528" spans="1:3" x14ac:dyDescent="0.25">
      <c r="A528" s="12">
        <v>43586</v>
      </c>
      <c r="B528" s="4" t="s">
        <v>791</v>
      </c>
      <c r="C528" s="4">
        <v>45</v>
      </c>
    </row>
    <row r="529" spans="1:3" x14ac:dyDescent="0.25">
      <c r="A529" s="12">
        <v>43617</v>
      </c>
      <c r="B529" s="4" t="s">
        <v>791</v>
      </c>
      <c r="C529" s="4">
        <v>39</v>
      </c>
    </row>
    <row r="530" spans="1:3" x14ac:dyDescent="0.25">
      <c r="A530" s="12">
        <v>43647</v>
      </c>
      <c r="B530" s="4" t="s">
        <v>791</v>
      </c>
      <c r="C530" s="4">
        <v>31</v>
      </c>
    </row>
    <row r="531" spans="1:3" x14ac:dyDescent="0.25">
      <c r="A531" s="12">
        <v>43678</v>
      </c>
      <c r="B531" s="4" t="s">
        <v>791</v>
      </c>
      <c r="C531" s="4">
        <v>19</v>
      </c>
    </row>
    <row r="532" spans="1:3" x14ac:dyDescent="0.25">
      <c r="A532" s="12">
        <v>43709</v>
      </c>
      <c r="B532" s="4" t="s">
        <v>791</v>
      </c>
      <c r="C532" s="4">
        <v>33</v>
      </c>
    </row>
    <row r="533" spans="1:3" x14ac:dyDescent="0.25">
      <c r="A533" s="12">
        <v>43739</v>
      </c>
      <c r="B533" s="4" t="s">
        <v>791</v>
      </c>
      <c r="C533" s="4">
        <v>27</v>
      </c>
    </row>
    <row r="534" spans="1:3" x14ac:dyDescent="0.25">
      <c r="A534" s="12">
        <v>43770</v>
      </c>
      <c r="B534" s="4" t="s">
        <v>791</v>
      </c>
      <c r="C534" s="4">
        <v>37</v>
      </c>
    </row>
    <row r="535" spans="1:3" x14ac:dyDescent="0.25">
      <c r="A535" s="12">
        <v>43800</v>
      </c>
      <c r="B535" s="4" t="s">
        <v>791</v>
      </c>
      <c r="C535" s="4">
        <v>18</v>
      </c>
    </row>
    <row r="536" spans="1:3" x14ac:dyDescent="0.25">
      <c r="A536" s="12">
        <v>43831</v>
      </c>
      <c r="B536" s="4" t="s">
        <v>791</v>
      </c>
      <c r="C536" s="4">
        <v>21</v>
      </c>
    </row>
    <row r="537" spans="1:3" x14ac:dyDescent="0.25">
      <c r="A537" s="12">
        <v>43862</v>
      </c>
      <c r="B537" s="4" t="s">
        <v>791</v>
      </c>
      <c r="C537" s="4">
        <v>33</v>
      </c>
    </row>
    <row r="538" spans="1:3" x14ac:dyDescent="0.25">
      <c r="A538" s="12">
        <v>43891</v>
      </c>
      <c r="B538" s="4" t="s">
        <v>791</v>
      </c>
      <c r="C538" s="4">
        <v>44</v>
      </c>
    </row>
    <row r="539" spans="1:3" x14ac:dyDescent="0.25">
      <c r="A539" s="12">
        <v>43922</v>
      </c>
      <c r="B539" s="4" t="s">
        <v>791</v>
      </c>
      <c r="C539" s="4">
        <v>22</v>
      </c>
    </row>
    <row r="540" spans="1:3" x14ac:dyDescent="0.25">
      <c r="A540" s="12">
        <v>43952</v>
      </c>
      <c r="B540" s="4" t="s">
        <v>791</v>
      </c>
      <c r="C540" s="4">
        <v>27</v>
      </c>
    </row>
    <row r="541" spans="1:3" x14ac:dyDescent="0.25">
      <c r="A541" s="12">
        <v>43983</v>
      </c>
      <c r="B541" s="4" t="s">
        <v>791</v>
      </c>
      <c r="C541" s="4">
        <v>24</v>
      </c>
    </row>
    <row r="542" spans="1:3" x14ac:dyDescent="0.25">
      <c r="A542" s="12">
        <v>44013</v>
      </c>
      <c r="B542" s="4" t="s">
        <v>791</v>
      </c>
      <c r="C542" s="4">
        <v>14</v>
      </c>
    </row>
    <row r="543" spans="1:3" x14ac:dyDescent="0.25">
      <c r="A543" s="12">
        <v>44044</v>
      </c>
      <c r="B543" s="4" t="s">
        <v>791</v>
      </c>
      <c r="C543" s="4">
        <v>30</v>
      </c>
    </row>
    <row r="544" spans="1:3" x14ac:dyDescent="0.25">
      <c r="A544" s="12">
        <v>44075</v>
      </c>
      <c r="B544" s="4" t="s">
        <v>791</v>
      </c>
      <c r="C544" s="4">
        <v>35</v>
      </c>
    </row>
    <row r="545" spans="1:3" x14ac:dyDescent="0.25">
      <c r="A545" s="12">
        <v>44105</v>
      </c>
      <c r="B545" s="4" t="s">
        <v>791</v>
      </c>
      <c r="C545" s="4">
        <v>25</v>
      </c>
    </row>
    <row r="546" spans="1:3" x14ac:dyDescent="0.25">
      <c r="A546" s="12">
        <v>44136</v>
      </c>
      <c r="B546" s="4" t="s">
        <v>791</v>
      </c>
      <c r="C546" s="4">
        <v>35</v>
      </c>
    </row>
    <row r="547" spans="1:3" x14ac:dyDescent="0.25">
      <c r="A547" s="12">
        <v>44166</v>
      </c>
      <c r="B547" s="4" t="s">
        <v>791</v>
      </c>
      <c r="C547" s="4">
        <v>28</v>
      </c>
    </row>
    <row r="548" spans="1:3" x14ac:dyDescent="0.25">
      <c r="A548" s="12">
        <v>44197</v>
      </c>
      <c r="B548" s="4" t="s">
        <v>791</v>
      </c>
      <c r="C548" s="4">
        <v>25</v>
      </c>
    </row>
    <row r="549" spans="1:3" x14ac:dyDescent="0.25">
      <c r="A549" s="12">
        <v>44228</v>
      </c>
      <c r="B549" s="4" t="s">
        <v>791</v>
      </c>
      <c r="C549" s="4">
        <v>51</v>
      </c>
    </row>
    <row r="550" spans="1:3" x14ac:dyDescent="0.25">
      <c r="A550" s="12">
        <v>44256</v>
      </c>
      <c r="B550" s="4" t="s">
        <v>791</v>
      </c>
      <c r="C550" s="4">
        <v>35</v>
      </c>
    </row>
    <row r="551" spans="1:3" x14ac:dyDescent="0.25">
      <c r="A551" s="12">
        <v>44287</v>
      </c>
      <c r="B551" s="4" t="s">
        <v>791</v>
      </c>
      <c r="C551" s="4">
        <v>25</v>
      </c>
    </row>
    <row r="552" spans="1:3" x14ac:dyDescent="0.25">
      <c r="A552" s="12">
        <v>44317</v>
      </c>
      <c r="B552" s="4" t="s">
        <v>791</v>
      </c>
      <c r="C552" s="4">
        <v>38</v>
      </c>
    </row>
    <row r="553" spans="1:3" x14ac:dyDescent="0.25">
      <c r="A553" s="12">
        <v>44348</v>
      </c>
      <c r="B553" s="4" t="s">
        <v>791</v>
      </c>
      <c r="C553" s="4">
        <v>37</v>
      </c>
    </row>
    <row r="554" spans="1:3" x14ac:dyDescent="0.25">
      <c r="A554" s="12">
        <v>44378</v>
      </c>
      <c r="B554" s="4" t="s">
        <v>791</v>
      </c>
      <c r="C554" s="4">
        <v>30</v>
      </c>
    </row>
    <row r="555" spans="1:3" x14ac:dyDescent="0.25">
      <c r="A555" s="12">
        <v>44409</v>
      </c>
      <c r="B555" s="4" t="s">
        <v>791</v>
      </c>
      <c r="C555" s="4">
        <v>18</v>
      </c>
    </row>
    <row r="556" spans="1:3" x14ac:dyDescent="0.25">
      <c r="A556" s="12">
        <v>44440</v>
      </c>
      <c r="B556" s="4" t="s">
        <v>791</v>
      </c>
      <c r="C556" s="4">
        <v>25</v>
      </c>
    </row>
    <row r="557" spans="1:3" x14ac:dyDescent="0.25">
      <c r="A557" s="12">
        <v>44470</v>
      </c>
      <c r="B557" s="4" t="s">
        <v>791</v>
      </c>
      <c r="C557" s="4">
        <v>26</v>
      </c>
    </row>
    <row r="558" spans="1:3" x14ac:dyDescent="0.25">
      <c r="A558" s="12">
        <v>44501</v>
      </c>
      <c r="B558" s="4" t="s">
        <v>791</v>
      </c>
      <c r="C558" s="4">
        <v>39</v>
      </c>
    </row>
    <row r="559" spans="1:3" x14ac:dyDescent="0.25">
      <c r="A559" s="12">
        <v>44531</v>
      </c>
      <c r="B559" s="4" t="s">
        <v>791</v>
      </c>
      <c r="C559" s="4">
        <v>22</v>
      </c>
    </row>
    <row r="560" spans="1:3" x14ac:dyDescent="0.25">
      <c r="A560" s="12">
        <v>44562</v>
      </c>
      <c r="B560" s="4" t="s">
        <v>791</v>
      </c>
      <c r="C560" s="4">
        <v>20</v>
      </c>
    </row>
    <row r="561" spans="1:3" x14ac:dyDescent="0.25">
      <c r="A561" s="12">
        <v>44593</v>
      </c>
      <c r="B561" s="4" t="s">
        <v>791</v>
      </c>
      <c r="C561" s="4">
        <v>37</v>
      </c>
    </row>
    <row r="562" spans="1:3" x14ac:dyDescent="0.25">
      <c r="A562" s="12">
        <v>43556</v>
      </c>
      <c r="B562" s="4" t="s">
        <v>792</v>
      </c>
      <c r="C562" s="4">
        <v>50</v>
      </c>
    </row>
    <row r="563" spans="1:3" x14ac:dyDescent="0.25">
      <c r="A563" s="12">
        <v>43586</v>
      </c>
      <c r="B563" s="4" t="s">
        <v>792</v>
      </c>
      <c r="C563" s="4">
        <v>64</v>
      </c>
    </row>
    <row r="564" spans="1:3" x14ac:dyDescent="0.25">
      <c r="A564" s="12">
        <v>43617</v>
      </c>
      <c r="B564" s="4" t="s">
        <v>792</v>
      </c>
      <c r="C564" s="4">
        <v>51</v>
      </c>
    </row>
    <row r="565" spans="1:3" x14ac:dyDescent="0.25">
      <c r="A565" s="12">
        <v>43647</v>
      </c>
      <c r="B565" s="4" t="s">
        <v>792</v>
      </c>
      <c r="C565" s="4">
        <v>67</v>
      </c>
    </row>
    <row r="566" spans="1:3" x14ac:dyDescent="0.25">
      <c r="A566" s="12">
        <v>43678</v>
      </c>
      <c r="B566" s="4" t="s">
        <v>792</v>
      </c>
      <c r="C566" s="4">
        <v>66</v>
      </c>
    </row>
    <row r="567" spans="1:3" x14ac:dyDescent="0.25">
      <c r="A567" s="12">
        <v>43709</v>
      </c>
      <c r="B567" s="4" t="s">
        <v>792</v>
      </c>
      <c r="C567" s="4">
        <v>60</v>
      </c>
    </row>
    <row r="568" spans="1:3" x14ac:dyDescent="0.25">
      <c r="A568" s="12">
        <v>43739</v>
      </c>
      <c r="B568" s="4" t="s">
        <v>792</v>
      </c>
      <c r="C568" s="4">
        <v>64</v>
      </c>
    </row>
    <row r="569" spans="1:3" x14ac:dyDescent="0.25">
      <c r="A569" s="12">
        <v>43770</v>
      </c>
      <c r="B569" s="4" t="s">
        <v>792</v>
      </c>
      <c r="C569" s="4">
        <v>67</v>
      </c>
    </row>
    <row r="570" spans="1:3" x14ac:dyDescent="0.25">
      <c r="A570" s="12">
        <v>43800</v>
      </c>
      <c r="B570" s="4" t="s">
        <v>792</v>
      </c>
      <c r="C570" s="4">
        <v>45</v>
      </c>
    </row>
    <row r="571" spans="1:3" x14ac:dyDescent="0.25">
      <c r="A571" s="12">
        <v>43831</v>
      </c>
      <c r="B571" s="4" t="s">
        <v>792</v>
      </c>
      <c r="C571" s="4">
        <v>54</v>
      </c>
    </row>
    <row r="572" spans="1:3" x14ac:dyDescent="0.25">
      <c r="A572" s="12">
        <v>43862</v>
      </c>
      <c r="B572" s="4" t="s">
        <v>792</v>
      </c>
      <c r="C572" s="4">
        <v>62</v>
      </c>
    </row>
    <row r="573" spans="1:3" x14ac:dyDescent="0.25">
      <c r="A573" s="12">
        <v>43891</v>
      </c>
      <c r="B573" s="4" t="s">
        <v>792</v>
      </c>
      <c r="C573" s="4">
        <v>52</v>
      </c>
    </row>
    <row r="574" spans="1:3" x14ac:dyDescent="0.25">
      <c r="A574" s="12">
        <v>43922</v>
      </c>
      <c r="B574" s="4" t="s">
        <v>792</v>
      </c>
      <c r="C574" s="4">
        <v>27</v>
      </c>
    </row>
    <row r="575" spans="1:3" x14ac:dyDescent="0.25">
      <c r="A575" s="12">
        <v>43952</v>
      </c>
      <c r="B575" s="4" t="s">
        <v>792</v>
      </c>
      <c r="C575" s="4">
        <v>36</v>
      </c>
    </row>
    <row r="576" spans="1:3" x14ac:dyDescent="0.25">
      <c r="A576" s="12">
        <v>43983</v>
      </c>
      <c r="B576" s="4" t="s">
        <v>792</v>
      </c>
      <c r="C576" s="4">
        <v>46</v>
      </c>
    </row>
    <row r="577" spans="1:3" x14ac:dyDescent="0.25">
      <c r="A577" s="12">
        <v>44013</v>
      </c>
      <c r="B577" s="4" t="s">
        <v>792</v>
      </c>
      <c r="C577" s="4">
        <v>45</v>
      </c>
    </row>
    <row r="578" spans="1:3" x14ac:dyDescent="0.25">
      <c r="A578" s="12">
        <v>44044</v>
      </c>
      <c r="B578" s="4" t="s">
        <v>792</v>
      </c>
      <c r="C578" s="4">
        <v>53</v>
      </c>
    </row>
    <row r="579" spans="1:3" x14ac:dyDescent="0.25">
      <c r="A579" s="12">
        <v>44075</v>
      </c>
      <c r="B579" s="4" t="s">
        <v>792</v>
      </c>
      <c r="C579" s="4">
        <v>55</v>
      </c>
    </row>
    <row r="580" spans="1:3" x14ac:dyDescent="0.25">
      <c r="A580" s="12">
        <v>44105</v>
      </c>
      <c r="B580" s="4" t="s">
        <v>792</v>
      </c>
      <c r="C580" s="4">
        <v>84</v>
      </c>
    </row>
    <row r="581" spans="1:3" x14ac:dyDescent="0.25">
      <c r="A581" s="12">
        <v>44136</v>
      </c>
      <c r="B581" s="4" t="s">
        <v>792</v>
      </c>
      <c r="C581" s="4">
        <v>49</v>
      </c>
    </row>
    <row r="582" spans="1:3" x14ac:dyDescent="0.25">
      <c r="A582" s="12">
        <v>44166</v>
      </c>
      <c r="B582" s="4" t="s">
        <v>792</v>
      </c>
      <c r="C582" s="4">
        <v>42</v>
      </c>
    </row>
    <row r="583" spans="1:3" x14ac:dyDescent="0.25">
      <c r="A583" s="12">
        <v>44197</v>
      </c>
      <c r="B583" s="4" t="s">
        <v>792</v>
      </c>
      <c r="C583" s="4">
        <v>54</v>
      </c>
    </row>
    <row r="584" spans="1:3" x14ac:dyDescent="0.25">
      <c r="A584" s="12">
        <v>44228</v>
      </c>
      <c r="B584" s="4" t="s">
        <v>792</v>
      </c>
      <c r="C584" s="4">
        <v>66</v>
      </c>
    </row>
    <row r="585" spans="1:3" x14ac:dyDescent="0.25">
      <c r="A585" s="12">
        <v>44256</v>
      </c>
      <c r="B585" s="4" t="s">
        <v>792</v>
      </c>
      <c r="C585" s="4">
        <v>67</v>
      </c>
    </row>
    <row r="586" spans="1:3" x14ac:dyDescent="0.25">
      <c r="A586" s="12">
        <v>44287</v>
      </c>
      <c r="B586" s="4" t="s">
        <v>792</v>
      </c>
      <c r="C586" s="4">
        <v>51</v>
      </c>
    </row>
    <row r="587" spans="1:3" x14ac:dyDescent="0.25">
      <c r="A587" s="12">
        <v>44317</v>
      </c>
      <c r="B587" s="4" t="s">
        <v>792</v>
      </c>
      <c r="C587" s="4">
        <v>50</v>
      </c>
    </row>
    <row r="588" spans="1:3" x14ac:dyDescent="0.25">
      <c r="A588" s="12">
        <v>44348</v>
      </c>
      <c r="B588" s="4" t="s">
        <v>792</v>
      </c>
      <c r="C588" s="4">
        <v>56</v>
      </c>
    </row>
    <row r="589" spans="1:3" x14ac:dyDescent="0.25">
      <c r="A589" s="12">
        <v>44378</v>
      </c>
      <c r="B589" s="4" t="s">
        <v>792</v>
      </c>
      <c r="C589" s="4">
        <v>57</v>
      </c>
    </row>
    <row r="590" spans="1:3" x14ac:dyDescent="0.25">
      <c r="A590" s="12">
        <v>44409</v>
      </c>
      <c r="B590" s="4" t="s">
        <v>792</v>
      </c>
      <c r="C590" s="4">
        <v>53</v>
      </c>
    </row>
    <row r="591" spans="1:3" x14ac:dyDescent="0.25">
      <c r="A591" s="12">
        <v>44440</v>
      </c>
      <c r="B591" s="4" t="s">
        <v>792</v>
      </c>
      <c r="C591" s="4">
        <v>59</v>
      </c>
    </row>
    <row r="592" spans="1:3" x14ac:dyDescent="0.25">
      <c r="A592" s="12">
        <v>44470</v>
      </c>
      <c r="B592" s="4" t="s">
        <v>792</v>
      </c>
      <c r="C592" s="4">
        <v>60</v>
      </c>
    </row>
    <row r="593" spans="1:3" x14ac:dyDescent="0.25">
      <c r="A593" s="12">
        <v>44501</v>
      </c>
      <c r="B593" s="4" t="s">
        <v>792</v>
      </c>
      <c r="C593" s="4">
        <v>63</v>
      </c>
    </row>
    <row r="594" spans="1:3" x14ac:dyDescent="0.25">
      <c r="A594" s="12">
        <v>44531</v>
      </c>
      <c r="B594" s="4" t="s">
        <v>792</v>
      </c>
      <c r="C594" s="4">
        <v>60</v>
      </c>
    </row>
    <row r="595" spans="1:3" x14ac:dyDescent="0.25">
      <c r="A595" s="12">
        <v>44562</v>
      </c>
      <c r="B595" s="4" t="s">
        <v>792</v>
      </c>
      <c r="C595" s="4">
        <v>82</v>
      </c>
    </row>
    <row r="596" spans="1:3" x14ac:dyDescent="0.25">
      <c r="A596" s="12">
        <v>44593</v>
      </c>
      <c r="B596" s="4" t="s">
        <v>792</v>
      </c>
      <c r="C596" s="4">
        <v>69</v>
      </c>
    </row>
    <row r="597" spans="1:3" x14ac:dyDescent="0.25">
      <c r="A597" s="12">
        <v>43556</v>
      </c>
      <c r="B597" s="4" t="s">
        <v>793</v>
      </c>
      <c r="C597" s="4">
        <v>107</v>
      </c>
    </row>
    <row r="598" spans="1:3" x14ac:dyDescent="0.25">
      <c r="A598" s="12">
        <v>43586</v>
      </c>
      <c r="B598" s="4" t="s">
        <v>793</v>
      </c>
      <c r="C598" s="4">
        <v>46</v>
      </c>
    </row>
    <row r="599" spans="1:3" x14ac:dyDescent="0.25">
      <c r="A599" s="12">
        <v>43617</v>
      </c>
      <c r="B599" s="4" t="s">
        <v>793</v>
      </c>
      <c r="C599" s="4">
        <v>34</v>
      </c>
    </row>
    <row r="600" spans="1:3" x14ac:dyDescent="0.25">
      <c r="A600" s="12">
        <v>43647</v>
      </c>
      <c r="B600" s="4" t="s">
        <v>793</v>
      </c>
      <c r="C600" s="4">
        <v>44</v>
      </c>
    </row>
    <row r="601" spans="1:3" x14ac:dyDescent="0.25">
      <c r="A601" s="12">
        <v>43678</v>
      </c>
      <c r="B601" s="4" t="s">
        <v>793</v>
      </c>
      <c r="C601" s="4">
        <v>33</v>
      </c>
    </row>
    <row r="602" spans="1:3" x14ac:dyDescent="0.25">
      <c r="A602" s="12">
        <v>43709</v>
      </c>
      <c r="B602" s="4" t="s">
        <v>793</v>
      </c>
      <c r="C602" s="4">
        <v>52</v>
      </c>
    </row>
    <row r="603" spans="1:3" x14ac:dyDescent="0.25">
      <c r="A603" s="12">
        <v>43739</v>
      </c>
      <c r="B603" s="4" t="s">
        <v>793</v>
      </c>
      <c r="C603" s="4">
        <v>51</v>
      </c>
    </row>
    <row r="604" spans="1:3" x14ac:dyDescent="0.25">
      <c r="A604" s="12">
        <v>43770</v>
      </c>
      <c r="B604" s="4" t="s">
        <v>793</v>
      </c>
      <c r="C604" s="4">
        <v>66</v>
      </c>
    </row>
    <row r="605" spans="1:3" x14ac:dyDescent="0.25">
      <c r="A605" s="12">
        <v>43800</v>
      </c>
      <c r="B605" s="4" t="s">
        <v>793</v>
      </c>
      <c r="C605" s="4">
        <v>21</v>
      </c>
    </row>
    <row r="606" spans="1:3" x14ac:dyDescent="0.25">
      <c r="A606" s="12">
        <v>43831</v>
      </c>
      <c r="B606" s="4" t="s">
        <v>793</v>
      </c>
      <c r="C606" s="4">
        <v>47</v>
      </c>
    </row>
    <row r="607" spans="1:3" x14ac:dyDescent="0.25">
      <c r="A607" s="12">
        <v>43862</v>
      </c>
      <c r="B607" s="4" t="s">
        <v>793</v>
      </c>
      <c r="C607" s="4">
        <v>43</v>
      </c>
    </row>
    <row r="608" spans="1:3" x14ac:dyDescent="0.25">
      <c r="A608" s="12">
        <v>43891</v>
      </c>
      <c r="B608" s="4" t="s">
        <v>793</v>
      </c>
      <c r="C608" s="4">
        <v>38</v>
      </c>
    </row>
    <row r="609" spans="1:3" x14ac:dyDescent="0.25">
      <c r="A609" s="12">
        <v>43922</v>
      </c>
      <c r="B609" s="4" t="s">
        <v>793</v>
      </c>
      <c r="C609" s="4">
        <v>12</v>
      </c>
    </row>
    <row r="610" spans="1:3" x14ac:dyDescent="0.25">
      <c r="A610" s="12">
        <v>43952</v>
      </c>
      <c r="B610" s="4" t="s">
        <v>793</v>
      </c>
      <c r="C610" s="4">
        <v>24</v>
      </c>
    </row>
    <row r="611" spans="1:3" x14ac:dyDescent="0.25">
      <c r="A611" s="12">
        <v>43983</v>
      </c>
      <c r="B611" s="4" t="s">
        <v>793</v>
      </c>
      <c r="C611" s="4">
        <v>21</v>
      </c>
    </row>
    <row r="612" spans="1:3" x14ac:dyDescent="0.25">
      <c r="A612" s="12">
        <v>44013</v>
      </c>
      <c r="B612" s="4" t="s">
        <v>793</v>
      </c>
      <c r="C612" s="4">
        <v>49</v>
      </c>
    </row>
    <row r="613" spans="1:3" x14ac:dyDescent="0.25">
      <c r="A613" s="12">
        <v>44044</v>
      </c>
      <c r="B613" s="4" t="s">
        <v>793</v>
      </c>
      <c r="C613" s="4">
        <v>34</v>
      </c>
    </row>
    <row r="614" spans="1:3" x14ac:dyDescent="0.25">
      <c r="A614" s="12">
        <v>44075</v>
      </c>
      <c r="B614" s="4" t="s">
        <v>793</v>
      </c>
      <c r="C614" s="4">
        <v>37</v>
      </c>
    </row>
    <row r="615" spans="1:3" x14ac:dyDescent="0.25">
      <c r="A615" s="12">
        <v>44105</v>
      </c>
      <c r="B615" s="4" t="s">
        <v>793</v>
      </c>
      <c r="C615" s="4">
        <v>60</v>
      </c>
    </row>
    <row r="616" spans="1:3" x14ac:dyDescent="0.25">
      <c r="A616" s="12">
        <v>44136</v>
      </c>
      <c r="B616" s="4" t="s">
        <v>793</v>
      </c>
      <c r="C616" s="4">
        <v>30</v>
      </c>
    </row>
    <row r="617" spans="1:3" x14ac:dyDescent="0.25">
      <c r="A617" s="12">
        <v>44166</v>
      </c>
      <c r="B617" s="4" t="s">
        <v>793</v>
      </c>
      <c r="C617" s="4">
        <v>29</v>
      </c>
    </row>
    <row r="618" spans="1:3" x14ac:dyDescent="0.25">
      <c r="A618" s="12">
        <v>44197</v>
      </c>
      <c r="B618" s="4" t="s">
        <v>793</v>
      </c>
      <c r="C618" s="4">
        <v>49</v>
      </c>
    </row>
    <row r="619" spans="1:3" x14ac:dyDescent="0.25">
      <c r="A619" s="12">
        <v>44228</v>
      </c>
      <c r="B619" s="4" t="s">
        <v>793</v>
      </c>
      <c r="C619" s="4">
        <v>73</v>
      </c>
    </row>
    <row r="620" spans="1:3" x14ac:dyDescent="0.25">
      <c r="A620" s="12">
        <v>44256</v>
      </c>
      <c r="B620" s="4" t="s">
        <v>793</v>
      </c>
      <c r="C620" s="4">
        <v>46</v>
      </c>
    </row>
    <row r="621" spans="1:3" x14ac:dyDescent="0.25">
      <c r="A621" s="12">
        <v>44287</v>
      </c>
      <c r="B621" s="4" t="s">
        <v>793</v>
      </c>
      <c r="C621" s="4">
        <v>30</v>
      </c>
    </row>
    <row r="622" spans="1:3" x14ac:dyDescent="0.25">
      <c r="A622" s="12">
        <v>44317</v>
      </c>
      <c r="B622" s="4" t="s">
        <v>793</v>
      </c>
      <c r="C622" s="4">
        <v>60</v>
      </c>
    </row>
    <row r="623" spans="1:3" x14ac:dyDescent="0.25">
      <c r="A623" s="12">
        <v>44348</v>
      </c>
      <c r="B623" s="4" t="s">
        <v>793</v>
      </c>
      <c r="C623" s="4">
        <v>64</v>
      </c>
    </row>
    <row r="624" spans="1:3" x14ac:dyDescent="0.25">
      <c r="A624" s="12">
        <v>44378</v>
      </c>
      <c r="B624" s="4" t="s">
        <v>793</v>
      </c>
      <c r="C624" s="4">
        <v>37</v>
      </c>
    </row>
    <row r="625" spans="1:3" x14ac:dyDescent="0.25">
      <c r="A625" s="12">
        <v>44409</v>
      </c>
      <c r="B625" s="4" t="s">
        <v>793</v>
      </c>
      <c r="C625" s="4">
        <v>43</v>
      </c>
    </row>
    <row r="626" spans="1:3" x14ac:dyDescent="0.25">
      <c r="A626" s="12">
        <v>44440</v>
      </c>
      <c r="B626" s="4" t="s">
        <v>793</v>
      </c>
      <c r="C626" s="4">
        <v>48</v>
      </c>
    </row>
    <row r="627" spans="1:3" x14ac:dyDescent="0.25">
      <c r="A627" s="12">
        <v>44470</v>
      </c>
      <c r="B627" s="4" t="s">
        <v>793</v>
      </c>
      <c r="C627" s="4">
        <v>68</v>
      </c>
    </row>
    <row r="628" spans="1:3" x14ac:dyDescent="0.25">
      <c r="A628" s="12">
        <v>44501</v>
      </c>
      <c r="B628" s="4" t="s">
        <v>793</v>
      </c>
      <c r="C628" s="4">
        <v>70</v>
      </c>
    </row>
    <row r="629" spans="1:3" x14ac:dyDescent="0.25">
      <c r="A629" s="12">
        <v>44531</v>
      </c>
      <c r="B629" s="4" t="s">
        <v>793</v>
      </c>
      <c r="C629" s="4">
        <v>40</v>
      </c>
    </row>
    <row r="630" spans="1:3" x14ac:dyDescent="0.25">
      <c r="A630" s="12">
        <v>44562</v>
      </c>
      <c r="B630" s="4" t="s">
        <v>793</v>
      </c>
      <c r="C630" s="4">
        <v>46</v>
      </c>
    </row>
    <row r="631" spans="1:3" x14ac:dyDescent="0.25">
      <c r="A631" s="12">
        <v>44593</v>
      </c>
      <c r="B631" s="4" t="s">
        <v>793</v>
      </c>
      <c r="C631" s="4">
        <v>60</v>
      </c>
    </row>
    <row r="632" spans="1:3" x14ac:dyDescent="0.25">
      <c r="A632" s="12">
        <v>43556</v>
      </c>
      <c r="B632" s="4" t="s">
        <v>794</v>
      </c>
      <c r="C632" s="4">
        <v>40</v>
      </c>
    </row>
    <row r="633" spans="1:3" x14ac:dyDescent="0.25">
      <c r="A633" s="12">
        <v>43586</v>
      </c>
      <c r="B633" s="4" t="s">
        <v>794</v>
      </c>
      <c r="C633" s="4">
        <v>30</v>
      </c>
    </row>
    <row r="634" spans="1:3" x14ac:dyDescent="0.25">
      <c r="A634" s="12">
        <v>43617</v>
      </c>
      <c r="B634" s="4" t="s">
        <v>794</v>
      </c>
      <c r="C634" s="4">
        <v>27</v>
      </c>
    </row>
    <row r="635" spans="1:3" x14ac:dyDescent="0.25">
      <c r="A635" s="12">
        <v>43647</v>
      </c>
      <c r="B635" s="4" t="s">
        <v>794</v>
      </c>
      <c r="C635" s="4">
        <v>25</v>
      </c>
    </row>
    <row r="636" spans="1:3" x14ac:dyDescent="0.25">
      <c r="A636" s="12">
        <v>43678</v>
      </c>
      <c r="B636" s="4" t="s">
        <v>794</v>
      </c>
      <c r="C636" s="4">
        <v>25</v>
      </c>
    </row>
    <row r="637" spans="1:3" x14ac:dyDescent="0.25">
      <c r="A637" s="12">
        <v>43709</v>
      </c>
      <c r="B637" s="4" t="s">
        <v>794</v>
      </c>
      <c r="C637" s="4">
        <v>38</v>
      </c>
    </row>
    <row r="638" spans="1:3" x14ac:dyDescent="0.25">
      <c r="A638" s="12">
        <v>43739</v>
      </c>
      <c r="B638" s="4" t="s">
        <v>794</v>
      </c>
      <c r="C638" s="4">
        <v>47</v>
      </c>
    </row>
    <row r="639" spans="1:3" x14ac:dyDescent="0.25">
      <c r="A639" s="12">
        <v>43770</v>
      </c>
      <c r="B639" s="4" t="s">
        <v>794</v>
      </c>
      <c r="C639" s="4">
        <v>57</v>
      </c>
    </row>
    <row r="640" spans="1:3" x14ac:dyDescent="0.25">
      <c r="A640" s="12">
        <v>43800</v>
      </c>
      <c r="B640" s="4" t="s">
        <v>794</v>
      </c>
      <c r="C640" s="4">
        <v>37</v>
      </c>
    </row>
    <row r="641" spans="1:3" x14ac:dyDescent="0.25">
      <c r="A641" s="12">
        <v>43831</v>
      </c>
      <c r="B641" s="4" t="s">
        <v>794</v>
      </c>
      <c r="C641" s="4">
        <v>76</v>
      </c>
    </row>
    <row r="642" spans="1:3" x14ac:dyDescent="0.25">
      <c r="A642" s="12">
        <v>43862</v>
      </c>
      <c r="B642" s="4" t="s">
        <v>794</v>
      </c>
      <c r="C642" s="4">
        <v>75</v>
      </c>
    </row>
    <row r="643" spans="1:3" x14ac:dyDescent="0.25">
      <c r="A643" s="12">
        <v>43891</v>
      </c>
      <c r="B643" s="4" t="s">
        <v>794</v>
      </c>
      <c r="C643" s="4">
        <v>82</v>
      </c>
    </row>
    <row r="644" spans="1:3" x14ac:dyDescent="0.25">
      <c r="A644" s="12">
        <v>43922</v>
      </c>
      <c r="B644" s="4" t="s">
        <v>794</v>
      </c>
      <c r="C644" s="4">
        <v>66</v>
      </c>
    </row>
    <row r="645" spans="1:3" x14ac:dyDescent="0.25">
      <c r="A645" s="12">
        <v>43952</v>
      </c>
      <c r="B645" s="4" t="s">
        <v>794</v>
      </c>
      <c r="C645" s="4">
        <v>110</v>
      </c>
    </row>
    <row r="646" spans="1:3" x14ac:dyDescent="0.25">
      <c r="A646" s="12">
        <v>43983</v>
      </c>
      <c r="B646" s="4" t="s">
        <v>794</v>
      </c>
      <c r="C646" s="4">
        <v>163</v>
      </c>
    </row>
    <row r="647" spans="1:3" x14ac:dyDescent="0.25">
      <c r="A647" s="12">
        <v>44013</v>
      </c>
      <c r="B647" s="4" t="s">
        <v>794</v>
      </c>
      <c r="C647" s="4">
        <v>147</v>
      </c>
    </row>
    <row r="648" spans="1:3" x14ac:dyDescent="0.25">
      <c r="A648" s="12">
        <v>44044</v>
      </c>
      <c r="B648" s="4" t="s">
        <v>794</v>
      </c>
      <c r="C648" s="4">
        <v>156</v>
      </c>
    </row>
    <row r="649" spans="1:3" x14ac:dyDescent="0.25">
      <c r="A649" s="12">
        <v>44075</v>
      </c>
      <c r="B649" s="4" t="s">
        <v>794</v>
      </c>
      <c r="C649" s="4">
        <v>221</v>
      </c>
    </row>
    <row r="650" spans="1:3" x14ac:dyDescent="0.25">
      <c r="A650" s="12">
        <v>44105</v>
      </c>
      <c r="B650" s="4" t="s">
        <v>794</v>
      </c>
      <c r="C650" s="4">
        <v>202</v>
      </c>
    </row>
    <row r="651" spans="1:3" x14ac:dyDescent="0.25">
      <c r="A651" s="12">
        <v>44136</v>
      </c>
      <c r="B651" s="4" t="s">
        <v>794</v>
      </c>
      <c r="C651" s="4">
        <v>223</v>
      </c>
    </row>
    <row r="652" spans="1:3" x14ac:dyDescent="0.25">
      <c r="A652" s="12">
        <v>44166</v>
      </c>
      <c r="B652" s="4" t="s">
        <v>794</v>
      </c>
      <c r="C652" s="4">
        <v>255</v>
      </c>
    </row>
    <row r="653" spans="1:3" x14ac:dyDescent="0.25">
      <c r="A653" s="12">
        <v>44197</v>
      </c>
      <c r="B653" s="4" t="s">
        <v>794</v>
      </c>
      <c r="C653" s="4">
        <v>363</v>
      </c>
    </row>
    <row r="654" spans="1:3" x14ac:dyDescent="0.25">
      <c r="A654" s="12">
        <v>44228</v>
      </c>
      <c r="B654" s="4" t="s">
        <v>794</v>
      </c>
      <c r="C654" s="4">
        <v>474</v>
      </c>
    </row>
    <row r="655" spans="1:3" x14ac:dyDescent="0.25">
      <c r="A655" s="12">
        <v>44256</v>
      </c>
      <c r="B655" s="4" t="s">
        <v>794</v>
      </c>
      <c r="C655" s="4">
        <v>417</v>
      </c>
    </row>
    <row r="656" spans="1:3" x14ac:dyDescent="0.25">
      <c r="A656" s="12">
        <v>44287</v>
      </c>
      <c r="B656" s="4" t="s">
        <v>794</v>
      </c>
      <c r="C656" s="4">
        <v>373</v>
      </c>
    </row>
    <row r="657" spans="1:3" x14ac:dyDescent="0.25">
      <c r="A657" s="12">
        <v>44317</v>
      </c>
      <c r="B657" s="4" t="s">
        <v>794</v>
      </c>
      <c r="C657" s="4">
        <v>343</v>
      </c>
    </row>
    <row r="658" spans="1:3" x14ac:dyDescent="0.25">
      <c r="A658" s="12">
        <v>44348</v>
      </c>
      <c r="B658" s="4" t="s">
        <v>794</v>
      </c>
      <c r="C658" s="4">
        <v>366</v>
      </c>
    </row>
    <row r="659" spans="1:3" x14ac:dyDescent="0.25">
      <c r="A659" s="12">
        <v>44378</v>
      </c>
      <c r="B659" s="4" t="s">
        <v>794</v>
      </c>
      <c r="C659" s="4">
        <v>342</v>
      </c>
    </row>
    <row r="660" spans="1:3" x14ac:dyDescent="0.25">
      <c r="A660" s="12">
        <v>44409</v>
      </c>
      <c r="B660" s="4" t="s">
        <v>794</v>
      </c>
      <c r="C660" s="4">
        <v>307</v>
      </c>
    </row>
    <row r="661" spans="1:3" x14ac:dyDescent="0.25">
      <c r="A661" s="12">
        <v>44440</v>
      </c>
      <c r="B661" s="4" t="s">
        <v>794</v>
      </c>
      <c r="C661" s="4">
        <v>307</v>
      </c>
    </row>
    <row r="662" spans="1:3" x14ac:dyDescent="0.25">
      <c r="A662" s="12">
        <v>44470</v>
      </c>
      <c r="B662" s="4" t="s">
        <v>794</v>
      </c>
      <c r="C662" s="4">
        <v>420</v>
      </c>
    </row>
    <row r="663" spans="1:3" x14ac:dyDescent="0.25">
      <c r="A663" s="12">
        <v>44501</v>
      </c>
      <c r="B663" s="4" t="s">
        <v>794</v>
      </c>
      <c r="C663" s="4">
        <v>541</v>
      </c>
    </row>
    <row r="664" spans="1:3" x14ac:dyDescent="0.25">
      <c r="A664" s="12">
        <v>44531</v>
      </c>
      <c r="B664" s="4" t="s">
        <v>794</v>
      </c>
      <c r="C664" s="4">
        <v>382</v>
      </c>
    </row>
    <row r="665" spans="1:3" x14ac:dyDescent="0.25">
      <c r="A665" s="12">
        <v>44562</v>
      </c>
      <c r="B665" s="4" t="s">
        <v>794</v>
      </c>
      <c r="C665" s="4">
        <v>484</v>
      </c>
    </row>
    <row r="666" spans="1:3" x14ac:dyDescent="0.25">
      <c r="A666" s="12">
        <v>44593</v>
      </c>
      <c r="B666" s="4" t="s">
        <v>794</v>
      </c>
      <c r="C666" s="4">
        <v>450</v>
      </c>
    </row>
    <row r="667" spans="1:3" x14ac:dyDescent="0.25">
      <c r="A667" s="12">
        <v>43556</v>
      </c>
      <c r="B667" s="4" t="s">
        <v>795</v>
      </c>
      <c r="C667" s="4">
        <v>75</v>
      </c>
    </row>
    <row r="668" spans="1:3" x14ac:dyDescent="0.25">
      <c r="A668" s="12">
        <v>43586</v>
      </c>
      <c r="B668" s="4" t="s">
        <v>795</v>
      </c>
      <c r="C668" s="4">
        <v>66</v>
      </c>
    </row>
    <row r="669" spans="1:3" x14ac:dyDescent="0.25">
      <c r="A669" s="12">
        <v>43617</v>
      </c>
      <c r="B669" s="4" t="s">
        <v>795</v>
      </c>
      <c r="C669" s="4">
        <v>52</v>
      </c>
    </row>
    <row r="670" spans="1:3" x14ac:dyDescent="0.25">
      <c r="A670" s="12">
        <v>43647</v>
      </c>
      <c r="B670" s="4" t="s">
        <v>795</v>
      </c>
      <c r="C670" s="4">
        <v>56</v>
      </c>
    </row>
    <row r="671" spans="1:3" x14ac:dyDescent="0.25">
      <c r="A671" s="12">
        <v>43678</v>
      </c>
      <c r="B671" s="4" t="s">
        <v>795</v>
      </c>
      <c r="C671" s="4">
        <v>45</v>
      </c>
    </row>
    <row r="672" spans="1:3" x14ac:dyDescent="0.25">
      <c r="A672" s="12">
        <v>43709</v>
      </c>
      <c r="B672" s="4" t="s">
        <v>795</v>
      </c>
      <c r="C672" s="4">
        <v>66</v>
      </c>
    </row>
    <row r="673" spans="1:3" x14ac:dyDescent="0.25">
      <c r="A673" s="12">
        <v>43739</v>
      </c>
      <c r="B673" s="4" t="s">
        <v>795</v>
      </c>
      <c r="C673" s="4">
        <v>63</v>
      </c>
    </row>
    <row r="674" spans="1:3" x14ac:dyDescent="0.25">
      <c r="A674" s="12">
        <v>43770</v>
      </c>
      <c r="B674" s="4" t="s">
        <v>795</v>
      </c>
      <c r="C674" s="4">
        <v>60</v>
      </c>
    </row>
    <row r="675" spans="1:3" x14ac:dyDescent="0.25">
      <c r="A675" s="12">
        <v>43800</v>
      </c>
      <c r="B675" s="4" t="s">
        <v>795</v>
      </c>
      <c r="C675" s="4">
        <v>38</v>
      </c>
    </row>
    <row r="676" spans="1:3" x14ac:dyDescent="0.25">
      <c r="A676" s="12">
        <v>43831</v>
      </c>
      <c r="B676" s="4" t="s">
        <v>795</v>
      </c>
      <c r="C676" s="4">
        <v>57</v>
      </c>
    </row>
    <row r="677" spans="1:3" x14ac:dyDescent="0.25">
      <c r="A677" s="12">
        <v>43862</v>
      </c>
      <c r="B677" s="4" t="s">
        <v>795</v>
      </c>
      <c r="C677" s="4">
        <v>60</v>
      </c>
    </row>
    <row r="678" spans="1:3" x14ac:dyDescent="0.25">
      <c r="A678" s="12">
        <v>43891</v>
      </c>
      <c r="B678" s="4" t="s">
        <v>795</v>
      </c>
      <c r="C678" s="4">
        <v>82</v>
      </c>
    </row>
    <row r="679" spans="1:3" x14ac:dyDescent="0.25">
      <c r="A679" s="12">
        <v>43922</v>
      </c>
      <c r="B679" s="4" t="s">
        <v>795</v>
      </c>
      <c r="C679" s="4">
        <v>15</v>
      </c>
    </row>
    <row r="680" spans="1:3" x14ac:dyDescent="0.25">
      <c r="A680" s="12">
        <v>43952</v>
      </c>
      <c r="B680" s="4" t="s">
        <v>795</v>
      </c>
      <c r="C680" s="4">
        <v>41</v>
      </c>
    </row>
    <row r="681" spans="1:3" x14ac:dyDescent="0.25">
      <c r="A681" s="12">
        <v>43983</v>
      </c>
      <c r="B681" s="4" t="s">
        <v>795</v>
      </c>
      <c r="C681" s="4">
        <v>48</v>
      </c>
    </row>
    <row r="682" spans="1:3" x14ac:dyDescent="0.25">
      <c r="A682" s="12">
        <v>44013</v>
      </c>
      <c r="B682" s="4" t="s">
        <v>795</v>
      </c>
      <c r="C682" s="4">
        <v>67</v>
      </c>
    </row>
    <row r="683" spans="1:3" x14ac:dyDescent="0.25">
      <c r="A683" s="12">
        <v>44044</v>
      </c>
      <c r="B683" s="4" t="s">
        <v>795</v>
      </c>
      <c r="C683" s="4">
        <v>36</v>
      </c>
    </row>
    <row r="684" spans="1:3" x14ac:dyDescent="0.25">
      <c r="A684" s="12">
        <v>44075</v>
      </c>
      <c r="B684" s="4" t="s">
        <v>795</v>
      </c>
      <c r="C684" s="4">
        <v>49</v>
      </c>
    </row>
    <row r="685" spans="1:3" x14ac:dyDescent="0.25">
      <c r="A685" s="12">
        <v>44105</v>
      </c>
      <c r="B685" s="4" t="s">
        <v>795</v>
      </c>
      <c r="C685" s="4">
        <v>95</v>
      </c>
    </row>
    <row r="686" spans="1:3" x14ac:dyDescent="0.25">
      <c r="A686" s="12">
        <v>44136</v>
      </c>
      <c r="B686" s="4" t="s">
        <v>795</v>
      </c>
      <c r="C686" s="4">
        <v>74</v>
      </c>
    </row>
    <row r="687" spans="1:3" x14ac:dyDescent="0.25">
      <c r="A687" s="12">
        <v>44166</v>
      </c>
      <c r="B687" s="4" t="s">
        <v>795</v>
      </c>
      <c r="C687" s="4">
        <v>74</v>
      </c>
    </row>
    <row r="688" spans="1:3" x14ac:dyDescent="0.25">
      <c r="A688" s="12">
        <v>44197</v>
      </c>
      <c r="B688" s="4" t="s">
        <v>795</v>
      </c>
      <c r="C688" s="4">
        <v>91</v>
      </c>
    </row>
    <row r="689" spans="1:3" x14ac:dyDescent="0.25">
      <c r="A689" s="12">
        <v>44228</v>
      </c>
      <c r="B689" s="4" t="s">
        <v>795</v>
      </c>
      <c r="C689" s="4">
        <v>134</v>
      </c>
    </row>
    <row r="690" spans="1:3" x14ac:dyDescent="0.25">
      <c r="A690" s="12">
        <v>44256</v>
      </c>
      <c r="B690" s="4" t="s">
        <v>795</v>
      </c>
      <c r="C690" s="4">
        <v>178</v>
      </c>
    </row>
    <row r="691" spans="1:3" x14ac:dyDescent="0.25">
      <c r="A691" s="12">
        <v>44287</v>
      </c>
      <c r="B691" s="4" t="s">
        <v>795</v>
      </c>
      <c r="C691" s="4">
        <v>92</v>
      </c>
    </row>
    <row r="692" spans="1:3" x14ac:dyDescent="0.25">
      <c r="A692" s="12">
        <v>44317</v>
      </c>
      <c r="B692" s="4" t="s">
        <v>795</v>
      </c>
      <c r="C692" s="4">
        <v>137</v>
      </c>
    </row>
    <row r="693" spans="1:3" x14ac:dyDescent="0.25">
      <c r="A693" s="12">
        <v>44348</v>
      </c>
      <c r="B693" s="4" t="s">
        <v>795</v>
      </c>
      <c r="C693" s="4">
        <v>138</v>
      </c>
    </row>
    <row r="694" spans="1:3" x14ac:dyDescent="0.25">
      <c r="A694" s="12">
        <v>44378</v>
      </c>
      <c r="B694" s="4" t="s">
        <v>795</v>
      </c>
      <c r="C694" s="4">
        <v>79</v>
      </c>
    </row>
    <row r="695" spans="1:3" x14ac:dyDescent="0.25">
      <c r="A695" s="12">
        <v>44409</v>
      </c>
      <c r="B695" s="4" t="s">
        <v>795</v>
      </c>
      <c r="C695" s="4">
        <v>114</v>
      </c>
    </row>
    <row r="696" spans="1:3" x14ac:dyDescent="0.25">
      <c r="A696" s="12">
        <v>44440</v>
      </c>
      <c r="B696" s="4" t="s">
        <v>795</v>
      </c>
      <c r="C696" s="4">
        <v>100</v>
      </c>
    </row>
    <row r="697" spans="1:3" x14ac:dyDescent="0.25">
      <c r="A697" s="12">
        <v>44470</v>
      </c>
      <c r="B697" s="4" t="s">
        <v>795</v>
      </c>
      <c r="C697" s="4">
        <v>218</v>
      </c>
    </row>
    <row r="698" spans="1:3" x14ac:dyDescent="0.25">
      <c r="A698" s="12">
        <v>44501</v>
      </c>
      <c r="B698" s="4" t="s">
        <v>795</v>
      </c>
      <c r="C698" s="4">
        <v>114</v>
      </c>
    </row>
    <row r="699" spans="1:3" x14ac:dyDescent="0.25">
      <c r="A699" s="12">
        <v>44531</v>
      </c>
      <c r="B699" s="4" t="s">
        <v>795</v>
      </c>
      <c r="C699" s="4">
        <v>102</v>
      </c>
    </row>
    <row r="700" spans="1:3" x14ac:dyDescent="0.25">
      <c r="A700" s="12">
        <v>44562</v>
      </c>
      <c r="B700" s="4" t="s">
        <v>795</v>
      </c>
      <c r="C700" s="4">
        <v>128</v>
      </c>
    </row>
    <row r="701" spans="1:3" x14ac:dyDescent="0.25">
      <c r="A701" s="12">
        <v>44593</v>
      </c>
      <c r="B701" s="4" t="s">
        <v>795</v>
      </c>
      <c r="C701" s="4">
        <v>169</v>
      </c>
    </row>
    <row r="702" spans="1:3" x14ac:dyDescent="0.25">
      <c r="A702" s="12">
        <v>43556</v>
      </c>
      <c r="B702" s="4" t="s">
        <v>796</v>
      </c>
      <c r="C702" s="4"/>
    </row>
    <row r="703" spans="1:3" x14ac:dyDescent="0.25">
      <c r="A703" s="12">
        <v>43586</v>
      </c>
      <c r="B703" s="4" t="s">
        <v>796</v>
      </c>
      <c r="C703" s="4"/>
    </row>
    <row r="704" spans="1:3" x14ac:dyDescent="0.25">
      <c r="A704" s="12">
        <v>43617</v>
      </c>
      <c r="B704" s="4" t="s">
        <v>796</v>
      </c>
      <c r="C704" s="4"/>
    </row>
    <row r="705" spans="1:3" x14ac:dyDescent="0.25">
      <c r="A705" s="12">
        <v>43647</v>
      </c>
      <c r="B705" s="4" t="s">
        <v>796</v>
      </c>
      <c r="C705" s="4"/>
    </row>
    <row r="706" spans="1:3" x14ac:dyDescent="0.25">
      <c r="A706" s="12">
        <v>43678</v>
      </c>
      <c r="B706" s="4" t="s">
        <v>796</v>
      </c>
      <c r="C706" s="4"/>
    </row>
    <row r="707" spans="1:3" x14ac:dyDescent="0.25">
      <c r="A707" s="12">
        <v>43709</v>
      </c>
      <c r="B707" s="4" t="s">
        <v>796</v>
      </c>
      <c r="C707" s="4"/>
    </row>
    <row r="708" spans="1:3" x14ac:dyDescent="0.25">
      <c r="A708" s="12">
        <v>43739</v>
      </c>
      <c r="B708" s="4" t="s">
        <v>796</v>
      </c>
      <c r="C708" s="4"/>
    </row>
    <row r="709" spans="1:3" x14ac:dyDescent="0.25">
      <c r="A709" s="12">
        <v>43770</v>
      </c>
      <c r="B709" s="4" t="s">
        <v>796</v>
      </c>
      <c r="C709" s="4"/>
    </row>
    <row r="710" spans="1:3" x14ac:dyDescent="0.25">
      <c r="A710" s="12">
        <v>43800</v>
      </c>
      <c r="B710" s="4" t="s">
        <v>796</v>
      </c>
      <c r="C710" s="4">
        <v>25</v>
      </c>
    </row>
    <row r="711" spans="1:3" x14ac:dyDescent="0.25">
      <c r="A711" s="12">
        <v>43831</v>
      </c>
      <c r="B711" s="4" t="s">
        <v>796</v>
      </c>
      <c r="C711" s="4">
        <v>54</v>
      </c>
    </row>
    <row r="712" spans="1:3" x14ac:dyDescent="0.25">
      <c r="A712" s="12">
        <v>43862</v>
      </c>
      <c r="B712" s="4" t="s">
        <v>796</v>
      </c>
      <c r="C712" s="4">
        <v>34</v>
      </c>
    </row>
    <row r="713" spans="1:3" x14ac:dyDescent="0.25">
      <c r="A713" s="12">
        <v>43891</v>
      </c>
      <c r="B713" s="4" t="s">
        <v>796</v>
      </c>
      <c r="C713" s="4">
        <v>42</v>
      </c>
    </row>
    <row r="714" spans="1:3" x14ac:dyDescent="0.25">
      <c r="A714" s="12">
        <v>43922</v>
      </c>
      <c r="B714" s="4" t="s">
        <v>796</v>
      </c>
      <c r="C714" s="4">
        <v>15</v>
      </c>
    </row>
    <row r="715" spans="1:3" x14ac:dyDescent="0.25">
      <c r="A715" s="12">
        <v>43952</v>
      </c>
      <c r="B715" s="4" t="s">
        <v>796</v>
      </c>
      <c r="C715" s="4">
        <v>45</v>
      </c>
    </row>
    <row r="716" spans="1:3" x14ac:dyDescent="0.25">
      <c r="A716" s="12">
        <v>43983</v>
      </c>
      <c r="B716" s="4" t="s">
        <v>796</v>
      </c>
      <c r="C716" s="4">
        <v>85</v>
      </c>
    </row>
    <row r="717" spans="1:3" x14ac:dyDescent="0.25">
      <c r="A717" s="12">
        <v>44013</v>
      </c>
      <c r="B717" s="4" t="s">
        <v>796</v>
      </c>
      <c r="C717" s="4">
        <v>996</v>
      </c>
    </row>
    <row r="718" spans="1:3" x14ac:dyDescent="0.25">
      <c r="A718" s="12">
        <v>44044</v>
      </c>
      <c r="B718" s="4" t="s">
        <v>796</v>
      </c>
      <c r="C718" s="4">
        <v>586</v>
      </c>
    </row>
    <row r="719" spans="1:3" x14ac:dyDescent="0.25">
      <c r="A719" s="12">
        <v>44075</v>
      </c>
      <c r="B719" s="4" t="s">
        <v>796</v>
      </c>
      <c r="C719" s="4">
        <v>201</v>
      </c>
    </row>
    <row r="720" spans="1:3" x14ac:dyDescent="0.25">
      <c r="A720" s="12">
        <v>44105</v>
      </c>
      <c r="B720" s="4" t="s">
        <v>796</v>
      </c>
      <c r="C720" s="4">
        <v>182</v>
      </c>
    </row>
    <row r="721" spans="1:3" x14ac:dyDescent="0.25">
      <c r="A721" s="12">
        <v>44136</v>
      </c>
      <c r="B721" s="4" t="s">
        <v>796</v>
      </c>
      <c r="C721" s="4">
        <v>127</v>
      </c>
    </row>
    <row r="722" spans="1:3" x14ac:dyDescent="0.25">
      <c r="A722" s="12">
        <v>44166</v>
      </c>
      <c r="B722" s="4" t="s">
        <v>796</v>
      </c>
      <c r="C722" s="4">
        <v>115</v>
      </c>
    </row>
    <row r="723" spans="1:3" x14ac:dyDescent="0.25">
      <c r="A723" s="12">
        <v>44197</v>
      </c>
      <c r="B723" s="4" t="s">
        <v>796</v>
      </c>
      <c r="C723" s="4">
        <v>147</v>
      </c>
    </row>
    <row r="724" spans="1:3" x14ac:dyDescent="0.25">
      <c r="A724" s="12">
        <v>44228</v>
      </c>
      <c r="B724" s="4" t="s">
        <v>796</v>
      </c>
      <c r="C724" s="4">
        <v>123</v>
      </c>
    </row>
    <row r="725" spans="1:3" x14ac:dyDescent="0.25">
      <c r="A725" s="12">
        <v>44256</v>
      </c>
      <c r="B725" s="4" t="s">
        <v>796</v>
      </c>
      <c r="C725" s="4">
        <v>100</v>
      </c>
    </row>
    <row r="726" spans="1:3" x14ac:dyDescent="0.25">
      <c r="A726" s="12">
        <v>44287</v>
      </c>
      <c r="B726" s="4" t="s">
        <v>796</v>
      </c>
      <c r="C726" s="4">
        <v>79</v>
      </c>
    </row>
    <row r="727" spans="1:3" x14ac:dyDescent="0.25">
      <c r="A727" s="12">
        <v>44317</v>
      </c>
      <c r="B727" s="4" t="s">
        <v>796</v>
      </c>
      <c r="C727" s="4">
        <v>103</v>
      </c>
    </row>
    <row r="728" spans="1:3" x14ac:dyDescent="0.25">
      <c r="A728" s="12">
        <v>44348</v>
      </c>
      <c r="B728" s="4" t="s">
        <v>796</v>
      </c>
      <c r="C728" s="4">
        <v>77</v>
      </c>
    </row>
    <row r="729" spans="1:3" x14ac:dyDescent="0.25">
      <c r="A729" s="12">
        <v>44378</v>
      </c>
      <c r="B729" s="4" t="s">
        <v>796</v>
      </c>
      <c r="C729" s="4">
        <v>74</v>
      </c>
    </row>
    <row r="730" spans="1:3" x14ac:dyDescent="0.25">
      <c r="A730" s="12">
        <v>44409</v>
      </c>
      <c r="B730" s="4" t="s">
        <v>796</v>
      </c>
      <c r="C730" s="4">
        <v>67</v>
      </c>
    </row>
    <row r="731" spans="1:3" x14ac:dyDescent="0.25">
      <c r="A731" s="12">
        <v>44440</v>
      </c>
      <c r="B731" s="4" t="s">
        <v>796</v>
      </c>
      <c r="C731" s="4">
        <v>57</v>
      </c>
    </row>
    <row r="732" spans="1:3" x14ac:dyDescent="0.25">
      <c r="A732" s="12">
        <v>44470</v>
      </c>
      <c r="B732" s="4" t="s">
        <v>796</v>
      </c>
      <c r="C732" s="4">
        <v>55</v>
      </c>
    </row>
    <row r="733" spans="1:3" x14ac:dyDescent="0.25">
      <c r="A733" s="12">
        <v>44501</v>
      </c>
      <c r="B733" s="4" t="s">
        <v>796</v>
      </c>
      <c r="C733" s="4">
        <v>48</v>
      </c>
    </row>
    <row r="734" spans="1:3" x14ac:dyDescent="0.25">
      <c r="A734" s="12">
        <v>44531</v>
      </c>
      <c r="B734" s="4" t="s">
        <v>796</v>
      </c>
      <c r="C734" s="4">
        <v>55</v>
      </c>
    </row>
    <row r="735" spans="1:3" x14ac:dyDescent="0.25">
      <c r="A735" s="12">
        <v>44562</v>
      </c>
      <c r="B735" s="4" t="s">
        <v>796</v>
      </c>
      <c r="C735" s="4">
        <v>38</v>
      </c>
    </row>
    <row r="736" spans="1:3" x14ac:dyDescent="0.25">
      <c r="A736" s="12">
        <v>44593</v>
      </c>
      <c r="B736" s="4" t="s">
        <v>796</v>
      </c>
      <c r="C736" s="4">
        <v>66</v>
      </c>
    </row>
    <row r="737" spans="1:3" x14ac:dyDescent="0.25">
      <c r="A737" s="12">
        <v>43556</v>
      </c>
      <c r="B737" s="4" t="s">
        <v>797</v>
      </c>
      <c r="C737" s="4"/>
    </row>
    <row r="738" spans="1:3" x14ac:dyDescent="0.25">
      <c r="A738" s="12">
        <v>43586</v>
      </c>
      <c r="B738" s="4" t="s">
        <v>797</v>
      </c>
      <c r="C738" s="4"/>
    </row>
    <row r="739" spans="1:3" x14ac:dyDescent="0.25">
      <c r="A739" s="12">
        <v>43617</v>
      </c>
      <c r="B739" s="4" t="s">
        <v>797</v>
      </c>
      <c r="C739" s="4"/>
    </row>
    <row r="740" spans="1:3" x14ac:dyDescent="0.25">
      <c r="A740" s="12">
        <v>43647</v>
      </c>
      <c r="B740" s="4" t="s">
        <v>797</v>
      </c>
      <c r="C740" s="4"/>
    </row>
    <row r="741" spans="1:3" x14ac:dyDescent="0.25">
      <c r="A741" s="12">
        <v>43678</v>
      </c>
      <c r="B741" s="4" t="s">
        <v>797</v>
      </c>
      <c r="C741" s="4"/>
    </row>
    <row r="742" spans="1:3" x14ac:dyDescent="0.25">
      <c r="A742" s="12">
        <v>43709</v>
      </c>
      <c r="B742" s="4" t="s">
        <v>797</v>
      </c>
      <c r="C742" s="4"/>
    </row>
    <row r="743" spans="1:3" x14ac:dyDescent="0.25">
      <c r="A743" s="12">
        <v>43739</v>
      </c>
      <c r="B743" s="4" t="s">
        <v>797</v>
      </c>
      <c r="C743" s="4"/>
    </row>
    <row r="744" spans="1:3" x14ac:dyDescent="0.25">
      <c r="A744" s="12">
        <v>43770</v>
      </c>
      <c r="B744" s="4" t="s">
        <v>797</v>
      </c>
      <c r="C744" s="4"/>
    </row>
    <row r="745" spans="1:3" x14ac:dyDescent="0.25">
      <c r="A745" s="12">
        <v>43800</v>
      </c>
      <c r="B745" s="4" t="s">
        <v>797</v>
      </c>
      <c r="C745" s="4"/>
    </row>
    <row r="746" spans="1:3" x14ac:dyDescent="0.25">
      <c r="A746" s="12">
        <v>43831</v>
      </c>
      <c r="B746" s="4" t="s">
        <v>797</v>
      </c>
      <c r="C746" s="4"/>
    </row>
    <row r="747" spans="1:3" x14ac:dyDescent="0.25">
      <c r="A747" s="12">
        <v>43862</v>
      </c>
      <c r="B747" s="4" t="s">
        <v>797</v>
      </c>
      <c r="C747" s="4"/>
    </row>
    <row r="748" spans="1:3" x14ac:dyDescent="0.25">
      <c r="A748" s="12">
        <v>43891</v>
      </c>
      <c r="B748" s="4" t="s">
        <v>797</v>
      </c>
      <c r="C748" s="4"/>
    </row>
    <row r="749" spans="1:3" x14ac:dyDescent="0.25">
      <c r="A749" s="12">
        <v>43922</v>
      </c>
      <c r="B749" s="4" t="s">
        <v>797</v>
      </c>
      <c r="C749" s="4"/>
    </row>
    <row r="750" spans="1:3" x14ac:dyDescent="0.25">
      <c r="A750" s="12">
        <v>43952</v>
      </c>
      <c r="B750" s="4" t="s">
        <v>797</v>
      </c>
      <c r="C750" s="4"/>
    </row>
    <row r="751" spans="1:3" x14ac:dyDescent="0.25">
      <c r="A751" s="12">
        <v>43983</v>
      </c>
      <c r="B751" s="4" t="s">
        <v>797</v>
      </c>
      <c r="C751" s="4"/>
    </row>
    <row r="752" spans="1:3" x14ac:dyDescent="0.25">
      <c r="A752" s="12">
        <v>44013</v>
      </c>
      <c r="B752" s="4" t="s">
        <v>797</v>
      </c>
      <c r="C752" s="4"/>
    </row>
    <row r="753" spans="1:3" x14ac:dyDescent="0.25">
      <c r="A753" s="12">
        <v>44044</v>
      </c>
      <c r="B753" s="4" t="s">
        <v>797</v>
      </c>
      <c r="C753" s="4"/>
    </row>
    <row r="754" spans="1:3" x14ac:dyDescent="0.25">
      <c r="A754" s="12">
        <v>44075</v>
      </c>
      <c r="B754" s="4" t="s">
        <v>797</v>
      </c>
      <c r="C754" s="4"/>
    </row>
    <row r="755" spans="1:3" x14ac:dyDescent="0.25">
      <c r="A755" s="12">
        <v>44105</v>
      </c>
      <c r="B755" s="4" t="s">
        <v>797</v>
      </c>
      <c r="C755" s="4"/>
    </row>
    <row r="756" spans="1:3" x14ac:dyDescent="0.25">
      <c r="A756" s="12">
        <v>44136</v>
      </c>
      <c r="B756" s="4" t="s">
        <v>797</v>
      </c>
      <c r="C756" s="4"/>
    </row>
    <row r="757" spans="1:3" x14ac:dyDescent="0.25">
      <c r="A757" s="12">
        <v>44166</v>
      </c>
      <c r="B757" s="4" t="s">
        <v>797</v>
      </c>
      <c r="C757" s="4"/>
    </row>
    <row r="758" spans="1:3" x14ac:dyDescent="0.25">
      <c r="A758" s="12">
        <v>44197</v>
      </c>
      <c r="B758" s="4" t="s">
        <v>797</v>
      </c>
      <c r="C758" s="4"/>
    </row>
    <row r="759" spans="1:3" x14ac:dyDescent="0.25">
      <c r="A759" s="12">
        <v>44228</v>
      </c>
      <c r="B759" s="4" t="s">
        <v>797</v>
      </c>
      <c r="C759" s="4">
        <v>66</v>
      </c>
    </row>
    <row r="760" spans="1:3" x14ac:dyDescent="0.25">
      <c r="A760" s="12">
        <v>44256</v>
      </c>
      <c r="B760" s="4" t="s">
        <v>797</v>
      </c>
      <c r="C760" s="4">
        <v>141</v>
      </c>
    </row>
    <row r="761" spans="1:3" x14ac:dyDescent="0.25">
      <c r="A761" s="12">
        <v>44287</v>
      </c>
      <c r="B761" s="4" t="s">
        <v>797</v>
      </c>
      <c r="C761" s="4">
        <v>100</v>
      </c>
    </row>
    <row r="762" spans="1:3" x14ac:dyDescent="0.25">
      <c r="A762" s="12">
        <v>44317</v>
      </c>
      <c r="B762" s="4" t="s">
        <v>797</v>
      </c>
      <c r="C762" s="4">
        <v>115</v>
      </c>
    </row>
    <row r="763" spans="1:3" x14ac:dyDescent="0.25">
      <c r="A763" s="12">
        <v>44348</v>
      </c>
      <c r="B763" s="4" t="s">
        <v>797</v>
      </c>
      <c r="C763" s="4">
        <v>75</v>
      </c>
    </row>
    <row r="764" spans="1:3" x14ac:dyDescent="0.25">
      <c r="A764" s="12">
        <v>44378</v>
      </c>
      <c r="B764" s="4" t="s">
        <v>797</v>
      </c>
      <c r="C764" s="4">
        <v>87</v>
      </c>
    </row>
    <row r="765" spans="1:3" x14ac:dyDescent="0.25">
      <c r="A765" s="12">
        <v>44409</v>
      </c>
      <c r="B765" s="4" t="s">
        <v>797</v>
      </c>
      <c r="C765" s="4">
        <v>68</v>
      </c>
    </row>
    <row r="766" spans="1:3" x14ac:dyDescent="0.25">
      <c r="A766" s="12">
        <v>44440</v>
      </c>
      <c r="B766" s="4" t="s">
        <v>797</v>
      </c>
      <c r="C766" s="4">
        <v>65</v>
      </c>
    </row>
    <row r="767" spans="1:3" x14ac:dyDescent="0.25">
      <c r="A767" s="12">
        <v>44470</v>
      </c>
      <c r="B767" s="4" t="s">
        <v>797</v>
      </c>
      <c r="C767" s="4">
        <v>62</v>
      </c>
    </row>
    <row r="768" spans="1:3" x14ac:dyDescent="0.25">
      <c r="A768" s="12">
        <v>44501</v>
      </c>
      <c r="B768" s="4" t="s">
        <v>797</v>
      </c>
      <c r="C768" s="4">
        <v>61</v>
      </c>
    </row>
    <row r="769" spans="1:3" x14ac:dyDescent="0.25">
      <c r="A769" s="12">
        <v>44531</v>
      </c>
      <c r="B769" s="4" t="s">
        <v>797</v>
      </c>
      <c r="C769" s="4">
        <v>47</v>
      </c>
    </row>
    <row r="770" spans="1:3" x14ac:dyDescent="0.25">
      <c r="A770" s="12">
        <v>44562</v>
      </c>
      <c r="B770" s="4" t="s">
        <v>797</v>
      </c>
      <c r="C770" s="4"/>
    </row>
    <row r="771" spans="1:3" x14ac:dyDescent="0.25">
      <c r="A771" s="12">
        <v>44593</v>
      </c>
      <c r="B771" s="4" t="s">
        <v>797</v>
      </c>
      <c r="C77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2D1C-3431-0742-B2E3-E250BB7BBA27}">
  <dimension ref="A1:N124"/>
  <sheetViews>
    <sheetView topLeftCell="A85" workbookViewId="0">
      <selection activeCell="A105" sqref="A105:XFD124"/>
    </sheetView>
  </sheetViews>
  <sheetFormatPr defaultColWidth="11" defaultRowHeight="15.75" x14ac:dyDescent="0.25"/>
  <cols>
    <col min="7" max="7" width="25.625" customWidth="1"/>
    <col min="11" max="11" width="21.375" customWidth="1"/>
  </cols>
  <sheetData>
    <row r="1" spans="1:14" x14ac:dyDescent="0.25">
      <c r="A1" t="s">
        <v>798</v>
      </c>
      <c r="B1" t="s">
        <v>802</v>
      </c>
      <c r="C1" t="s">
        <v>803</v>
      </c>
      <c r="D1" t="s">
        <v>804</v>
      </c>
      <c r="E1" t="s">
        <v>805</v>
      </c>
      <c r="F1" t="s">
        <v>806</v>
      </c>
      <c r="G1" t="s">
        <v>807</v>
      </c>
      <c r="H1" t="s">
        <v>808</v>
      </c>
      <c r="I1" t="s">
        <v>809</v>
      </c>
      <c r="J1" t="s">
        <v>810</v>
      </c>
      <c r="K1" t="s">
        <v>811</v>
      </c>
      <c r="L1" t="s">
        <v>812</v>
      </c>
      <c r="M1" t="s">
        <v>813</v>
      </c>
      <c r="N1" t="s">
        <v>814</v>
      </c>
    </row>
    <row r="2" spans="1:14" x14ac:dyDescent="0.25">
      <c r="A2" s="14" t="s">
        <v>242</v>
      </c>
      <c r="B2" s="14">
        <v>73410</v>
      </c>
      <c r="C2" s="14" t="s">
        <v>815</v>
      </c>
      <c r="D2" s="14" t="s">
        <v>816</v>
      </c>
      <c r="E2" s="13">
        <v>600936687</v>
      </c>
      <c r="F2" s="13" t="s">
        <v>817</v>
      </c>
      <c r="G2" s="13" t="s">
        <v>818</v>
      </c>
      <c r="H2" s="15">
        <v>44760</v>
      </c>
      <c r="I2" s="13" t="s">
        <v>819</v>
      </c>
      <c r="J2" s="13">
        <v>1</v>
      </c>
      <c r="K2" s="13" t="s">
        <v>820</v>
      </c>
      <c r="L2" s="13"/>
      <c r="M2" s="13"/>
      <c r="N2" s="13"/>
    </row>
    <row r="3" spans="1:14" x14ac:dyDescent="0.25">
      <c r="A3" s="14" t="s">
        <v>242</v>
      </c>
      <c r="B3" s="14">
        <v>75273</v>
      </c>
      <c r="C3" s="14"/>
      <c r="D3" s="14" t="s">
        <v>821</v>
      </c>
      <c r="E3" s="13">
        <v>600990705</v>
      </c>
      <c r="F3" s="13" t="s">
        <v>817</v>
      </c>
      <c r="G3" s="13" t="s">
        <v>822</v>
      </c>
      <c r="H3" s="15">
        <v>44760</v>
      </c>
      <c r="I3" s="13" t="s">
        <v>823</v>
      </c>
      <c r="J3" s="13">
        <v>1</v>
      </c>
      <c r="K3" s="13" t="s">
        <v>820</v>
      </c>
      <c r="L3" s="13"/>
      <c r="M3" s="13"/>
      <c r="N3" s="13"/>
    </row>
    <row r="4" spans="1:14" x14ac:dyDescent="0.25">
      <c r="A4" s="14" t="s">
        <v>254</v>
      </c>
      <c r="B4" s="14">
        <v>77120</v>
      </c>
      <c r="C4" s="14" t="s">
        <v>824</v>
      </c>
      <c r="D4" s="14" t="s">
        <v>825</v>
      </c>
      <c r="E4" s="13">
        <v>2100832509</v>
      </c>
      <c r="F4" s="13" t="s">
        <v>817</v>
      </c>
      <c r="G4" s="13" t="s">
        <v>826</v>
      </c>
      <c r="H4" s="15">
        <v>44760</v>
      </c>
      <c r="I4" s="13" t="s">
        <v>819</v>
      </c>
      <c r="J4" s="13">
        <v>1</v>
      </c>
      <c r="K4" s="13" t="s">
        <v>827</v>
      </c>
      <c r="L4" s="13"/>
      <c r="M4" s="13"/>
      <c r="N4" s="13"/>
    </row>
    <row r="5" spans="1:14" x14ac:dyDescent="0.25">
      <c r="A5" s="14" t="s">
        <v>242</v>
      </c>
      <c r="B5" s="14">
        <v>73718</v>
      </c>
      <c r="C5" s="14" t="s">
        <v>828</v>
      </c>
      <c r="D5" s="14" t="s">
        <v>829</v>
      </c>
      <c r="E5" s="13">
        <v>600942921</v>
      </c>
      <c r="F5" s="13" t="s">
        <v>817</v>
      </c>
      <c r="G5" s="13" t="s">
        <v>830</v>
      </c>
      <c r="H5" s="15">
        <v>44761</v>
      </c>
      <c r="I5" s="13" t="s">
        <v>819</v>
      </c>
      <c r="J5" s="13">
        <v>1</v>
      </c>
      <c r="K5" s="13" t="s">
        <v>820</v>
      </c>
      <c r="L5" s="13"/>
      <c r="M5" s="13"/>
      <c r="N5" s="13"/>
    </row>
    <row r="6" spans="1:14" x14ac:dyDescent="0.25">
      <c r="A6" s="14" t="s">
        <v>242</v>
      </c>
      <c r="B6" s="14">
        <v>51181</v>
      </c>
      <c r="C6" s="14" t="s">
        <v>815</v>
      </c>
      <c r="D6" s="14" t="s">
        <v>831</v>
      </c>
      <c r="E6" s="13">
        <v>600450756</v>
      </c>
      <c r="F6" s="13" t="s">
        <v>817</v>
      </c>
      <c r="G6" s="13" t="s">
        <v>832</v>
      </c>
      <c r="H6" s="15">
        <v>44761</v>
      </c>
      <c r="I6" s="13" t="s">
        <v>819</v>
      </c>
      <c r="J6" s="13">
        <v>1</v>
      </c>
      <c r="K6" s="13" t="s">
        <v>820</v>
      </c>
      <c r="L6" s="13"/>
      <c r="M6" s="13"/>
      <c r="N6" s="13"/>
    </row>
    <row r="7" spans="1:14" x14ac:dyDescent="0.25">
      <c r="A7" s="14" t="s">
        <v>800</v>
      </c>
      <c r="B7" s="14">
        <v>29666</v>
      </c>
      <c r="C7" s="14" t="s">
        <v>833</v>
      </c>
      <c r="D7" s="14" t="s">
        <v>834</v>
      </c>
      <c r="E7" s="13">
        <v>610028072</v>
      </c>
      <c r="F7" s="13" t="s">
        <v>817</v>
      </c>
      <c r="G7" s="13" t="s">
        <v>835</v>
      </c>
      <c r="H7" s="15">
        <v>44761</v>
      </c>
      <c r="I7" s="13" t="s">
        <v>819</v>
      </c>
      <c r="J7" s="13">
        <v>1</v>
      </c>
      <c r="K7" s="13" t="s">
        <v>820</v>
      </c>
      <c r="L7" s="13"/>
      <c r="M7" s="13"/>
      <c r="N7" s="13"/>
    </row>
    <row r="8" spans="1:14" x14ac:dyDescent="0.25">
      <c r="A8" s="14" t="s">
        <v>800</v>
      </c>
      <c r="B8" s="14">
        <v>76529</v>
      </c>
      <c r="C8" s="14" t="s">
        <v>836</v>
      </c>
      <c r="D8" s="14" t="s">
        <v>837</v>
      </c>
      <c r="E8" s="13">
        <v>611077200</v>
      </c>
      <c r="F8" s="13" t="s">
        <v>817</v>
      </c>
      <c r="G8" s="13" t="s">
        <v>838</v>
      </c>
      <c r="H8" s="15">
        <v>44761</v>
      </c>
      <c r="I8" s="13" t="s">
        <v>839</v>
      </c>
      <c r="J8" s="13">
        <v>1</v>
      </c>
      <c r="K8" s="13" t="s">
        <v>840</v>
      </c>
      <c r="L8" s="13"/>
      <c r="M8" s="13"/>
      <c r="N8" s="13"/>
    </row>
    <row r="9" spans="1:14" x14ac:dyDescent="0.25">
      <c r="A9" s="14" t="s">
        <v>800</v>
      </c>
      <c r="B9" s="14">
        <v>65991</v>
      </c>
      <c r="C9" s="14" t="s">
        <v>833</v>
      </c>
      <c r="D9" s="14" t="s">
        <v>841</v>
      </c>
      <c r="E9" s="13">
        <v>610781816</v>
      </c>
      <c r="F9" s="13" t="s">
        <v>842</v>
      </c>
      <c r="G9" s="13" t="s">
        <v>843</v>
      </c>
      <c r="H9" s="15">
        <v>44762</v>
      </c>
      <c r="I9" s="13" t="s">
        <v>819</v>
      </c>
      <c r="J9" s="13">
        <v>1</v>
      </c>
      <c r="K9" s="13" t="s">
        <v>827</v>
      </c>
      <c r="L9" s="13"/>
      <c r="M9" s="13"/>
      <c r="N9" s="13"/>
    </row>
    <row r="10" spans="1:14" x14ac:dyDescent="0.25">
      <c r="A10" s="14" t="s">
        <v>254</v>
      </c>
      <c r="B10" s="14">
        <v>35303</v>
      </c>
      <c r="C10" s="14" t="s">
        <v>844</v>
      </c>
      <c r="D10" s="14" t="s">
        <v>845</v>
      </c>
      <c r="E10" s="13">
        <v>32990905</v>
      </c>
      <c r="F10" s="13" t="s">
        <v>817</v>
      </c>
      <c r="G10" s="13" t="s">
        <v>846</v>
      </c>
      <c r="H10" s="15">
        <v>44763</v>
      </c>
      <c r="I10" s="13" t="s">
        <v>823</v>
      </c>
      <c r="J10" s="13">
        <v>0.25</v>
      </c>
      <c r="K10" s="13" t="s">
        <v>827</v>
      </c>
      <c r="L10" s="13"/>
      <c r="M10" s="13"/>
      <c r="N10" s="13"/>
    </row>
    <row r="11" spans="1:14" x14ac:dyDescent="0.25">
      <c r="A11" s="14" t="s">
        <v>242</v>
      </c>
      <c r="B11" s="14">
        <v>75674</v>
      </c>
      <c r="C11" s="14"/>
      <c r="D11" s="14" t="s">
        <v>847</v>
      </c>
      <c r="E11" s="13">
        <v>601043730</v>
      </c>
      <c r="F11" s="13" t="s">
        <v>817</v>
      </c>
      <c r="G11" s="13" t="s">
        <v>848</v>
      </c>
      <c r="H11" s="15">
        <v>44765</v>
      </c>
      <c r="I11" s="13" t="s">
        <v>849</v>
      </c>
      <c r="J11" s="13">
        <v>6</v>
      </c>
      <c r="K11" s="13" t="s">
        <v>820</v>
      </c>
      <c r="L11" s="13"/>
      <c r="M11" s="13"/>
      <c r="N11" s="13"/>
    </row>
    <row r="12" spans="1:14" x14ac:dyDescent="0.25">
      <c r="A12" s="14" t="s">
        <v>801</v>
      </c>
      <c r="B12" s="14">
        <v>56306</v>
      </c>
      <c r="C12" s="14" t="s">
        <v>850</v>
      </c>
      <c r="D12" s="14" t="s">
        <v>851</v>
      </c>
      <c r="E12" s="13"/>
      <c r="F12" s="13" t="s">
        <v>817</v>
      </c>
      <c r="G12" s="13" t="s">
        <v>852</v>
      </c>
      <c r="H12" s="15">
        <v>44765</v>
      </c>
      <c r="I12" s="13" t="s">
        <v>819</v>
      </c>
      <c r="J12" s="13">
        <v>2</v>
      </c>
      <c r="K12" s="13" t="s">
        <v>429</v>
      </c>
      <c r="L12" s="13"/>
      <c r="M12" s="13"/>
      <c r="N12" s="13"/>
    </row>
    <row r="13" spans="1:14" x14ac:dyDescent="0.25">
      <c r="A13" s="14" t="s">
        <v>800</v>
      </c>
      <c r="B13" s="14">
        <v>43528</v>
      </c>
      <c r="C13" s="14"/>
      <c r="D13" s="14" t="s">
        <v>853</v>
      </c>
      <c r="E13" s="13">
        <v>610802635</v>
      </c>
      <c r="F13" s="13" t="s">
        <v>817</v>
      </c>
      <c r="G13" s="13" t="s">
        <v>854</v>
      </c>
      <c r="H13" s="15">
        <v>44765</v>
      </c>
      <c r="I13" s="13" t="s">
        <v>823</v>
      </c>
      <c r="J13" s="13">
        <v>2</v>
      </c>
      <c r="K13" s="13" t="s">
        <v>820</v>
      </c>
      <c r="L13" s="13"/>
      <c r="M13" s="13"/>
      <c r="N13" s="13"/>
    </row>
    <row r="14" spans="1:14" x14ac:dyDescent="0.25">
      <c r="A14" s="14" t="s">
        <v>800</v>
      </c>
      <c r="B14" s="14">
        <v>58251</v>
      </c>
      <c r="C14" s="14"/>
      <c r="D14" s="14" t="s">
        <v>855</v>
      </c>
      <c r="E14" s="13">
        <v>610567096</v>
      </c>
      <c r="F14" s="13" t="s">
        <v>817</v>
      </c>
      <c r="G14" s="13" t="s">
        <v>856</v>
      </c>
      <c r="H14" s="15">
        <v>44765</v>
      </c>
      <c r="I14" s="13" t="s">
        <v>839</v>
      </c>
      <c r="J14" s="13">
        <v>1</v>
      </c>
      <c r="K14" s="13" t="s">
        <v>820</v>
      </c>
      <c r="L14" s="13"/>
      <c r="M14" s="13"/>
      <c r="N14" s="13"/>
    </row>
    <row r="15" spans="1:14" x14ac:dyDescent="0.25">
      <c r="A15" s="14" t="s">
        <v>799</v>
      </c>
      <c r="B15" s="14">
        <v>75391</v>
      </c>
      <c r="C15" s="14"/>
      <c r="D15" s="14" t="s">
        <v>857</v>
      </c>
      <c r="E15" s="13">
        <v>570417671</v>
      </c>
      <c r="F15" s="13" t="s">
        <v>817</v>
      </c>
      <c r="G15" s="13" t="s">
        <v>858</v>
      </c>
      <c r="H15" s="15">
        <v>44765</v>
      </c>
      <c r="I15" s="13" t="s">
        <v>839</v>
      </c>
      <c r="J15" s="13">
        <v>1</v>
      </c>
      <c r="K15" s="13" t="s">
        <v>820</v>
      </c>
      <c r="L15" s="13"/>
      <c r="M15" s="13"/>
      <c r="N15" s="13"/>
    </row>
    <row r="16" spans="1:14" x14ac:dyDescent="0.25">
      <c r="A16" s="14" t="s">
        <v>242</v>
      </c>
      <c r="B16" s="14">
        <v>56953</v>
      </c>
      <c r="C16" s="13" t="s">
        <v>859</v>
      </c>
      <c r="D16" s="14" t="s">
        <v>860</v>
      </c>
      <c r="E16" s="13">
        <v>600964321</v>
      </c>
      <c r="F16" s="13" t="s">
        <v>817</v>
      </c>
      <c r="G16" s="13" t="s">
        <v>861</v>
      </c>
      <c r="H16" s="15">
        <v>44765</v>
      </c>
      <c r="I16" s="13" t="s">
        <v>823</v>
      </c>
      <c r="J16" s="13">
        <v>1.5</v>
      </c>
      <c r="K16" s="13" t="s">
        <v>862</v>
      </c>
      <c r="L16" s="13"/>
      <c r="M16" s="13"/>
      <c r="N16" s="13"/>
    </row>
    <row r="17" spans="1:14" x14ac:dyDescent="0.25">
      <c r="A17" s="14" t="s">
        <v>801</v>
      </c>
      <c r="B17" s="14">
        <v>23452</v>
      </c>
      <c r="C17" s="14" t="s">
        <v>815</v>
      </c>
      <c r="D17" s="14" t="s">
        <v>863</v>
      </c>
      <c r="E17" s="13"/>
      <c r="F17" s="13" t="s">
        <v>842</v>
      </c>
      <c r="G17" s="13" t="s">
        <v>864</v>
      </c>
      <c r="H17" s="15">
        <v>44766</v>
      </c>
      <c r="I17" s="13" t="s">
        <v>839</v>
      </c>
      <c r="J17" s="13">
        <v>0.5</v>
      </c>
      <c r="K17" s="13" t="s">
        <v>820</v>
      </c>
      <c r="L17" s="13"/>
      <c r="M17" s="13"/>
      <c r="N17" s="13"/>
    </row>
    <row r="18" spans="1:14" x14ac:dyDescent="0.25">
      <c r="A18" s="14" t="s">
        <v>799</v>
      </c>
      <c r="B18" s="14">
        <v>75391</v>
      </c>
      <c r="C18" s="14" t="s">
        <v>865</v>
      </c>
      <c r="D18" s="14" t="s">
        <v>866</v>
      </c>
      <c r="E18" s="13">
        <v>570417671</v>
      </c>
      <c r="F18" s="13" t="s">
        <v>817</v>
      </c>
      <c r="G18" s="13" t="s">
        <v>867</v>
      </c>
      <c r="H18" s="15">
        <v>44766</v>
      </c>
      <c r="I18" s="13" t="s">
        <v>839</v>
      </c>
      <c r="J18" s="13">
        <v>1</v>
      </c>
      <c r="K18" s="13" t="s">
        <v>429</v>
      </c>
      <c r="L18" s="13"/>
      <c r="M18" s="13"/>
      <c r="N18" s="13"/>
    </row>
    <row r="19" spans="1:14" x14ac:dyDescent="0.25">
      <c r="A19" s="14" t="s">
        <v>242</v>
      </c>
      <c r="B19" s="14">
        <v>38545</v>
      </c>
      <c r="C19" s="13" t="s">
        <v>859</v>
      </c>
      <c r="D19" s="14" t="s">
        <v>860</v>
      </c>
      <c r="E19" s="13">
        <v>600951071</v>
      </c>
      <c r="F19" s="13" t="s">
        <v>817</v>
      </c>
      <c r="G19" s="13" t="s">
        <v>861</v>
      </c>
      <c r="H19" s="15">
        <v>44766</v>
      </c>
      <c r="I19" s="13" t="s">
        <v>839</v>
      </c>
      <c r="J19" s="13">
        <v>1</v>
      </c>
      <c r="K19" s="13" t="s">
        <v>862</v>
      </c>
      <c r="L19" s="13"/>
      <c r="M19" s="13"/>
      <c r="N19" s="13"/>
    </row>
    <row r="20" spans="1:14" x14ac:dyDescent="0.25">
      <c r="A20" s="14" t="s">
        <v>801</v>
      </c>
      <c r="B20" s="14">
        <v>56306</v>
      </c>
      <c r="C20" s="14" t="s">
        <v>868</v>
      </c>
      <c r="D20" s="14" t="s">
        <v>869</v>
      </c>
      <c r="E20" s="13"/>
      <c r="F20" s="13" t="s">
        <v>870</v>
      </c>
      <c r="G20" s="13" t="s">
        <v>871</v>
      </c>
      <c r="H20" s="13"/>
      <c r="I20" s="13"/>
      <c r="J20" s="13"/>
      <c r="K20" s="13"/>
      <c r="L20" s="13"/>
      <c r="M20" s="13"/>
      <c r="N20" s="13"/>
    </row>
    <row r="21" spans="1:14" x14ac:dyDescent="0.25">
      <c r="A21" s="14" t="s">
        <v>801</v>
      </c>
      <c r="B21" s="14">
        <v>56306</v>
      </c>
      <c r="C21" s="14" t="s">
        <v>868</v>
      </c>
      <c r="D21" s="14" t="s">
        <v>872</v>
      </c>
      <c r="E21" s="13"/>
      <c r="F21" s="13" t="s">
        <v>870</v>
      </c>
      <c r="G21" s="13" t="s">
        <v>871</v>
      </c>
      <c r="H21" s="13"/>
      <c r="I21" s="13"/>
      <c r="J21" s="13"/>
      <c r="K21" s="13"/>
      <c r="L21" s="13"/>
      <c r="M21" s="13"/>
      <c r="N21" s="13"/>
    </row>
    <row r="22" spans="1:14" x14ac:dyDescent="0.25">
      <c r="A22" s="14" t="s">
        <v>800</v>
      </c>
      <c r="B22" s="14">
        <v>58251</v>
      </c>
      <c r="C22" s="14" t="s">
        <v>873</v>
      </c>
      <c r="D22" s="14" t="s">
        <v>874</v>
      </c>
      <c r="E22" s="13"/>
      <c r="F22" s="13" t="s">
        <v>870</v>
      </c>
      <c r="G22" s="13" t="s">
        <v>871</v>
      </c>
      <c r="H22" s="13"/>
      <c r="I22" s="13"/>
      <c r="J22" s="13"/>
      <c r="K22" s="13"/>
      <c r="L22" s="13"/>
      <c r="M22" s="13"/>
      <c r="N22" s="13"/>
    </row>
    <row r="23" spans="1:14" x14ac:dyDescent="0.25">
      <c r="A23" s="14" t="s">
        <v>800</v>
      </c>
      <c r="B23" s="14">
        <v>58251</v>
      </c>
      <c r="C23" s="14" t="s">
        <v>873</v>
      </c>
      <c r="D23" s="14" t="s">
        <v>875</v>
      </c>
      <c r="E23" s="13"/>
      <c r="F23" s="13" t="s">
        <v>870</v>
      </c>
      <c r="G23" s="13" t="s">
        <v>871</v>
      </c>
      <c r="H23" s="13"/>
      <c r="I23" s="13"/>
      <c r="J23" s="13"/>
      <c r="K23" s="13"/>
      <c r="L23" s="13"/>
      <c r="M23" s="13"/>
      <c r="N23" s="13"/>
    </row>
    <row r="24" spans="1:14" x14ac:dyDescent="0.25">
      <c r="A24" s="13" t="s">
        <v>242</v>
      </c>
      <c r="B24" s="13">
        <v>35048</v>
      </c>
      <c r="C24" s="13" t="s">
        <v>876</v>
      </c>
      <c r="D24" s="13" t="s">
        <v>877</v>
      </c>
      <c r="E24" s="13" t="s">
        <v>878</v>
      </c>
      <c r="F24" s="13" t="s">
        <v>817</v>
      </c>
      <c r="G24" s="13" t="s">
        <v>879</v>
      </c>
      <c r="H24" s="15">
        <v>44768</v>
      </c>
      <c r="I24" s="13" t="s">
        <v>823</v>
      </c>
      <c r="J24" s="13">
        <v>1</v>
      </c>
      <c r="K24" s="13" t="s">
        <v>862</v>
      </c>
      <c r="L24" s="13"/>
      <c r="M24" s="13"/>
    </row>
    <row r="25" spans="1:14" x14ac:dyDescent="0.25">
      <c r="A25" s="13" t="s">
        <v>242</v>
      </c>
      <c r="B25" s="13">
        <v>52453</v>
      </c>
      <c r="C25" s="13" t="s">
        <v>880</v>
      </c>
      <c r="D25" s="13" t="s">
        <v>881</v>
      </c>
      <c r="E25" s="13" t="s">
        <v>882</v>
      </c>
      <c r="F25" s="13" t="s">
        <v>817</v>
      </c>
      <c r="G25" s="13" t="s">
        <v>883</v>
      </c>
      <c r="H25" s="15">
        <v>44771</v>
      </c>
      <c r="I25" s="13" t="s">
        <v>839</v>
      </c>
      <c r="J25" s="13">
        <v>1.5</v>
      </c>
      <c r="K25" s="13" t="s">
        <v>862</v>
      </c>
      <c r="L25" s="13"/>
      <c r="M25" s="13"/>
    </row>
    <row r="26" spans="1:14" x14ac:dyDescent="0.25">
      <c r="A26" s="13" t="s">
        <v>242</v>
      </c>
      <c r="B26" s="13">
        <v>61017</v>
      </c>
      <c r="C26" s="13" t="s">
        <v>884</v>
      </c>
      <c r="D26" s="13" t="s">
        <v>885</v>
      </c>
      <c r="E26" s="13" t="s">
        <v>886</v>
      </c>
      <c r="F26" s="13" t="s">
        <v>817</v>
      </c>
      <c r="G26" s="13" t="s">
        <v>887</v>
      </c>
      <c r="H26" s="15">
        <v>44772</v>
      </c>
      <c r="I26" s="13" t="s">
        <v>888</v>
      </c>
      <c r="J26" s="13">
        <v>1</v>
      </c>
      <c r="K26" s="13" t="s">
        <v>862</v>
      </c>
      <c r="L26" s="13"/>
      <c r="M26" s="13"/>
    </row>
    <row r="27" spans="1:14" x14ac:dyDescent="0.25">
      <c r="A27" s="13" t="s">
        <v>242</v>
      </c>
      <c r="B27" s="13">
        <v>70454</v>
      </c>
      <c r="C27" s="13" t="s">
        <v>880</v>
      </c>
      <c r="D27" s="13" t="s">
        <v>889</v>
      </c>
      <c r="E27" s="13" t="s">
        <v>890</v>
      </c>
      <c r="F27" s="13" t="s">
        <v>817</v>
      </c>
      <c r="G27" s="13" t="s">
        <v>883</v>
      </c>
      <c r="H27" s="15">
        <v>44772</v>
      </c>
      <c r="I27" s="13" t="s">
        <v>823</v>
      </c>
      <c r="J27" s="13">
        <v>1</v>
      </c>
      <c r="K27" s="13" t="s">
        <v>862</v>
      </c>
      <c r="L27" s="13"/>
      <c r="M27" s="13"/>
    </row>
    <row r="28" spans="1:14" x14ac:dyDescent="0.25">
      <c r="A28" s="13" t="s">
        <v>800</v>
      </c>
      <c r="B28" s="13">
        <v>60813</v>
      </c>
      <c r="C28" s="13" t="s">
        <v>891</v>
      </c>
      <c r="D28" s="13" t="s">
        <v>892</v>
      </c>
      <c r="E28" s="13" t="s">
        <v>893</v>
      </c>
      <c r="F28" s="13" t="s">
        <v>817</v>
      </c>
      <c r="G28" s="13" t="s">
        <v>894</v>
      </c>
      <c r="H28" s="15">
        <v>44773</v>
      </c>
      <c r="I28" s="13" t="s">
        <v>819</v>
      </c>
      <c r="J28" s="13">
        <v>1.5</v>
      </c>
      <c r="K28" s="13" t="s">
        <v>862</v>
      </c>
      <c r="L28" s="13"/>
      <c r="M28" s="13"/>
    </row>
    <row r="29" spans="1:14" x14ac:dyDescent="0.25">
      <c r="A29" s="13" t="s">
        <v>242</v>
      </c>
      <c r="B29" s="13">
        <v>61017</v>
      </c>
      <c r="C29" s="13" t="s">
        <v>895</v>
      </c>
      <c r="D29" s="13" t="s">
        <v>896</v>
      </c>
      <c r="E29" s="13" t="s">
        <v>886</v>
      </c>
      <c r="F29" s="13" t="s">
        <v>817</v>
      </c>
      <c r="G29" s="13" t="s">
        <v>887</v>
      </c>
      <c r="H29" s="15">
        <v>44773</v>
      </c>
      <c r="I29" s="13" t="s">
        <v>823</v>
      </c>
      <c r="J29" s="13">
        <v>1</v>
      </c>
      <c r="K29" s="13" t="s">
        <v>862</v>
      </c>
      <c r="L29" s="13"/>
      <c r="M29" s="13"/>
    </row>
    <row r="30" spans="1:14" x14ac:dyDescent="0.25">
      <c r="A30" s="13" t="s">
        <v>242</v>
      </c>
      <c r="B30" s="13">
        <v>61017</v>
      </c>
      <c r="C30" s="13" t="s">
        <v>895</v>
      </c>
      <c r="D30" s="13" t="s">
        <v>897</v>
      </c>
      <c r="E30" s="13" t="s">
        <v>886</v>
      </c>
      <c r="F30" s="13" t="s">
        <v>817</v>
      </c>
      <c r="G30" s="13" t="s">
        <v>887</v>
      </c>
      <c r="H30" s="15">
        <v>44773</v>
      </c>
      <c r="I30" s="13" t="s">
        <v>839</v>
      </c>
      <c r="J30" s="13">
        <v>1</v>
      </c>
      <c r="K30" s="13" t="s">
        <v>862</v>
      </c>
      <c r="L30" s="13"/>
      <c r="M30" s="13"/>
    </row>
    <row r="31" spans="1:14" x14ac:dyDescent="0.25">
      <c r="A31" s="13" t="s">
        <v>242</v>
      </c>
      <c r="B31" s="13">
        <v>70386</v>
      </c>
      <c r="C31" s="13" t="s">
        <v>898</v>
      </c>
      <c r="D31" s="13" t="s">
        <v>899</v>
      </c>
      <c r="E31" s="13" t="s">
        <v>900</v>
      </c>
      <c r="F31" s="13" t="s">
        <v>817</v>
      </c>
      <c r="G31" s="13" t="s">
        <v>901</v>
      </c>
      <c r="H31" s="15">
        <v>44773</v>
      </c>
      <c r="I31" s="13" t="s">
        <v>819</v>
      </c>
      <c r="J31" s="13">
        <v>1</v>
      </c>
      <c r="K31" s="13" t="s">
        <v>840</v>
      </c>
      <c r="L31" s="13"/>
      <c r="M31" s="13"/>
    </row>
    <row r="32" spans="1:14" x14ac:dyDescent="0.25">
      <c r="A32" s="13" t="s">
        <v>800</v>
      </c>
      <c r="B32" s="13">
        <v>62145</v>
      </c>
      <c r="C32" s="13" t="s">
        <v>895</v>
      </c>
      <c r="D32" s="13" t="s">
        <v>902</v>
      </c>
      <c r="E32" s="13" t="s">
        <v>903</v>
      </c>
      <c r="F32" s="13" t="s">
        <v>817</v>
      </c>
      <c r="G32" s="13" t="s">
        <v>883</v>
      </c>
      <c r="H32" s="15">
        <v>44773</v>
      </c>
      <c r="I32" s="13" t="s">
        <v>819</v>
      </c>
      <c r="J32" s="13">
        <v>1</v>
      </c>
      <c r="K32" s="13" t="s">
        <v>862</v>
      </c>
      <c r="L32" s="13"/>
      <c r="M32" s="13"/>
    </row>
    <row r="33" spans="1:14" x14ac:dyDescent="0.25">
      <c r="A33" s="13" t="s">
        <v>242</v>
      </c>
      <c r="B33" s="13">
        <v>40393</v>
      </c>
      <c r="C33" s="13" t="s">
        <v>880</v>
      </c>
      <c r="D33" s="13" t="s">
        <v>904</v>
      </c>
      <c r="E33" s="13" t="s">
        <v>905</v>
      </c>
      <c r="F33" s="13" t="s">
        <v>817</v>
      </c>
      <c r="G33" s="13" t="s">
        <v>883</v>
      </c>
      <c r="H33" s="15">
        <v>44773</v>
      </c>
      <c r="I33" s="13" t="s">
        <v>849</v>
      </c>
      <c r="J33" s="13">
        <v>5</v>
      </c>
      <c r="K33" s="13" t="s">
        <v>862</v>
      </c>
      <c r="L33" s="13"/>
      <c r="M33" s="13"/>
    </row>
    <row r="34" spans="1:14" x14ac:dyDescent="0.25">
      <c r="A34" s="13" t="s">
        <v>242</v>
      </c>
      <c r="B34" s="13">
        <v>74532</v>
      </c>
      <c r="C34" s="13" t="s">
        <v>898</v>
      </c>
      <c r="D34" s="13" t="s">
        <v>906</v>
      </c>
      <c r="E34" s="13" t="s">
        <v>907</v>
      </c>
      <c r="F34" s="13" t="s">
        <v>817</v>
      </c>
      <c r="G34" s="13" t="s">
        <v>908</v>
      </c>
      <c r="H34" s="15">
        <v>44773</v>
      </c>
      <c r="I34" s="13" t="s">
        <v>819</v>
      </c>
      <c r="J34" s="13">
        <v>1</v>
      </c>
      <c r="K34" s="13" t="s">
        <v>820</v>
      </c>
      <c r="L34" s="13"/>
      <c r="M34" s="13"/>
    </row>
    <row r="35" spans="1:14" x14ac:dyDescent="0.25">
      <c r="A35" s="13" t="s">
        <v>799</v>
      </c>
      <c r="B35" s="13">
        <v>75391</v>
      </c>
      <c r="C35" s="13" t="s">
        <v>909</v>
      </c>
      <c r="D35" s="13" t="s">
        <v>910</v>
      </c>
      <c r="E35" s="13" t="s">
        <v>911</v>
      </c>
      <c r="F35" s="13" t="s">
        <v>817</v>
      </c>
      <c r="G35" s="13" t="s">
        <v>883</v>
      </c>
      <c r="H35" s="15">
        <v>44773</v>
      </c>
      <c r="I35" s="13" t="s">
        <v>888</v>
      </c>
      <c r="J35" s="13">
        <v>1</v>
      </c>
      <c r="K35" s="13" t="s">
        <v>862</v>
      </c>
      <c r="L35" s="13"/>
      <c r="M35" s="13"/>
    </row>
    <row r="36" spans="1:14" x14ac:dyDescent="0.25">
      <c r="A36" s="13" t="s">
        <v>799</v>
      </c>
      <c r="B36" s="13">
        <v>74758</v>
      </c>
      <c r="C36" s="13" t="s">
        <v>898</v>
      </c>
      <c r="D36" s="13" t="s">
        <v>912</v>
      </c>
      <c r="E36" s="13" t="s">
        <v>913</v>
      </c>
      <c r="F36" s="13" t="s">
        <v>817</v>
      </c>
      <c r="G36" s="13" t="s">
        <v>901</v>
      </c>
      <c r="H36" s="15">
        <v>44773</v>
      </c>
      <c r="I36" s="13" t="s">
        <v>819</v>
      </c>
      <c r="J36" s="13">
        <v>1</v>
      </c>
      <c r="K36" s="13" t="s">
        <v>840</v>
      </c>
      <c r="L36" s="13"/>
      <c r="M36" s="13"/>
    </row>
    <row r="37" spans="1:14" x14ac:dyDescent="0.25">
      <c r="A37" s="14" t="s">
        <v>801</v>
      </c>
      <c r="B37" s="14">
        <v>56306</v>
      </c>
      <c r="C37" s="14" t="s">
        <v>868</v>
      </c>
      <c r="D37" s="14" t="s">
        <v>869</v>
      </c>
      <c r="E37" s="13"/>
      <c r="F37" s="13" t="s">
        <v>870</v>
      </c>
      <c r="G37" s="13" t="s">
        <v>871</v>
      </c>
      <c r="H37" s="13"/>
      <c r="I37" s="13"/>
      <c r="J37" s="13"/>
      <c r="K37" s="13"/>
      <c r="L37" s="13"/>
      <c r="M37" s="13"/>
    </row>
    <row r="38" spans="1:14" x14ac:dyDescent="0.25">
      <c r="A38" s="14" t="s">
        <v>801</v>
      </c>
      <c r="B38" s="14">
        <v>56306</v>
      </c>
      <c r="C38" s="14" t="s">
        <v>868</v>
      </c>
      <c r="D38" s="14" t="s">
        <v>872</v>
      </c>
      <c r="E38" s="13"/>
      <c r="F38" s="13" t="s">
        <v>870</v>
      </c>
      <c r="G38" s="13" t="s">
        <v>871</v>
      </c>
      <c r="H38" s="13"/>
      <c r="I38" s="13"/>
      <c r="J38" s="13"/>
      <c r="K38" s="13"/>
      <c r="L38" s="13"/>
      <c r="M38" s="13"/>
    </row>
    <row r="39" spans="1:14" x14ac:dyDescent="0.25">
      <c r="A39" s="14" t="s">
        <v>800</v>
      </c>
      <c r="B39" s="14">
        <v>58251</v>
      </c>
      <c r="C39" s="14" t="s">
        <v>873</v>
      </c>
      <c r="D39" s="14" t="s">
        <v>874</v>
      </c>
      <c r="E39" s="13"/>
      <c r="F39" s="13" t="s">
        <v>870</v>
      </c>
      <c r="G39" s="13" t="s">
        <v>871</v>
      </c>
      <c r="H39" s="13"/>
      <c r="I39" s="13"/>
      <c r="J39" s="13"/>
      <c r="K39" s="13"/>
      <c r="L39" s="13"/>
      <c r="M39" s="13"/>
    </row>
    <row r="40" spans="1:14" x14ac:dyDescent="0.25">
      <c r="A40" s="14" t="s">
        <v>800</v>
      </c>
      <c r="B40" s="14">
        <v>58251</v>
      </c>
      <c r="C40" s="14" t="s">
        <v>873</v>
      </c>
      <c r="D40" s="14" t="s">
        <v>875</v>
      </c>
      <c r="E40" s="13"/>
      <c r="F40" s="13" t="s">
        <v>870</v>
      </c>
      <c r="G40" s="13" t="s">
        <v>871</v>
      </c>
      <c r="H40" s="13"/>
      <c r="I40" s="13"/>
      <c r="J40" s="13"/>
      <c r="K40" s="13"/>
      <c r="L40" s="13"/>
      <c r="M40" s="13"/>
    </row>
    <row r="41" spans="1:14" x14ac:dyDescent="0.25">
      <c r="A41" s="13" t="s">
        <v>799</v>
      </c>
      <c r="B41" s="13">
        <v>75391</v>
      </c>
      <c r="C41" s="13" t="s">
        <v>909</v>
      </c>
      <c r="D41" s="13" t="s">
        <v>914</v>
      </c>
      <c r="E41" s="13" t="s">
        <v>911</v>
      </c>
      <c r="F41" s="13" t="s">
        <v>870</v>
      </c>
      <c r="G41" s="13" t="s">
        <v>915</v>
      </c>
      <c r="H41" s="13"/>
      <c r="I41" s="13"/>
      <c r="J41" s="13"/>
      <c r="K41" s="13"/>
      <c r="L41" s="13"/>
      <c r="M41" s="13"/>
    </row>
    <row r="42" spans="1:14" x14ac:dyDescent="0.25">
      <c r="A42" s="13" t="s">
        <v>799</v>
      </c>
      <c r="B42" s="13">
        <v>75391</v>
      </c>
      <c r="C42" s="13"/>
      <c r="D42" s="13" t="s">
        <v>916</v>
      </c>
      <c r="E42" s="13" t="s">
        <v>911</v>
      </c>
      <c r="F42" s="13" t="s">
        <v>870</v>
      </c>
      <c r="G42" s="13" t="s">
        <v>871</v>
      </c>
      <c r="H42" s="13"/>
      <c r="I42" s="13"/>
      <c r="J42" s="13"/>
      <c r="K42" s="13"/>
      <c r="L42" s="13"/>
      <c r="M42" s="13"/>
    </row>
    <row r="43" spans="1:14" x14ac:dyDescent="0.25">
      <c r="A43" s="14" t="s">
        <v>800</v>
      </c>
      <c r="B43" s="14">
        <v>65706</v>
      </c>
      <c r="C43" s="14" t="s">
        <v>917</v>
      </c>
      <c r="D43" s="14" t="s">
        <v>918</v>
      </c>
      <c r="E43" s="13">
        <v>610773990</v>
      </c>
      <c r="F43" s="13" t="s">
        <v>817</v>
      </c>
      <c r="G43" s="13" t="s">
        <v>919</v>
      </c>
      <c r="H43" s="15">
        <v>44753</v>
      </c>
      <c r="I43" s="13" t="s">
        <v>819</v>
      </c>
      <c r="J43" s="13">
        <v>2</v>
      </c>
      <c r="K43" s="13" t="s">
        <v>840</v>
      </c>
      <c r="L43" s="13"/>
      <c r="M43" s="13"/>
      <c r="N43" s="13"/>
    </row>
    <row r="44" spans="1:14" x14ac:dyDescent="0.25">
      <c r="A44" s="14" t="s">
        <v>800</v>
      </c>
      <c r="B44" s="14">
        <v>19307</v>
      </c>
      <c r="C44" s="14" t="s">
        <v>920</v>
      </c>
      <c r="D44" s="14" t="s">
        <v>921</v>
      </c>
      <c r="E44" s="13">
        <v>610803106</v>
      </c>
      <c r="F44" s="13" t="s">
        <v>817</v>
      </c>
      <c r="G44" s="13" t="s">
        <v>922</v>
      </c>
      <c r="H44" s="15">
        <v>44754</v>
      </c>
      <c r="I44" s="13" t="s">
        <v>839</v>
      </c>
      <c r="J44" s="13">
        <v>1</v>
      </c>
      <c r="K44" s="14" t="s">
        <v>923</v>
      </c>
      <c r="L44" s="13"/>
      <c r="M44" s="13"/>
      <c r="N44" s="13"/>
    </row>
    <row r="45" spans="1:14" x14ac:dyDescent="0.25">
      <c r="A45" s="14" t="s">
        <v>242</v>
      </c>
      <c r="B45" s="14">
        <v>48817</v>
      </c>
      <c r="C45" s="14" t="s">
        <v>833</v>
      </c>
      <c r="D45" s="14" t="s">
        <v>924</v>
      </c>
      <c r="E45" s="13">
        <v>600913892</v>
      </c>
      <c r="F45" s="13" t="s">
        <v>817</v>
      </c>
      <c r="G45" s="13" t="s">
        <v>925</v>
      </c>
      <c r="H45" s="15">
        <v>44755</v>
      </c>
      <c r="I45" s="13" t="s">
        <v>819</v>
      </c>
      <c r="J45" s="13">
        <v>0.5</v>
      </c>
      <c r="K45" s="14" t="s">
        <v>923</v>
      </c>
      <c r="L45" s="13"/>
      <c r="M45" s="13"/>
      <c r="N45" s="13"/>
    </row>
    <row r="46" spans="1:14" x14ac:dyDescent="0.25">
      <c r="A46" s="14" t="s">
        <v>242</v>
      </c>
      <c r="B46" s="14">
        <v>39583</v>
      </c>
      <c r="C46" s="14" t="s">
        <v>926</v>
      </c>
      <c r="D46" s="14" t="s">
        <v>927</v>
      </c>
      <c r="E46" s="13">
        <v>600954831</v>
      </c>
      <c r="F46" s="13" t="s">
        <v>817</v>
      </c>
      <c r="G46" s="13" t="s">
        <v>928</v>
      </c>
      <c r="H46" s="15">
        <v>44757</v>
      </c>
      <c r="I46" s="13" t="s">
        <v>823</v>
      </c>
      <c r="J46" s="13">
        <v>1.5</v>
      </c>
      <c r="K46" s="13" t="s">
        <v>862</v>
      </c>
      <c r="L46" s="13"/>
      <c r="M46" s="13"/>
      <c r="N46" s="13" t="s">
        <v>929</v>
      </c>
    </row>
    <row r="47" spans="1:14" x14ac:dyDescent="0.25">
      <c r="A47" s="14" t="s">
        <v>242</v>
      </c>
      <c r="B47" s="14">
        <v>73916</v>
      </c>
      <c r="C47" s="14" t="s">
        <v>926</v>
      </c>
      <c r="D47" s="14" t="s">
        <v>930</v>
      </c>
      <c r="E47" s="13">
        <v>600951451</v>
      </c>
      <c r="F47" s="13" t="s">
        <v>817</v>
      </c>
      <c r="G47" s="13" t="s">
        <v>928</v>
      </c>
      <c r="H47" s="15">
        <v>44757</v>
      </c>
      <c r="I47" s="13" t="s">
        <v>823</v>
      </c>
      <c r="J47" s="13">
        <v>1</v>
      </c>
      <c r="K47" s="13" t="s">
        <v>862</v>
      </c>
      <c r="L47" s="13"/>
      <c r="M47" s="13"/>
      <c r="N47" s="13" t="s">
        <v>929</v>
      </c>
    </row>
    <row r="48" spans="1:14" x14ac:dyDescent="0.25">
      <c r="A48" s="14" t="s">
        <v>242</v>
      </c>
      <c r="B48" s="14">
        <v>45807</v>
      </c>
      <c r="C48" s="14" t="s">
        <v>931</v>
      </c>
      <c r="D48" s="14" t="s">
        <v>932</v>
      </c>
      <c r="E48" s="13" t="s">
        <v>933</v>
      </c>
      <c r="F48" s="13" t="s">
        <v>817</v>
      </c>
      <c r="G48" s="13" t="s">
        <v>934</v>
      </c>
      <c r="H48" s="15">
        <v>44757</v>
      </c>
      <c r="I48" s="13" t="s">
        <v>823</v>
      </c>
      <c r="J48" s="13">
        <v>1</v>
      </c>
      <c r="K48" s="13" t="s">
        <v>827</v>
      </c>
      <c r="L48" s="13"/>
      <c r="M48" s="13"/>
      <c r="N48" s="13"/>
    </row>
    <row r="49" spans="1:14" x14ac:dyDescent="0.25">
      <c r="A49" s="14" t="s">
        <v>242</v>
      </c>
      <c r="B49" s="14">
        <v>68648</v>
      </c>
      <c r="C49" s="14" t="s">
        <v>935</v>
      </c>
      <c r="D49" s="14" t="s">
        <v>936</v>
      </c>
      <c r="E49" s="13">
        <v>600950441</v>
      </c>
      <c r="F49" s="13" t="s">
        <v>817</v>
      </c>
      <c r="G49" s="13" t="s">
        <v>937</v>
      </c>
      <c r="H49" s="15">
        <v>44758</v>
      </c>
      <c r="I49" s="13" t="s">
        <v>819</v>
      </c>
      <c r="J49" s="13">
        <v>1</v>
      </c>
      <c r="K49" s="13" t="s">
        <v>862</v>
      </c>
      <c r="L49" s="13"/>
      <c r="M49" s="13"/>
      <c r="N49" s="13" t="s">
        <v>938</v>
      </c>
    </row>
    <row r="50" spans="1:14" x14ac:dyDescent="0.25">
      <c r="A50" s="14" t="s">
        <v>242</v>
      </c>
      <c r="B50" s="14">
        <v>71556</v>
      </c>
      <c r="C50" s="14" t="s">
        <v>939</v>
      </c>
      <c r="D50" s="14" t="s">
        <v>940</v>
      </c>
      <c r="E50" s="13">
        <v>600876496</v>
      </c>
      <c r="F50" s="13" t="s">
        <v>817</v>
      </c>
      <c r="G50" s="13" t="s">
        <v>937</v>
      </c>
      <c r="H50" s="15">
        <v>44758</v>
      </c>
      <c r="I50" s="13" t="s">
        <v>819</v>
      </c>
      <c r="J50" s="13">
        <v>2</v>
      </c>
      <c r="K50" s="13" t="s">
        <v>862</v>
      </c>
      <c r="L50" s="13"/>
      <c r="M50" s="13"/>
      <c r="N50" s="13" t="s">
        <v>938</v>
      </c>
    </row>
    <row r="51" spans="1:14" x14ac:dyDescent="0.25">
      <c r="A51" s="14" t="s">
        <v>254</v>
      </c>
      <c r="B51" s="14">
        <v>73294</v>
      </c>
      <c r="C51" s="14" t="s">
        <v>935</v>
      </c>
      <c r="D51" s="14" t="s">
        <v>941</v>
      </c>
      <c r="E51" s="13">
        <v>32034449</v>
      </c>
      <c r="F51" s="13" t="s">
        <v>817</v>
      </c>
      <c r="G51" s="13" t="s">
        <v>861</v>
      </c>
      <c r="H51" s="15">
        <v>44758</v>
      </c>
      <c r="I51" s="13" t="s">
        <v>819</v>
      </c>
      <c r="J51" s="13">
        <v>1</v>
      </c>
      <c r="K51" s="13" t="s">
        <v>862</v>
      </c>
      <c r="L51" s="13"/>
      <c r="M51" s="13"/>
      <c r="N51" s="13"/>
    </row>
    <row r="52" spans="1:14" x14ac:dyDescent="0.25">
      <c r="A52" s="14" t="s">
        <v>242</v>
      </c>
      <c r="B52" s="14">
        <v>27756</v>
      </c>
      <c r="C52" s="14" t="s">
        <v>935</v>
      </c>
      <c r="D52" s="14" t="s">
        <v>942</v>
      </c>
      <c r="E52" s="13">
        <v>600545887</v>
      </c>
      <c r="F52" s="13" t="s">
        <v>817</v>
      </c>
      <c r="G52" s="13" t="s">
        <v>937</v>
      </c>
      <c r="H52" s="15">
        <v>44758</v>
      </c>
      <c r="I52" s="13" t="s">
        <v>819</v>
      </c>
      <c r="J52" s="13">
        <v>1</v>
      </c>
      <c r="K52" s="13" t="s">
        <v>862</v>
      </c>
      <c r="L52" s="13"/>
      <c r="M52" s="13"/>
      <c r="N52" s="13" t="s">
        <v>938</v>
      </c>
    </row>
    <row r="53" spans="1:14" x14ac:dyDescent="0.25">
      <c r="A53" s="14" t="s">
        <v>242</v>
      </c>
      <c r="B53" s="14">
        <v>76912</v>
      </c>
      <c r="C53" s="14" t="s">
        <v>935</v>
      </c>
      <c r="D53" s="14" t="s">
        <v>943</v>
      </c>
      <c r="E53" s="13">
        <v>601038699</v>
      </c>
      <c r="F53" s="13" t="s">
        <v>817</v>
      </c>
      <c r="G53" s="13" t="s">
        <v>937</v>
      </c>
      <c r="H53" s="15">
        <v>44758</v>
      </c>
      <c r="I53" s="13" t="s">
        <v>819</v>
      </c>
      <c r="J53" s="13">
        <v>1</v>
      </c>
      <c r="K53" s="13" t="s">
        <v>862</v>
      </c>
      <c r="L53" s="13"/>
      <c r="M53" s="13"/>
      <c r="N53" s="13" t="s">
        <v>938</v>
      </c>
    </row>
    <row r="54" spans="1:14" x14ac:dyDescent="0.25">
      <c r="A54" s="14" t="s">
        <v>242</v>
      </c>
      <c r="B54" s="14">
        <v>33347</v>
      </c>
      <c r="C54" s="14" t="s">
        <v>935</v>
      </c>
      <c r="D54" s="14" t="s">
        <v>944</v>
      </c>
      <c r="E54" s="13">
        <v>600094379</v>
      </c>
      <c r="F54" s="13" t="s">
        <v>817</v>
      </c>
      <c r="G54" s="13" t="s">
        <v>937</v>
      </c>
      <c r="H54" s="15">
        <v>44758</v>
      </c>
      <c r="I54" s="13" t="s">
        <v>823</v>
      </c>
      <c r="J54" s="13">
        <v>1</v>
      </c>
      <c r="K54" s="13" t="s">
        <v>862</v>
      </c>
      <c r="L54" s="13"/>
      <c r="M54" s="13"/>
      <c r="N54" s="13" t="s">
        <v>938</v>
      </c>
    </row>
    <row r="55" spans="1:14" x14ac:dyDescent="0.25">
      <c r="A55" s="14" t="s">
        <v>254</v>
      </c>
      <c r="B55" s="14">
        <v>50800</v>
      </c>
      <c r="C55" s="14" t="s">
        <v>935</v>
      </c>
      <c r="D55" s="14" t="s">
        <v>945</v>
      </c>
      <c r="E55" s="13">
        <v>2100391400</v>
      </c>
      <c r="F55" s="13" t="s">
        <v>817</v>
      </c>
      <c r="G55" s="13" t="s">
        <v>861</v>
      </c>
      <c r="H55" s="15">
        <v>44758</v>
      </c>
      <c r="I55" s="13" t="s">
        <v>823</v>
      </c>
      <c r="J55" s="13">
        <v>1</v>
      </c>
      <c r="K55" s="13" t="s">
        <v>862</v>
      </c>
      <c r="L55" s="13"/>
      <c r="M55" s="13"/>
      <c r="N55" s="13"/>
    </row>
    <row r="56" spans="1:14" x14ac:dyDescent="0.25">
      <c r="A56" s="14" t="s">
        <v>800</v>
      </c>
      <c r="B56" s="14">
        <v>73057</v>
      </c>
      <c r="C56" s="14" t="s">
        <v>842</v>
      </c>
      <c r="D56" s="14" t="s">
        <v>946</v>
      </c>
      <c r="E56" s="13">
        <v>610972956</v>
      </c>
      <c r="F56" s="13" t="s">
        <v>817</v>
      </c>
      <c r="G56" s="13" t="s">
        <v>947</v>
      </c>
      <c r="H56" s="15">
        <v>44758</v>
      </c>
      <c r="I56" s="13" t="s">
        <v>819</v>
      </c>
      <c r="J56" s="13">
        <v>1</v>
      </c>
      <c r="K56" s="13" t="s">
        <v>840</v>
      </c>
      <c r="L56" s="13"/>
      <c r="M56" s="13"/>
      <c r="N56" s="13"/>
    </row>
    <row r="57" spans="1:14" x14ac:dyDescent="0.25">
      <c r="A57" s="14" t="s">
        <v>800</v>
      </c>
      <c r="B57" s="14">
        <v>63113</v>
      </c>
      <c r="C57" s="14" t="s">
        <v>948</v>
      </c>
      <c r="D57" s="14" t="s">
        <v>949</v>
      </c>
      <c r="E57" s="13">
        <v>610779497</v>
      </c>
      <c r="F57" s="13" t="s">
        <v>817</v>
      </c>
      <c r="G57" s="13" t="s">
        <v>950</v>
      </c>
      <c r="H57" s="15">
        <v>44759</v>
      </c>
      <c r="I57" s="13" t="s">
        <v>819</v>
      </c>
      <c r="J57" s="13">
        <v>1</v>
      </c>
      <c r="K57" s="14" t="s">
        <v>923</v>
      </c>
      <c r="L57" s="13"/>
      <c r="M57" s="13"/>
      <c r="N57" s="13"/>
    </row>
    <row r="58" spans="1:14" x14ac:dyDescent="0.25">
      <c r="A58" s="14" t="s">
        <v>800</v>
      </c>
      <c r="B58" s="14">
        <v>63894</v>
      </c>
      <c r="C58" s="14" t="s">
        <v>948</v>
      </c>
      <c r="D58" s="14" t="s">
        <v>951</v>
      </c>
      <c r="E58" s="13">
        <v>610801229</v>
      </c>
      <c r="F58" s="13" t="s">
        <v>817</v>
      </c>
      <c r="G58" s="13" t="s">
        <v>861</v>
      </c>
      <c r="H58" s="15">
        <v>44759</v>
      </c>
      <c r="I58" s="13" t="s">
        <v>819</v>
      </c>
      <c r="J58" s="13">
        <v>1</v>
      </c>
      <c r="K58" s="13" t="s">
        <v>862</v>
      </c>
      <c r="L58" s="13"/>
      <c r="M58" s="13"/>
      <c r="N58" s="13"/>
    </row>
    <row r="59" spans="1:14" x14ac:dyDescent="0.25">
      <c r="A59" s="14" t="s">
        <v>254</v>
      </c>
      <c r="B59" s="14">
        <v>67772</v>
      </c>
      <c r="C59" s="14" t="s">
        <v>815</v>
      </c>
      <c r="D59" s="14" t="s">
        <v>952</v>
      </c>
      <c r="E59" s="13">
        <v>2100409122</v>
      </c>
      <c r="F59" s="13" t="s">
        <v>817</v>
      </c>
      <c r="G59" s="13" t="s">
        <v>953</v>
      </c>
      <c r="H59" s="15">
        <v>44759</v>
      </c>
      <c r="I59" s="13" t="s">
        <v>819</v>
      </c>
      <c r="J59" s="13">
        <v>1</v>
      </c>
      <c r="K59" s="13" t="s">
        <v>820</v>
      </c>
      <c r="L59" s="13">
        <v>7774</v>
      </c>
      <c r="M59" s="13"/>
      <c r="N59" s="13" t="s">
        <v>954</v>
      </c>
    </row>
    <row r="60" spans="1:14" x14ac:dyDescent="0.25">
      <c r="A60" s="14" t="s">
        <v>254</v>
      </c>
      <c r="B60" s="14">
        <v>51495</v>
      </c>
      <c r="C60" s="14" t="s">
        <v>815</v>
      </c>
      <c r="D60" s="14" t="s">
        <v>955</v>
      </c>
      <c r="E60" s="13">
        <v>2100499895</v>
      </c>
      <c r="F60" s="13" t="s">
        <v>817</v>
      </c>
      <c r="G60" s="13" t="s">
        <v>953</v>
      </c>
      <c r="H60" s="15">
        <v>44759</v>
      </c>
      <c r="I60" s="13" t="s">
        <v>819</v>
      </c>
      <c r="J60" s="13">
        <v>1</v>
      </c>
      <c r="K60" s="13" t="s">
        <v>820</v>
      </c>
      <c r="L60" s="13">
        <v>7774</v>
      </c>
      <c r="M60" s="13"/>
      <c r="N60" s="13" t="s">
        <v>954</v>
      </c>
    </row>
    <row r="61" spans="1:14" x14ac:dyDescent="0.25">
      <c r="A61" s="14" t="s">
        <v>242</v>
      </c>
      <c r="B61" s="14">
        <v>77109</v>
      </c>
      <c r="C61" s="14" t="s">
        <v>815</v>
      </c>
      <c r="D61" s="14" t="s">
        <v>956</v>
      </c>
      <c r="E61" s="13">
        <v>601044734</v>
      </c>
      <c r="F61" s="13" t="s">
        <v>817</v>
      </c>
      <c r="G61" s="13" t="s">
        <v>953</v>
      </c>
      <c r="H61" s="15">
        <v>44759</v>
      </c>
      <c r="I61" s="13" t="s">
        <v>823</v>
      </c>
      <c r="J61" s="13">
        <v>1</v>
      </c>
      <c r="K61" s="13" t="s">
        <v>820</v>
      </c>
      <c r="L61" s="13">
        <v>7774</v>
      </c>
      <c r="M61" s="13"/>
      <c r="N61" s="13" t="s">
        <v>954</v>
      </c>
    </row>
    <row r="62" spans="1:14" x14ac:dyDescent="0.25">
      <c r="A62" s="14" t="s">
        <v>242</v>
      </c>
      <c r="B62" s="14">
        <v>52155</v>
      </c>
      <c r="C62" s="14" t="s">
        <v>815</v>
      </c>
      <c r="D62" s="14" t="s">
        <v>957</v>
      </c>
      <c r="E62" s="13">
        <v>600817464</v>
      </c>
      <c r="F62" s="13" t="s">
        <v>817</v>
      </c>
      <c r="G62" s="13" t="s">
        <v>953</v>
      </c>
      <c r="H62" s="15">
        <v>44759</v>
      </c>
      <c r="I62" s="13" t="s">
        <v>823</v>
      </c>
      <c r="J62" s="13">
        <v>1</v>
      </c>
      <c r="K62" s="13" t="s">
        <v>820</v>
      </c>
      <c r="L62" s="13">
        <v>7774</v>
      </c>
      <c r="M62" s="13"/>
      <c r="N62" s="13" t="s">
        <v>954</v>
      </c>
    </row>
    <row r="63" spans="1:14" x14ac:dyDescent="0.25">
      <c r="A63" s="14" t="s">
        <v>799</v>
      </c>
      <c r="B63" s="14">
        <v>73790</v>
      </c>
      <c r="C63" s="14" t="s">
        <v>958</v>
      </c>
      <c r="D63" s="14" t="s">
        <v>959</v>
      </c>
      <c r="E63" s="13">
        <v>570401004</v>
      </c>
      <c r="F63" s="13" t="s">
        <v>817</v>
      </c>
      <c r="G63" s="13" t="s">
        <v>960</v>
      </c>
      <c r="H63" s="15">
        <v>44759</v>
      </c>
      <c r="I63" s="13" t="s">
        <v>823</v>
      </c>
      <c r="J63" s="13">
        <v>1</v>
      </c>
      <c r="K63" s="13" t="s">
        <v>862</v>
      </c>
      <c r="L63" s="13"/>
      <c r="M63" s="13"/>
      <c r="N63" s="13"/>
    </row>
    <row r="64" spans="1:14" x14ac:dyDescent="0.25">
      <c r="A64" s="14" t="s">
        <v>242</v>
      </c>
      <c r="B64" s="14">
        <v>73410</v>
      </c>
      <c r="C64" s="14" t="s">
        <v>815</v>
      </c>
      <c r="D64" s="14" t="s">
        <v>816</v>
      </c>
      <c r="E64" s="13">
        <v>600936687</v>
      </c>
      <c r="F64" s="13" t="s">
        <v>817</v>
      </c>
      <c r="G64" s="13" t="s">
        <v>818</v>
      </c>
      <c r="H64" s="15">
        <v>44760</v>
      </c>
      <c r="I64" s="13" t="s">
        <v>819</v>
      </c>
      <c r="J64" s="13">
        <v>1</v>
      </c>
      <c r="K64" s="13" t="s">
        <v>820</v>
      </c>
      <c r="L64" s="13"/>
      <c r="M64" s="13"/>
      <c r="N64" s="13"/>
    </row>
    <row r="65" spans="1:14" x14ac:dyDescent="0.25">
      <c r="A65" s="14" t="s">
        <v>242</v>
      </c>
      <c r="B65" s="14">
        <v>75273</v>
      </c>
      <c r="C65" s="14"/>
      <c r="D65" s="14" t="s">
        <v>821</v>
      </c>
      <c r="E65" s="13">
        <v>600990705</v>
      </c>
      <c r="F65" s="13" t="s">
        <v>817</v>
      </c>
      <c r="G65" s="13" t="s">
        <v>822</v>
      </c>
      <c r="H65" s="15">
        <v>44760</v>
      </c>
      <c r="I65" s="13" t="s">
        <v>823</v>
      </c>
      <c r="J65" s="13">
        <v>1</v>
      </c>
      <c r="K65" s="13" t="s">
        <v>820</v>
      </c>
      <c r="L65" s="13"/>
      <c r="M65" s="13"/>
      <c r="N65" s="13"/>
    </row>
    <row r="66" spans="1:14" x14ac:dyDescent="0.25">
      <c r="A66" s="14" t="s">
        <v>254</v>
      </c>
      <c r="B66" s="14">
        <v>77120</v>
      </c>
      <c r="C66" s="14" t="s">
        <v>824</v>
      </c>
      <c r="D66" s="14" t="s">
        <v>825</v>
      </c>
      <c r="E66" s="13">
        <v>2100832509</v>
      </c>
      <c r="F66" s="13" t="s">
        <v>817</v>
      </c>
      <c r="G66" s="13" t="s">
        <v>826</v>
      </c>
      <c r="H66" s="15">
        <v>44760</v>
      </c>
      <c r="I66" s="13" t="s">
        <v>819</v>
      </c>
      <c r="J66" s="13">
        <v>1</v>
      </c>
      <c r="K66" s="13" t="s">
        <v>827</v>
      </c>
      <c r="L66" s="13"/>
      <c r="M66" s="13"/>
      <c r="N66" s="13"/>
    </row>
    <row r="67" spans="1:14" x14ac:dyDescent="0.25">
      <c r="A67" s="14" t="s">
        <v>242</v>
      </c>
      <c r="B67" s="14">
        <v>73718</v>
      </c>
      <c r="C67" s="14" t="s">
        <v>828</v>
      </c>
      <c r="D67" s="14" t="s">
        <v>829</v>
      </c>
      <c r="E67" s="13">
        <v>600942921</v>
      </c>
      <c r="F67" s="13" t="s">
        <v>817</v>
      </c>
      <c r="G67" s="13" t="s">
        <v>830</v>
      </c>
      <c r="H67" s="15">
        <v>44761</v>
      </c>
      <c r="I67" s="13" t="s">
        <v>819</v>
      </c>
      <c r="J67" s="13">
        <v>1</v>
      </c>
      <c r="K67" s="13" t="s">
        <v>820</v>
      </c>
      <c r="L67" s="13"/>
      <c r="M67" s="13"/>
      <c r="N67" s="13"/>
    </row>
    <row r="68" spans="1:14" x14ac:dyDescent="0.25">
      <c r="A68" s="14" t="s">
        <v>242</v>
      </c>
      <c r="B68" s="14">
        <v>51181</v>
      </c>
      <c r="C68" s="14" t="s">
        <v>815</v>
      </c>
      <c r="D68" s="14" t="s">
        <v>831</v>
      </c>
      <c r="E68" s="13">
        <v>600450756</v>
      </c>
      <c r="F68" s="13" t="s">
        <v>817</v>
      </c>
      <c r="G68" s="13" t="s">
        <v>832</v>
      </c>
      <c r="H68" s="15">
        <v>44761</v>
      </c>
      <c r="I68" s="13" t="s">
        <v>819</v>
      </c>
      <c r="J68" s="13">
        <v>1</v>
      </c>
      <c r="K68" s="13" t="s">
        <v>820</v>
      </c>
      <c r="L68" s="13"/>
      <c r="M68" s="13"/>
      <c r="N68" s="13"/>
    </row>
    <row r="69" spans="1:14" x14ac:dyDescent="0.25">
      <c r="A69" s="14" t="s">
        <v>800</v>
      </c>
      <c r="B69" s="14">
        <v>29666</v>
      </c>
      <c r="C69" s="14" t="s">
        <v>833</v>
      </c>
      <c r="D69" s="14" t="s">
        <v>834</v>
      </c>
      <c r="E69" s="13">
        <v>610028072</v>
      </c>
      <c r="F69" s="13" t="s">
        <v>817</v>
      </c>
      <c r="G69" s="13" t="s">
        <v>835</v>
      </c>
      <c r="H69" s="15">
        <v>44761</v>
      </c>
      <c r="I69" s="13" t="s">
        <v>819</v>
      </c>
      <c r="J69" s="13">
        <v>1</v>
      </c>
      <c r="K69" s="13" t="s">
        <v>820</v>
      </c>
      <c r="L69" s="13"/>
      <c r="M69" s="13"/>
      <c r="N69" s="13"/>
    </row>
    <row r="70" spans="1:14" x14ac:dyDescent="0.25">
      <c r="A70" s="14" t="s">
        <v>800</v>
      </c>
      <c r="B70" s="14">
        <v>76529</v>
      </c>
      <c r="C70" s="14" t="s">
        <v>836</v>
      </c>
      <c r="D70" s="14" t="s">
        <v>837</v>
      </c>
      <c r="E70" s="13">
        <v>611077200</v>
      </c>
      <c r="F70" s="13" t="s">
        <v>817</v>
      </c>
      <c r="G70" s="13" t="s">
        <v>838</v>
      </c>
      <c r="H70" s="15">
        <v>44761</v>
      </c>
      <c r="I70" s="13" t="s">
        <v>839</v>
      </c>
      <c r="J70" s="13">
        <v>1</v>
      </c>
      <c r="K70" s="13" t="s">
        <v>840</v>
      </c>
      <c r="L70" s="13"/>
      <c r="M70" s="13"/>
      <c r="N70" s="13"/>
    </row>
    <row r="71" spans="1:14" x14ac:dyDescent="0.25">
      <c r="A71" s="14" t="s">
        <v>800</v>
      </c>
      <c r="B71" s="14">
        <v>65991</v>
      </c>
      <c r="C71" s="14" t="s">
        <v>833</v>
      </c>
      <c r="D71" s="14" t="s">
        <v>841</v>
      </c>
      <c r="E71" s="13">
        <v>610781816</v>
      </c>
      <c r="F71" s="13" t="s">
        <v>842</v>
      </c>
      <c r="G71" s="13" t="s">
        <v>843</v>
      </c>
      <c r="H71" s="15">
        <v>44762</v>
      </c>
      <c r="I71" s="13" t="s">
        <v>819</v>
      </c>
      <c r="J71" s="13">
        <v>1</v>
      </c>
      <c r="K71" s="13" t="s">
        <v>827</v>
      </c>
      <c r="L71" s="13"/>
      <c r="M71" s="13"/>
      <c r="N71" s="13"/>
    </row>
    <row r="72" spans="1:14" x14ac:dyDescent="0.25">
      <c r="A72" s="14" t="s">
        <v>254</v>
      </c>
      <c r="B72" s="14">
        <v>35303</v>
      </c>
      <c r="C72" s="14" t="s">
        <v>844</v>
      </c>
      <c r="D72" s="14" t="s">
        <v>845</v>
      </c>
      <c r="E72" s="13">
        <v>32990905</v>
      </c>
      <c r="F72" s="13" t="s">
        <v>817</v>
      </c>
      <c r="G72" s="13" t="s">
        <v>846</v>
      </c>
      <c r="H72" s="15">
        <v>44763</v>
      </c>
      <c r="I72" s="13" t="s">
        <v>823</v>
      </c>
      <c r="J72" s="13">
        <v>0.25</v>
      </c>
      <c r="K72" s="13" t="s">
        <v>827</v>
      </c>
      <c r="L72" s="13"/>
      <c r="M72" s="13"/>
      <c r="N72" s="13"/>
    </row>
    <row r="73" spans="1:14" x14ac:dyDescent="0.25">
      <c r="A73" s="14" t="s">
        <v>242</v>
      </c>
      <c r="B73" s="14">
        <v>75674</v>
      </c>
      <c r="C73" s="14"/>
      <c r="D73" s="14" t="s">
        <v>847</v>
      </c>
      <c r="E73" s="13">
        <v>601043730</v>
      </c>
      <c r="F73" s="13" t="s">
        <v>817</v>
      </c>
      <c r="G73" s="13" t="s">
        <v>848</v>
      </c>
      <c r="H73" s="15">
        <v>44765</v>
      </c>
      <c r="I73" s="13" t="s">
        <v>849</v>
      </c>
      <c r="J73" s="13">
        <v>6</v>
      </c>
      <c r="K73" s="13" t="s">
        <v>820</v>
      </c>
      <c r="L73" s="13"/>
      <c r="M73" s="13"/>
      <c r="N73" s="13"/>
    </row>
    <row r="74" spans="1:14" x14ac:dyDescent="0.25">
      <c r="A74" s="14" t="s">
        <v>801</v>
      </c>
      <c r="B74" s="14">
        <v>56306</v>
      </c>
      <c r="C74" s="14" t="s">
        <v>850</v>
      </c>
      <c r="D74" s="14" t="s">
        <v>851</v>
      </c>
      <c r="E74" s="13"/>
      <c r="F74" s="13" t="s">
        <v>817</v>
      </c>
      <c r="G74" s="13" t="s">
        <v>852</v>
      </c>
      <c r="H74" s="15">
        <v>44765</v>
      </c>
      <c r="I74" s="13" t="s">
        <v>819</v>
      </c>
      <c r="J74" s="13">
        <v>2</v>
      </c>
      <c r="K74" s="13" t="s">
        <v>429</v>
      </c>
      <c r="L74" s="13"/>
      <c r="M74" s="13"/>
      <c r="N74" s="13"/>
    </row>
    <row r="75" spans="1:14" x14ac:dyDescent="0.25">
      <c r="A75" s="14" t="s">
        <v>800</v>
      </c>
      <c r="B75" s="14">
        <v>43528</v>
      </c>
      <c r="C75" s="14"/>
      <c r="D75" s="14" t="s">
        <v>853</v>
      </c>
      <c r="E75" s="13">
        <v>610802635</v>
      </c>
      <c r="F75" s="13" t="s">
        <v>817</v>
      </c>
      <c r="G75" s="13" t="s">
        <v>854</v>
      </c>
      <c r="H75" s="15">
        <v>44765</v>
      </c>
      <c r="I75" s="13" t="s">
        <v>823</v>
      </c>
      <c r="J75" s="13">
        <v>2</v>
      </c>
      <c r="K75" s="13" t="s">
        <v>820</v>
      </c>
      <c r="L75" s="13"/>
      <c r="M75" s="13"/>
      <c r="N75" s="13"/>
    </row>
    <row r="76" spans="1:14" x14ac:dyDescent="0.25">
      <c r="A76" s="14" t="s">
        <v>800</v>
      </c>
      <c r="B76" s="14">
        <v>58251</v>
      </c>
      <c r="C76" s="14"/>
      <c r="D76" s="14" t="s">
        <v>855</v>
      </c>
      <c r="E76" s="13">
        <v>610567096</v>
      </c>
      <c r="F76" s="13" t="s">
        <v>817</v>
      </c>
      <c r="G76" s="13" t="s">
        <v>856</v>
      </c>
      <c r="H76" s="15">
        <v>44765</v>
      </c>
      <c r="I76" s="13" t="s">
        <v>839</v>
      </c>
      <c r="J76" s="13">
        <v>1</v>
      </c>
      <c r="K76" s="13" t="s">
        <v>820</v>
      </c>
      <c r="L76" s="13"/>
      <c r="M76" s="13"/>
      <c r="N76" s="13"/>
    </row>
    <row r="77" spans="1:14" x14ac:dyDescent="0.25">
      <c r="A77" s="14" t="s">
        <v>799</v>
      </c>
      <c r="B77" s="14">
        <v>75391</v>
      </c>
      <c r="C77" s="14"/>
      <c r="D77" s="14" t="s">
        <v>857</v>
      </c>
      <c r="E77" s="13">
        <v>570417671</v>
      </c>
      <c r="F77" s="13" t="s">
        <v>817</v>
      </c>
      <c r="G77" s="13" t="s">
        <v>858</v>
      </c>
      <c r="H77" s="15">
        <v>44765</v>
      </c>
      <c r="I77" s="13" t="s">
        <v>839</v>
      </c>
      <c r="J77" s="13">
        <v>1</v>
      </c>
      <c r="K77" s="13" t="s">
        <v>820</v>
      </c>
      <c r="L77" s="13"/>
      <c r="M77" s="13"/>
      <c r="N77" s="13"/>
    </row>
    <row r="78" spans="1:14" x14ac:dyDescent="0.25">
      <c r="A78" s="14" t="s">
        <v>242</v>
      </c>
      <c r="B78" s="14">
        <v>56953</v>
      </c>
      <c r="C78" s="13" t="s">
        <v>859</v>
      </c>
      <c r="D78" s="14" t="s">
        <v>860</v>
      </c>
      <c r="E78" s="13">
        <v>600964321</v>
      </c>
      <c r="F78" s="13" t="s">
        <v>817</v>
      </c>
      <c r="G78" s="13" t="s">
        <v>861</v>
      </c>
      <c r="H78" s="15">
        <v>44765</v>
      </c>
      <c r="I78" s="13" t="s">
        <v>823</v>
      </c>
      <c r="J78" s="13">
        <v>1.5</v>
      </c>
      <c r="K78" s="13" t="s">
        <v>862</v>
      </c>
      <c r="L78" s="13"/>
      <c r="M78" s="13"/>
      <c r="N78" s="13"/>
    </row>
    <row r="79" spans="1:14" x14ac:dyDescent="0.25">
      <c r="A79" s="14" t="s">
        <v>801</v>
      </c>
      <c r="B79" s="14">
        <v>23452</v>
      </c>
      <c r="C79" s="14" t="s">
        <v>815</v>
      </c>
      <c r="D79" s="14" t="s">
        <v>863</v>
      </c>
      <c r="E79" s="13"/>
      <c r="F79" s="13" t="s">
        <v>842</v>
      </c>
      <c r="G79" s="13" t="s">
        <v>864</v>
      </c>
      <c r="H79" s="15">
        <v>44766</v>
      </c>
      <c r="I79" s="13" t="s">
        <v>839</v>
      </c>
      <c r="J79" s="13">
        <v>0.5</v>
      </c>
      <c r="K79" s="13" t="s">
        <v>820</v>
      </c>
      <c r="L79" s="13"/>
      <c r="M79" s="13"/>
      <c r="N79" s="13"/>
    </row>
    <row r="80" spans="1:14" x14ac:dyDescent="0.25">
      <c r="A80" s="14" t="s">
        <v>799</v>
      </c>
      <c r="B80" s="14">
        <v>75391</v>
      </c>
      <c r="C80" s="14" t="s">
        <v>865</v>
      </c>
      <c r="D80" s="14" t="s">
        <v>866</v>
      </c>
      <c r="E80" s="13">
        <v>570417671</v>
      </c>
      <c r="F80" s="13" t="s">
        <v>817</v>
      </c>
      <c r="G80" s="13" t="s">
        <v>867</v>
      </c>
      <c r="H80" s="15">
        <v>44766</v>
      </c>
      <c r="I80" s="13" t="s">
        <v>839</v>
      </c>
      <c r="J80" s="13">
        <v>1</v>
      </c>
      <c r="K80" s="13" t="s">
        <v>429</v>
      </c>
      <c r="L80" s="13"/>
      <c r="M80" s="13"/>
      <c r="N80" s="13"/>
    </row>
    <row r="81" spans="1:14" x14ac:dyDescent="0.25">
      <c r="A81" s="14" t="s">
        <v>242</v>
      </c>
      <c r="B81" s="14">
        <v>38545</v>
      </c>
      <c r="C81" s="13" t="s">
        <v>859</v>
      </c>
      <c r="D81" s="14" t="s">
        <v>860</v>
      </c>
      <c r="E81" s="13">
        <v>600951071</v>
      </c>
      <c r="F81" s="13" t="s">
        <v>817</v>
      </c>
      <c r="G81" s="13" t="s">
        <v>861</v>
      </c>
      <c r="H81" s="15">
        <v>44766</v>
      </c>
      <c r="I81" s="13" t="s">
        <v>839</v>
      </c>
      <c r="J81" s="13">
        <v>1</v>
      </c>
      <c r="K81" s="13" t="s">
        <v>862</v>
      </c>
      <c r="L81" s="13"/>
      <c r="M81" s="13"/>
      <c r="N81" s="13"/>
    </row>
    <row r="82" spans="1:14" x14ac:dyDescent="0.25">
      <c r="A82" s="14" t="s">
        <v>801</v>
      </c>
      <c r="B82" s="14">
        <v>56306</v>
      </c>
      <c r="C82" s="14" t="s">
        <v>868</v>
      </c>
      <c r="D82" s="14" t="s">
        <v>869</v>
      </c>
      <c r="E82" s="13"/>
      <c r="F82" s="13" t="s">
        <v>870</v>
      </c>
      <c r="G82" s="13" t="s">
        <v>871</v>
      </c>
      <c r="H82" s="13"/>
      <c r="I82" s="13"/>
      <c r="J82" s="13"/>
      <c r="K82" s="13"/>
      <c r="L82" s="13"/>
      <c r="M82" s="13"/>
      <c r="N82" s="13"/>
    </row>
    <row r="83" spans="1:14" x14ac:dyDescent="0.25">
      <c r="A83" s="14" t="s">
        <v>801</v>
      </c>
      <c r="B83" s="14">
        <v>56306</v>
      </c>
      <c r="C83" s="14" t="s">
        <v>868</v>
      </c>
      <c r="D83" s="14" t="s">
        <v>872</v>
      </c>
      <c r="E83" s="13"/>
      <c r="F83" s="13" t="s">
        <v>870</v>
      </c>
      <c r="G83" s="13" t="s">
        <v>871</v>
      </c>
      <c r="H83" s="13"/>
      <c r="I83" s="13"/>
      <c r="J83" s="13"/>
      <c r="K83" s="13"/>
      <c r="L83" s="13"/>
      <c r="M83" s="13"/>
      <c r="N83" s="13"/>
    </row>
    <row r="84" spans="1:14" x14ac:dyDescent="0.25">
      <c r="A84" s="14" t="s">
        <v>800</v>
      </c>
      <c r="B84" s="14">
        <v>58251</v>
      </c>
      <c r="C84" s="14" t="s">
        <v>873</v>
      </c>
      <c r="D84" s="14" t="s">
        <v>874</v>
      </c>
      <c r="E84" s="13"/>
      <c r="F84" s="13" t="s">
        <v>870</v>
      </c>
      <c r="G84" s="13" t="s">
        <v>871</v>
      </c>
      <c r="H84" s="13"/>
      <c r="I84" s="13"/>
      <c r="J84" s="13"/>
      <c r="K84" s="13"/>
      <c r="L84" s="13"/>
      <c r="M84" s="13"/>
      <c r="N84" s="13"/>
    </row>
    <row r="85" spans="1:14" x14ac:dyDescent="0.25">
      <c r="A85" s="14" t="s">
        <v>800</v>
      </c>
      <c r="B85" s="14">
        <v>58251</v>
      </c>
      <c r="C85" s="14" t="s">
        <v>873</v>
      </c>
      <c r="D85" s="14" t="s">
        <v>875</v>
      </c>
      <c r="E85" s="13"/>
      <c r="F85" s="13" t="s">
        <v>870</v>
      </c>
      <c r="G85" s="13" t="s">
        <v>871</v>
      </c>
      <c r="H85" s="13"/>
      <c r="I85" s="13"/>
      <c r="J85" s="13"/>
      <c r="K85" s="13"/>
      <c r="L85" s="13"/>
      <c r="M85" s="13"/>
      <c r="N85" s="13"/>
    </row>
    <row r="86" spans="1:14" x14ac:dyDescent="0.25">
      <c r="A86" s="13" t="s">
        <v>242</v>
      </c>
      <c r="B86" s="13">
        <v>35048</v>
      </c>
      <c r="C86" s="13" t="s">
        <v>876</v>
      </c>
      <c r="D86" s="13" t="s">
        <v>877</v>
      </c>
      <c r="E86" s="13" t="s">
        <v>878</v>
      </c>
      <c r="F86" s="13" t="s">
        <v>817</v>
      </c>
      <c r="G86" s="13" t="s">
        <v>879</v>
      </c>
      <c r="H86" s="15">
        <v>44768</v>
      </c>
      <c r="I86" s="13" t="s">
        <v>823</v>
      </c>
      <c r="J86" s="13">
        <v>1</v>
      </c>
      <c r="K86" s="13" t="s">
        <v>862</v>
      </c>
      <c r="L86" s="13"/>
      <c r="M86" s="13"/>
    </row>
    <row r="87" spans="1:14" x14ac:dyDescent="0.25">
      <c r="A87" s="13" t="s">
        <v>242</v>
      </c>
      <c r="B87" s="13">
        <v>52453</v>
      </c>
      <c r="C87" s="13" t="s">
        <v>880</v>
      </c>
      <c r="D87" s="13" t="s">
        <v>881</v>
      </c>
      <c r="E87" s="13" t="s">
        <v>882</v>
      </c>
      <c r="F87" s="13" t="s">
        <v>817</v>
      </c>
      <c r="G87" s="13" t="s">
        <v>883</v>
      </c>
      <c r="H87" s="15">
        <v>44771</v>
      </c>
      <c r="I87" s="13" t="s">
        <v>839</v>
      </c>
      <c r="J87" s="13">
        <v>1.5</v>
      </c>
      <c r="K87" s="13" t="s">
        <v>862</v>
      </c>
      <c r="L87" s="13"/>
      <c r="M87" s="13"/>
    </row>
    <row r="88" spans="1:14" x14ac:dyDescent="0.25">
      <c r="A88" s="13" t="s">
        <v>242</v>
      </c>
      <c r="B88" s="13">
        <v>61017</v>
      </c>
      <c r="C88" s="13" t="s">
        <v>884</v>
      </c>
      <c r="D88" s="13" t="s">
        <v>885</v>
      </c>
      <c r="E88" s="13" t="s">
        <v>886</v>
      </c>
      <c r="F88" s="13" t="s">
        <v>817</v>
      </c>
      <c r="G88" s="13" t="s">
        <v>887</v>
      </c>
      <c r="H88" s="15">
        <v>44772</v>
      </c>
      <c r="I88" s="13" t="s">
        <v>888</v>
      </c>
      <c r="J88" s="13">
        <v>1</v>
      </c>
      <c r="K88" s="13" t="s">
        <v>862</v>
      </c>
      <c r="L88" s="13"/>
      <c r="M88" s="13"/>
    </row>
    <row r="89" spans="1:14" x14ac:dyDescent="0.25">
      <c r="A89" s="13" t="s">
        <v>242</v>
      </c>
      <c r="B89" s="13">
        <v>70454</v>
      </c>
      <c r="C89" s="13" t="s">
        <v>880</v>
      </c>
      <c r="D89" s="13" t="s">
        <v>889</v>
      </c>
      <c r="E89" s="13" t="s">
        <v>890</v>
      </c>
      <c r="F89" s="13" t="s">
        <v>817</v>
      </c>
      <c r="G89" s="13" t="s">
        <v>883</v>
      </c>
      <c r="H89" s="15">
        <v>44772</v>
      </c>
      <c r="I89" s="13" t="s">
        <v>823</v>
      </c>
      <c r="J89" s="13">
        <v>1</v>
      </c>
      <c r="K89" s="13" t="s">
        <v>862</v>
      </c>
      <c r="L89" s="13"/>
      <c r="M89" s="13"/>
    </row>
    <row r="90" spans="1:14" x14ac:dyDescent="0.25">
      <c r="A90" s="13" t="s">
        <v>800</v>
      </c>
      <c r="B90" s="13">
        <v>60813</v>
      </c>
      <c r="C90" s="13" t="s">
        <v>891</v>
      </c>
      <c r="D90" s="13" t="s">
        <v>892</v>
      </c>
      <c r="E90" s="13" t="s">
        <v>893</v>
      </c>
      <c r="F90" s="13" t="s">
        <v>817</v>
      </c>
      <c r="G90" s="13" t="s">
        <v>894</v>
      </c>
      <c r="H90" s="15">
        <v>44773</v>
      </c>
      <c r="I90" s="13" t="s">
        <v>819</v>
      </c>
      <c r="J90" s="13">
        <v>1.5</v>
      </c>
      <c r="K90" s="13" t="s">
        <v>862</v>
      </c>
      <c r="L90" s="13"/>
      <c r="M90" s="13"/>
    </row>
    <row r="91" spans="1:14" x14ac:dyDescent="0.25">
      <c r="A91" s="13" t="s">
        <v>242</v>
      </c>
      <c r="B91" s="13">
        <v>61017</v>
      </c>
      <c r="C91" s="13" t="s">
        <v>895</v>
      </c>
      <c r="D91" s="13" t="s">
        <v>896</v>
      </c>
      <c r="E91" s="13" t="s">
        <v>886</v>
      </c>
      <c r="F91" s="13" t="s">
        <v>817</v>
      </c>
      <c r="G91" s="13" t="s">
        <v>887</v>
      </c>
      <c r="H91" s="15">
        <v>44773</v>
      </c>
      <c r="I91" s="13" t="s">
        <v>823</v>
      </c>
      <c r="J91" s="13">
        <v>1</v>
      </c>
      <c r="K91" s="13" t="s">
        <v>862</v>
      </c>
      <c r="L91" s="13"/>
      <c r="M91" s="13"/>
    </row>
    <row r="92" spans="1:14" x14ac:dyDescent="0.25">
      <c r="A92" s="13" t="s">
        <v>242</v>
      </c>
      <c r="B92" s="13">
        <v>61017</v>
      </c>
      <c r="C92" s="13" t="s">
        <v>895</v>
      </c>
      <c r="D92" s="13" t="s">
        <v>897</v>
      </c>
      <c r="E92" s="13" t="s">
        <v>886</v>
      </c>
      <c r="F92" s="13" t="s">
        <v>817</v>
      </c>
      <c r="G92" s="13" t="s">
        <v>887</v>
      </c>
      <c r="H92" s="15">
        <v>44773</v>
      </c>
      <c r="I92" s="13" t="s">
        <v>839</v>
      </c>
      <c r="J92" s="13">
        <v>1</v>
      </c>
      <c r="K92" s="13" t="s">
        <v>862</v>
      </c>
      <c r="L92" s="13"/>
      <c r="M92" s="13"/>
    </row>
    <row r="93" spans="1:14" x14ac:dyDescent="0.25">
      <c r="A93" s="13" t="s">
        <v>242</v>
      </c>
      <c r="B93" s="13">
        <v>70386</v>
      </c>
      <c r="C93" s="13" t="s">
        <v>898</v>
      </c>
      <c r="D93" s="13" t="s">
        <v>899</v>
      </c>
      <c r="E93" s="13" t="s">
        <v>900</v>
      </c>
      <c r="F93" s="13" t="s">
        <v>817</v>
      </c>
      <c r="G93" s="13" t="s">
        <v>901</v>
      </c>
      <c r="H93" s="15">
        <v>44773</v>
      </c>
      <c r="I93" s="13" t="s">
        <v>819</v>
      </c>
      <c r="J93" s="13">
        <v>1</v>
      </c>
      <c r="K93" s="13" t="s">
        <v>840</v>
      </c>
      <c r="L93" s="13"/>
      <c r="M93" s="13"/>
    </row>
    <row r="94" spans="1:14" x14ac:dyDescent="0.25">
      <c r="A94" s="13" t="s">
        <v>800</v>
      </c>
      <c r="B94" s="13">
        <v>62145</v>
      </c>
      <c r="C94" s="13" t="s">
        <v>895</v>
      </c>
      <c r="D94" s="13" t="s">
        <v>902</v>
      </c>
      <c r="E94" s="13" t="s">
        <v>903</v>
      </c>
      <c r="F94" s="13" t="s">
        <v>817</v>
      </c>
      <c r="G94" s="13" t="s">
        <v>883</v>
      </c>
      <c r="H94" s="15">
        <v>44773</v>
      </c>
      <c r="I94" s="13" t="s">
        <v>819</v>
      </c>
      <c r="J94" s="13">
        <v>1</v>
      </c>
      <c r="K94" s="13" t="s">
        <v>862</v>
      </c>
      <c r="L94" s="13"/>
      <c r="M94" s="13"/>
    </row>
    <row r="95" spans="1:14" x14ac:dyDescent="0.25">
      <c r="A95" s="13" t="s">
        <v>242</v>
      </c>
      <c r="B95" s="13">
        <v>40393</v>
      </c>
      <c r="C95" s="13" t="s">
        <v>880</v>
      </c>
      <c r="D95" s="13" t="s">
        <v>904</v>
      </c>
      <c r="E95" s="13" t="s">
        <v>905</v>
      </c>
      <c r="F95" s="13" t="s">
        <v>817</v>
      </c>
      <c r="G95" s="13" t="s">
        <v>883</v>
      </c>
      <c r="H95" s="15">
        <v>44773</v>
      </c>
      <c r="I95" s="13" t="s">
        <v>849</v>
      </c>
      <c r="J95" s="13">
        <v>5</v>
      </c>
      <c r="K95" s="13" t="s">
        <v>862</v>
      </c>
      <c r="L95" s="13"/>
      <c r="M95" s="13"/>
    </row>
    <row r="96" spans="1:14" x14ac:dyDescent="0.25">
      <c r="A96" s="13" t="s">
        <v>242</v>
      </c>
      <c r="B96" s="13">
        <v>74532</v>
      </c>
      <c r="C96" s="13" t="s">
        <v>898</v>
      </c>
      <c r="D96" s="13" t="s">
        <v>906</v>
      </c>
      <c r="E96" s="13" t="s">
        <v>907</v>
      </c>
      <c r="F96" s="13" t="s">
        <v>817</v>
      </c>
      <c r="G96" s="13" t="s">
        <v>908</v>
      </c>
      <c r="H96" s="15">
        <v>44773</v>
      </c>
      <c r="I96" s="13" t="s">
        <v>819</v>
      </c>
      <c r="J96" s="13">
        <v>1</v>
      </c>
      <c r="K96" s="13" t="s">
        <v>820</v>
      </c>
      <c r="L96" s="13"/>
      <c r="M96" s="13"/>
    </row>
    <row r="97" spans="1:14" x14ac:dyDescent="0.25">
      <c r="A97" s="13" t="s">
        <v>799</v>
      </c>
      <c r="B97" s="13">
        <v>75391</v>
      </c>
      <c r="C97" s="13" t="s">
        <v>909</v>
      </c>
      <c r="D97" s="13" t="s">
        <v>910</v>
      </c>
      <c r="E97" s="13" t="s">
        <v>911</v>
      </c>
      <c r="F97" s="13" t="s">
        <v>817</v>
      </c>
      <c r="G97" s="13" t="s">
        <v>883</v>
      </c>
      <c r="H97" s="15">
        <v>44773</v>
      </c>
      <c r="I97" s="13" t="s">
        <v>888</v>
      </c>
      <c r="J97" s="13">
        <v>1</v>
      </c>
      <c r="K97" s="13" t="s">
        <v>862</v>
      </c>
      <c r="L97" s="13"/>
      <c r="M97" s="13"/>
    </row>
    <row r="98" spans="1:14" x14ac:dyDescent="0.25">
      <c r="A98" s="13" t="s">
        <v>799</v>
      </c>
      <c r="B98" s="13">
        <v>74758</v>
      </c>
      <c r="C98" s="13" t="s">
        <v>898</v>
      </c>
      <c r="D98" s="13" t="s">
        <v>912</v>
      </c>
      <c r="E98" s="13" t="s">
        <v>913</v>
      </c>
      <c r="F98" s="13" t="s">
        <v>817</v>
      </c>
      <c r="G98" s="13" t="s">
        <v>901</v>
      </c>
      <c r="H98" s="15">
        <v>44773</v>
      </c>
      <c r="I98" s="13" t="s">
        <v>819</v>
      </c>
      <c r="J98" s="13">
        <v>1</v>
      </c>
      <c r="K98" s="13" t="s">
        <v>840</v>
      </c>
      <c r="L98" s="13"/>
      <c r="M98" s="13"/>
    </row>
    <row r="99" spans="1:14" x14ac:dyDescent="0.25">
      <c r="A99" s="14" t="s">
        <v>801</v>
      </c>
      <c r="B99" s="14">
        <v>56306</v>
      </c>
      <c r="C99" s="14" t="s">
        <v>868</v>
      </c>
      <c r="D99" s="14" t="s">
        <v>869</v>
      </c>
      <c r="E99" s="13"/>
      <c r="F99" s="13" t="s">
        <v>870</v>
      </c>
      <c r="G99" s="13" t="s">
        <v>871</v>
      </c>
      <c r="H99" s="13"/>
      <c r="I99" s="13"/>
      <c r="J99" s="13"/>
      <c r="K99" s="13"/>
      <c r="L99" s="13"/>
      <c r="M99" s="13"/>
    </row>
    <row r="100" spans="1:14" x14ac:dyDescent="0.25">
      <c r="A100" s="14" t="s">
        <v>801</v>
      </c>
      <c r="B100" s="14">
        <v>56306</v>
      </c>
      <c r="C100" s="14" t="s">
        <v>868</v>
      </c>
      <c r="D100" s="14" t="s">
        <v>872</v>
      </c>
      <c r="E100" s="13"/>
      <c r="F100" s="13" t="s">
        <v>870</v>
      </c>
      <c r="G100" s="13" t="s">
        <v>871</v>
      </c>
      <c r="H100" s="13"/>
      <c r="I100" s="13"/>
      <c r="J100" s="13"/>
      <c r="K100" s="13"/>
      <c r="L100" s="13"/>
      <c r="M100" s="13"/>
    </row>
    <row r="101" spans="1:14" x14ac:dyDescent="0.25">
      <c r="A101" s="14" t="s">
        <v>800</v>
      </c>
      <c r="B101" s="14">
        <v>58251</v>
      </c>
      <c r="C101" s="14" t="s">
        <v>873</v>
      </c>
      <c r="D101" s="14" t="s">
        <v>874</v>
      </c>
      <c r="E101" s="13"/>
      <c r="F101" s="13" t="s">
        <v>870</v>
      </c>
      <c r="G101" s="13" t="s">
        <v>871</v>
      </c>
      <c r="H101" s="13"/>
      <c r="I101" s="13"/>
      <c r="J101" s="13"/>
      <c r="K101" s="13"/>
      <c r="L101" s="13"/>
      <c r="M101" s="13"/>
    </row>
    <row r="102" spans="1:14" x14ac:dyDescent="0.25">
      <c r="A102" s="14" t="s">
        <v>800</v>
      </c>
      <c r="B102" s="14">
        <v>58251</v>
      </c>
      <c r="C102" s="14" t="s">
        <v>873</v>
      </c>
      <c r="D102" s="14" t="s">
        <v>875</v>
      </c>
      <c r="E102" s="13"/>
      <c r="F102" s="13" t="s">
        <v>870</v>
      </c>
      <c r="G102" s="13" t="s">
        <v>871</v>
      </c>
      <c r="H102" s="13"/>
      <c r="I102" s="13"/>
      <c r="J102" s="13"/>
      <c r="K102" s="13"/>
      <c r="L102" s="13"/>
      <c r="M102" s="13"/>
    </row>
    <row r="103" spans="1:14" x14ac:dyDescent="0.25">
      <c r="A103" s="13" t="s">
        <v>799</v>
      </c>
      <c r="B103" s="13">
        <v>75391</v>
      </c>
      <c r="C103" s="13" t="s">
        <v>909</v>
      </c>
      <c r="D103" s="13" t="s">
        <v>914</v>
      </c>
      <c r="E103" s="13" t="s">
        <v>911</v>
      </c>
      <c r="F103" s="13" t="s">
        <v>870</v>
      </c>
      <c r="G103" s="13" t="s">
        <v>915</v>
      </c>
      <c r="H103" s="13"/>
      <c r="I103" s="13"/>
      <c r="J103" s="13"/>
      <c r="K103" s="13"/>
      <c r="L103" s="13"/>
      <c r="M103" s="13"/>
    </row>
    <row r="104" spans="1:14" x14ac:dyDescent="0.25">
      <c r="A104" s="13" t="s">
        <v>799</v>
      </c>
      <c r="B104" s="13">
        <v>75391</v>
      </c>
      <c r="C104" s="13"/>
      <c r="D104" s="13" t="s">
        <v>916</v>
      </c>
      <c r="E104" s="13" t="s">
        <v>911</v>
      </c>
      <c r="F104" s="13" t="s">
        <v>870</v>
      </c>
      <c r="G104" s="13" t="s">
        <v>871</v>
      </c>
      <c r="H104" s="13"/>
      <c r="I104" s="13"/>
      <c r="J104" s="13"/>
      <c r="K104" s="13"/>
      <c r="L104" s="13"/>
      <c r="M104" s="13"/>
    </row>
    <row r="105" spans="1:14" x14ac:dyDescent="0.25">
      <c r="A105" s="14" t="s">
        <v>961</v>
      </c>
      <c r="B105" s="14">
        <v>72208</v>
      </c>
      <c r="C105" s="14" t="s">
        <v>935</v>
      </c>
      <c r="D105" s="14" t="s">
        <v>962</v>
      </c>
      <c r="E105" s="14" t="s">
        <v>963</v>
      </c>
      <c r="F105" s="14" t="s">
        <v>817</v>
      </c>
      <c r="G105" s="14" t="s">
        <v>964</v>
      </c>
      <c r="H105" s="16">
        <v>44781</v>
      </c>
      <c r="I105" s="14" t="s">
        <v>839</v>
      </c>
      <c r="J105" s="14">
        <v>0.5</v>
      </c>
      <c r="K105" s="14" t="s">
        <v>862</v>
      </c>
      <c r="L105" s="14"/>
      <c r="M105" s="14"/>
    </row>
    <row r="106" spans="1:14" x14ac:dyDescent="0.25">
      <c r="A106" s="14" t="s">
        <v>242</v>
      </c>
      <c r="B106" s="14">
        <v>73122</v>
      </c>
      <c r="C106" s="14" t="s">
        <v>965</v>
      </c>
      <c r="D106" s="14" t="s">
        <v>966</v>
      </c>
      <c r="E106" s="14">
        <v>600920322</v>
      </c>
      <c r="F106" s="14" t="s">
        <v>817</v>
      </c>
      <c r="G106" s="14" t="s">
        <v>967</v>
      </c>
      <c r="H106" s="16">
        <v>44781</v>
      </c>
      <c r="I106" s="14" t="s">
        <v>819</v>
      </c>
      <c r="J106" s="14">
        <v>1</v>
      </c>
      <c r="K106" s="14" t="s">
        <v>260</v>
      </c>
      <c r="L106" s="14"/>
      <c r="M106" s="14"/>
      <c r="N106" s="14"/>
    </row>
    <row r="107" spans="1:14" x14ac:dyDescent="0.25">
      <c r="A107" s="14" t="s">
        <v>242</v>
      </c>
      <c r="B107" s="14">
        <v>58578</v>
      </c>
      <c r="C107" s="14" t="s">
        <v>842</v>
      </c>
      <c r="D107" s="14" t="s">
        <v>968</v>
      </c>
      <c r="E107" s="14">
        <v>600570187</v>
      </c>
      <c r="F107" s="14" t="s">
        <v>817</v>
      </c>
      <c r="G107" s="14" t="s">
        <v>969</v>
      </c>
      <c r="H107" s="16">
        <v>44782</v>
      </c>
      <c r="I107" s="14" t="s">
        <v>819</v>
      </c>
      <c r="J107" s="14">
        <v>1</v>
      </c>
      <c r="K107" s="14" t="s">
        <v>820</v>
      </c>
      <c r="L107" s="14">
        <v>5210</v>
      </c>
      <c r="M107" s="14"/>
      <c r="N107" s="14" t="s">
        <v>970</v>
      </c>
    </row>
    <row r="108" spans="1:14" x14ac:dyDescent="0.25">
      <c r="A108" s="14" t="s">
        <v>242</v>
      </c>
      <c r="B108" s="14">
        <v>68650</v>
      </c>
      <c r="C108" s="14" t="s">
        <v>971</v>
      </c>
      <c r="D108" s="14" t="s">
        <v>972</v>
      </c>
      <c r="E108" s="14">
        <v>600809509</v>
      </c>
      <c r="F108" s="14" t="s">
        <v>817</v>
      </c>
      <c r="G108" s="14" t="s">
        <v>969</v>
      </c>
      <c r="H108" s="16">
        <v>44782</v>
      </c>
      <c r="I108" s="14" t="s">
        <v>819</v>
      </c>
      <c r="J108" s="14">
        <v>1</v>
      </c>
      <c r="K108" s="14" t="s">
        <v>820</v>
      </c>
      <c r="L108" s="14">
        <v>5210</v>
      </c>
      <c r="M108" s="14"/>
      <c r="N108" s="14" t="s">
        <v>970</v>
      </c>
    </row>
    <row r="109" spans="1:14" x14ac:dyDescent="0.25">
      <c r="A109" s="14" t="s">
        <v>799</v>
      </c>
      <c r="B109" s="14">
        <v>75854</v>
      </c>
      <c r="C109" s="14" t="s">
        <v>971</v>
      </c>
      <c r="D109" s="14" t="s">
        <v>973</v>
      </c>
      <c r="E109" s="14">
        <v>570415748</v>
      </c>
      <c r="F109" s="14" t="s">
        <v>817</v>
      </c>
      <c r="G109" s="14" t="s">
        <v>969</v>
      </c>
      <c r="H109" s="16">
        <v>44782</v>
      </c>
      <c r="I109" s="14" t="s">
        <v>819</v>
      </c>
      <c r="J109" s="14">
        <v>1</v>
      </c>
      <c r="K109" s="14" t="s">
        <v>820</v>
      </c>
      <c r="L109" s="14">
        <v>5210</v>
      </c>
      <c r="M109" s="14"/>
      <c r="N109" s="14" t="s">
        <v>970</v>
      </c>
    </row>
    <row r="110" spans="1:14" x14ac:dyDescent="0.25">
      <c r="A110" s="14" t="s">
        <v>799</v>
      </c>
      <c r="B110" s="14">
        <v>75348</v>
      </c>
      <c r="C110" s="14" t="s">
        <v>971</v>
      </c>
      <c r="D110" s="14" t="s">
        <v>974</v>
      </c>
      <c r="E110" s="14">
        <v>570418022</v>
      </c>
      <c r="F110" s="14" t="s">
        <v>817</v>
      </c>
      <c r="G110" s="14" t="s">
        <v>969</v>
      </c>
      <c r="H110" s="16">
        <v>44782</v>
      </c>
      <c r="I110" s="14" t="s">
        <v>819</v>
      </c>
      <c r="J110" s="14">
        <v>2</v>
      </c>
      <c r="K110" s="14" t="s">
        <v>820</v>
      </c>
      <c r="L110" s="14">
        <v>5210</v>
      </c>
      <c r="M110" s="14"/>
      <c r="N110" s="14" t="s">
        <v>970</v>
      </c>
    </row>
    <row r="111" spans="1:14" x14ac:dyDescent="0.25">
      <c r="A111" s="14" t="s">
        <v>242</v>
      </c>
      <c r="B111" s="14">
        <v>49136</v>
      </c>
      <c r="C111" s="14" t="s">
        <v>908</v>
      </c>
      <c r="D111" s="14" t="s">
        <v>975</v>
      </c>
      <c r="E111" s="14">
        <v>600915525</v>
      </c>
      <c r="F111" s="14" t="s">
        <v>817</v>
      </c>
      <c r="G111" s="14" t="s">
        <v>976</v>
      </c>
      <c r="H111" s="16">
        <v>44782</v>
      </c>
      <c r="I111" s="14" t="s">
        <v>819</v>
      </c>
      <c r="J111" s="14">
        <v>1</v>
      </c>
      <c r="K111" s="14" t="s">
        <v>820</v>
      </c>
      <c r="L111" s="14">
        <v>8278</v>
      </c>
      <c r="M111" s="14"/>
      <c r="N111" s="14" t="s">
        <v>977</v>
      </c>
    </row>
    <row r="112" spans="1:14" x14ac:dyDescent="0.25">
      <c r="A112" s="14" t="s">
        <v>242</v>
      </c>
      <c r="B112" s="14">
        <v>73897</v>
      </c>
      <c r="C112" s="14" t="s">
        <v>908</v>
      </c>
      <c r="D112" s="14" t="s">
        <v>978</v>
      </c>
      <c r="E112" s="14">
        <v>601006949</v>
      </c>
      <c r="F112" s="14" t="s">
        <v>817</v>
      </c>
      <c r="G112" s="14" t="s">
        <v>976</v>
      </c>
      <c r="H112" s="16">
        <v>44782</v>
      </c>
      <c r="I112" s="14" t="s">
        <v>819</v>
      </c>
      <c r="J112" s="14">
        <v>1</v>
      </c>
      <c r="K112" s="14" t="s">
        <v>820</v>
      </c>
      <c r="L112" s="14">
        <v>8278</v>
      </c>
      <c r="M112" s="14"/>
      <c r="N112" s="14" t="s">
        <v>977</v>
      </c>
    </row>
    <row r="113" spans="1:14" x14ac:dyDescent="0.25">
      <c r="A113" s="14" t="s">
        <v>242</v>
      </c>
      <c r="B113" s="14">
        <v>34065</v>
      </c>
      <c r="C113" s="14"/>
      <c r="D113" s="14" t="s">
        <v>979</v>
      </c>
      <c r="E113" s="14">
        <v>600116217</v>
      </c>
      <c r="F113" s="14" t="s">
        <v>817</v>
      </c>
      <c r="G113" s="14" t="s">
        <v>976</v>
      </c>
      <c r="H113" s="16">
        <v>44782</v>
      </c>
      <c r="I113" s="14" t="s">
        <v>819</v>
      </c>
      <c r="J113" s="14">
        <v>1</v>
      </c>
      <c r="K113" s="14" t="s">
        <v>820</v>
      </c>
      <c r="L113" s="14">
        <v>8278</v>
      </c>
      <c r="M113" s="14"/>
      <c r="N113" s="14" t="s">
        <v>977</v>
      </c>
    </row>
    <row r="114" spans="1:14" x14ac:dyDescent="0.25">
      <c r="A114" s="14" t="s">
        <v>242</v>
      </c>
      <c r="B114" s="14">
        <v>30897</v>
      </c>
      <c r="C114" s="14" t="s">
        <v>980</v>
      </c>
      <c r="D114" s="14" t="s">
        <v>981</v>
      </c>
      <c r="E114" s="14">
        <v>600526403</v>
      </c>
      <c r="F114" s="14" t="s">
        <v>817</v>
      </c>
      <c r="G114" s="14" t="s">
        <v>982</v>
      </c>
      <c r="H114" s="16">
        <v>44782</v>
      </c>
      <c r="I114" s="14" t="s">
        <v>839</v>
      </c>
      <c r="J114" s="14">
        <v>1</v>
      </c>
      <c r="K114" s="14" t="s">
        <v>820</v>
      </c>
      <c r="L114" s="14"/>
    </row>
    <row r="115" spans="1:14" x14ac:dyDescent="0.25">
      <c r="A115" s="14" t="s">
        <v>961</v>
      </c>
      <c r="B115" s="14">
        <v>44161</v>
      </c>
      <c r="C115" s="14" t="s">
        <v>983</v>
      </c>
      <c r="D115" s="14" t="s">
        <v>984</v>
      </c>
      <c r="E115" s="14">
        <v>600487073</v>
      </c>
      <c r="F115" s="14" t="s">
        <v>817</v>
      </c>
      <c r="G115" s="14" t="s">
        <v>985</v>
      </c>
      <c r="H115" s="16">
        <v>44783</v>
      </c>
      <c r="I115" s="14" t="s">
        <v>819</v>
      </c>
      <c r="J115" s="14">
        <v>0.5</v>
      </c>
      <c r="K115" s="14" t="s">
        <v>862</v>
      </c>
      <c r="L115" s="14" t="s">
        <v>251</v>
      </c>
      <c r="M115" s="14" t="s">
        <v>986</v>
      </c>
    </row>
    <row r="116" spans="1:14" x14ac:dyDescent="0.25">
      <c r="A116" s="14" t="s">
        <v>961</v>
      </c>
      <c r="B116" s="14">
        <v>77075</v>
      </c>
      <c r="C116" s="14" t="s">
        <v>983</v>
      </c>
      <c r="D116" s="14" t="s">
        <v>987</v>
      </c>
      <c r="E116" s="14">
        <v>601044380</v>
      </c>
      <c r="F116" s="14" t="s">
        <v>817</v>
      </c>
      <c r="G116" s="14" t="s">
        <v>985</v>
      </c>
      <c r="H116" s="16">
        <v>44783</v>
      </c>
      <c r="I116" s="14" t="s">
        <v>819</v>
      </c>
      <c r="J116" s="14">
        <v>0.5</v>
      </c>
      <c r="K116" s="14" t="s">
        <v>862</v>
      </c>
      <c r="L116" s="14" t="s">
        <v>251</v>
      </c>
      <c r="M116" s="14" t="s">
        <v>986</v>
      </c>
    </row>
    <row r="117" spans="1:14" x14ac:dyDescent="0.25">
      <c r="A117" s="14" t="s">
        <v>961</v>
      </c>
      <c r="B117" s="14">
        <v>28742</v>
      </c>
      <c r="C117" s="14" t="s">
        <v>988</v>
      </c>
      <c r="D117" s="14" t="s">
        <v>989</v>
      </c>
      <c r="E117" s="14">
        <v>601036600</v>
      </c>
      <c r="F117" s="14" t="s">
        <v>817</v>
      </c>
      <c r="G117" s="14" t="s">
        <v>985</v>
      </c>
      <c r="H117" s="16">
        <v>44783</v>
      </c>
      <c r="I117" s="14" t="s">
        <v>819</v>
      </c>
      <c r="J117" s="14">
        <v>0.5</v>
      </c>
      <c r="K117" s="14" t="s">
        <v>862</v>
      </c>
      <c r="L117" s="14" t="s">
        <v>251</v>
      </c>
      <c r="M117" s="14" t="s">
        <v>986</v>
      </c>
    </row>
    <row r="118" spans="1:14" x14ac:dyDescent="0.25">
      <c r="A118" s="14" t="s">
        <v>961</v>
      </c>
      <c r="B118" s="14">
        <v>66024</v>
      </c>
      <c r="C118" s="14" t="s">
        <v>988</v>
      </c>
      <c r="D118" s="14" t="s">
        <v>990</v>
      </c>
      <c r="E118" s="14">
        <v>600752679</v>
      </c>
      <c r="F118" s="14" t="s">
        <v>817</v>
      </c>
      <c r="G118" s="14" t="s">
        <v>985</v>
      </c>
      <c r="H118" s="16">
        <v>44783</v>
      </c>
      <c r="I118" s="14" t="s">
        <v>819</v>
      </c>
      <c r="J118" s="14">
        <v>0.75</v>
      </c>
      <c r="K118" s="14" t="s">
        <v>862</v>
      </c>
      <c r="L118" s="14" t="s">
        <v>251</v>
      </c>
      <c r="M118" s="14" t="s">
        <v>986</v>
      </c>
    </row>
    <row r="119" spans="1:14" x14ac:dyDescent="0.25">
      <c r="A119" s="14" t="s">
        <v>961</v>
      </c>
      <c r="B119" s="14">
        <v>69639</v>
      </c>
      <c r="C119" s="14" t="s">
        <v>988</v>
      </c>
      <c r="D119" s="14" t="s">
        <v>991</v>
      </c>
      <c r="E119" s="14">
        <v>600864446</v>
      </c>
      <c r="F119" s="14" t="s">
        <v>817</v>
      </c>
      <c r="G119" s="14" t="s">
        <v>985</v>
      </c>
      <c r="H119" s="16">
        <v>44783</v>
      </c>
      <c r="I119" s="14" t="s">
        <v>819</v>
      </c>
      <c r="J119" s="14">
        <v>0.5</v>
      </c>
      <c r="K119" s="14" t="s">
        <v>862</v>
      </c>
      <c r="L119" s="14" t="s">
        <v>251</v>
      </c>
      <c r="M119" s="14" t="s">
        <v>986</v>
      </c>
    </row>
    <row r="120" spans="1:14" x14ac:dyDescent="0.25">
      <c r="A120" s="14" t="s">
        <v>961</v>
      </c>
      <c r="B120" s="14">
        <v>54572</v>
      </c>
      <c r="C120" s="14" t="s">
        <v>988</v>
      </c>
      <c r="D120" s="14" t="s">
        <v>992</v>
      </c>
      <c r="E120" s="14">
        <v>600507401</v>
      </c>
      <c r="F120" s="14" t="s">
        <v>817</v>
      </c>
      <c r="G120" s="14" t="s">
        <v>985</v>
      </c>
      <c r="H120" s="16">
        <v>44783</v>
      </c>
      <c r="I120" s="14" t="s">
        <v>819</v>
      </c>
      <c r="J120" s="14">
        <v>0.5</v>
      </c>
      <c r="K120" s="14" t="s">
        <v>862</v>
      </c>
      <c r="L120" s="14" t="s">
        <v>251</v>
      </c>
      <c r="M120" s="14" t="s">
        <v>986</v>
      </c>
    </row>
    <row r="121" spans="1:14" x14ac:dyDescent="0.25">
      <c r="A121" s="14" t="s">
        <v>254</v>
      </c>
      <c r="B121" s="14">
        <v>76655</v>
      </c>
      <c r="C121" s="14" t="s">
        <v>976</v>
      </c>
      <c r="D121" s="14" t="s">
        <v>993</v>
      </c>
      <c r="E121" s="14">
        <v>2100818413</v>
      </c>
      <c r="F121" s="14" t="s">
        <v>817</v>
      </c>
      <c r="G121" s="14" t="s">
        <v>994</v>
      </c>
      <c r="H121" s="16">
        <v>44783</v>
      </c>
      <c r="I121" s="14" t="s">
        <v>823</v>
      </c>
      <c r="J121" s="14">
        <v>1</v>
      </c>
      <c r="K121" s="14" t="s">
        <v>820</v>
      </c>
      <c r="L121" s="14">
        <v>2753</v>
      </c>
      <c r="M121" s="14"/>
      <c r="N121" s="14"/>
    </row>
    <row r="122" spans="1:14" x14ac:dyDescent="0.25">
      <c r="A122" s="14" t="s">
        <v>242</v>
      </c>
      <c r="B122" s="14">
        <v>11668</v>
      </c>
      <c r="C122" s="14" t="s">
        <v>995</v>
      </c>
      <c r="D122" s="14" t="s">
        <v>996</v>
      </c>
      <c r="E122" s="14">
        <v>600720804</v>
      </c>
      <c r="F122" s="14" t="s">
        <v>817</v>
      </c>
      <c r="G122" s="14" t="s">
        <v>997</v>
      </c>
      <c r="H122" s="16">
        <v>44785</v>
      </c>
      <c r="I122" s="14" t="s">
        <v>819</v>
      </c>
      <c r="J122" s="14">
        <v>1</v>
      </c>
      <c r="K122" s="14" t="s">
        <v>862</v>
      </c>
      <c r="L122" s="14"/>
      <c r="M122" s="14"/>
    </row>
    <row r="123" spans="1:14" x14ac:dyDescent="0.25">
      <c r="A123" s="14" t="s">
        <v>242</v>
      </c>
      <c r="B123" s="14">
        <v>57763</v>
      </c>
      <c r="C123" s="14" t="s">
        <v>880</v>
      </c>
      <c r="D123" s="14" t="s">
        <v>998</v>
      </c>
      <c r="E123" s="14">
        <v>600551824</v>
      </c>
      <c r="F123" s="14" t="s">
        <v>817</v>
      </c>
      <c r="G123" s="14" t="s">
        <v>999</v>
      </c>
      <c r="H123" s="16">
        <v>44786</v>
      </c>
      <c r="I123" s="14" t="s">
        <v>819</v>
      </c>
      <c r="J123" s="14">
        <v>1</v>
      </c>
      <c r="K123" s="14" t="s">
        <v>429</v>
      </c>
      <c r="L123" s="14"/>
      <c r="M123" s="14"/>
      <c r="N123" s="14"/>
    </row>
    <row r="124" spans="1:14" x14ac:dyDescent="0.25">
      <c r="A124" s="17" t="s">
        <v>800</v>
      </c>
      <c r="B124" s="17">
        <v>63894</v>
      </c>
      <c r="C124" s="14" t="s">
        <v>883</v>
      </c>
      <c r="D124" s="14" t="s">
        <v>1000</v>
      </c>
      <c r="E124" s="14">
        <v>610801229</v>
      </c>
      <c r="F124" s="14" t="s">
        <v>817</v>
      </c>
      <c r="G124" s="14" t="s">
        <v>1001</v>
      </c>
      <c r="H124" s="16">
        <v>44787</v>
      </c>
      <c r="I124" s="14" t="s">
        <v>823</v>
      </c>
      <c r="J124" s="14">
        <v>1</v>
      </c>
      <c r="K124" s="14" t="s">
        <v>862</v>
      </c>
      <c r="L124" s="14"/>
      <c r="M124"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3644-5B35-384D-A25B-63C41D45EB19}">
  <dimension ref="A1:E39"/>
  <sheetViews>
    <sheetView topLeftCell="A4" workbookViewId="0">
      <selection activeCell="G52" sqref="G52"/>
    </sheetView>
  </sheetViews>
  <sheetFormatPr defaultColWidth="11" defaultRowHeight="15.75" x14ac:dyDescent="0.25"/>
  <sheetData>
    <row r="1" spans="1:5" x14ac:dyDescent="0.25">
      <c r="A1" t="s">
        <v>732</v>
      </c>
      <c r="B1" t="s">
        <v>205</v>
      </c>
      <c r="C1" t="s">
        <v>206</v>
      </c>
      <c r="D1" t="s">
        <v>207</v>
      </c>
      <c r="E1" t="s">
        <v>733</v>
      </c>
    </row>
    <row r="2" spans="1:5" x14ac:dyDescent="0.25">
      <c r="A2" s="8">
        <v>43556</v>
      </c>
      <c r="B2">
        <v>214</v>
      </c>
      <c r="C2">
        <v>2</v>
      </c>
      <c r="D2">
        <v>216</v>
      </c>
      <c r="E2">
        <v>99.074074074074105</v>
      </c>
    </row>
    <row r="3" spans="1:5" x14ac:dyDescent="0.25">
      <c r="A3" s="8">
        <v>43586</v>
      </c>
      <c r="B3">
        <v>185</v>
      </c>
      <c r="C3">
        <v>17</v>
      </c>
      <c r="D3">
        <v>202</v>
      </c>
      <c r="E3">
        <v>91.5841584158416</v>
      </c>
    </row>
    <row r="4" spans="1:5" x14ac:dyDescent="0.25">
      <c r="A4" s="8">
        <v>43617</v>
      </c>
      <c r="B4">
        <v>190</v>
      </c>
      <c r="C4">
        <v>6</v>
      </c>
      <c r="D4">
        <v>196</v>
      </c>
      <c r="E4">
        <v>96.938775510204096</v>
      </c>
    </row>
    <row r="5" spans="1:5" x14ac:dyDescent="0.25">
      <c r="A5" s="8">
        <v>43647</v>
      </c>
      <c r="B5">
        <v>196</v>
      </c>
      <c r="C5">
        <v>9</v>
      </c>
      <c r="D5">
        <v>205</v>
      </c>
      <c r="E5">
        <v>95.609756097561004</v>
      </c>
    </row>
    <row r="6" spans="1:5" x14ac:dyDescent="0.25">
      <c r="A6" s="8">
        <v>43678</v>
      </c>
      <c r="B6">
        <v>175</v>
      </c>
      <c r="C6">
        <v>9</v>
      </c>
      <c r="D6">
        <v>184</v>
      </c>
      <c r="E6">
        <v>95.108695652173907</v>
      </c>
    </row>
    <row r="7" spans="1:5" x14ac:dyDescent="0.25">
      <c r="A7" s="8">
        <v>43709</v>
      </c>
      <c r="B7">
        <v>175</v>
      </c>
      <c r="C7">
        <v>9</v>
      </c>
      <c r="D7">
        <v>184</v>
      </c>
      <c r="E7">
        <v>95.108695652173907</v>
      </c>
    </row>
    <row r="8" spans="1:5" x14ac:dyDescent="0.25">
      <c r="A8" s="8">
        <v>43739</v>
      </c>
      <c r="B8">
        <v>225</v>
      </c>
      <c r="C8">
        <v>7</v>
      </c>
      <c r="D8">
        <v>232</v>
      </c>
      <c r="E8">
        <v>96.982758620689694</v>
      </c>
    </row>
    <row r="9" spans="1:5" x14ac:dyDescent="0.25">
      <c r="A9" s="8">
        <v>43770</v>
      </c>
      <c r="B9">
        <v>183</v>
      </c>
      <c r="C9">
        <v>17</v>
      </c>
      <c r="D9">
        <v>200</v>
      </c>
      <c r="E9">
        <v>91.5</v>
      </c>
    </row>
    <row r="10" spans="1:5" x14ac:dyDescent="0.25">
      <c r="A10" s="8">
        <v>43800</v>
      </c>
      <c r="B10">
        <v>187</v>
      </c>
      <c r="C10">
        <v>13</v>
      </c>
      <c r="D10">
        <v>200</v>
      </c>
      <c r="E10">
        <v>93.5</v>
      </c>
    </row>
    <row r="11" spans="1:5" x14ac:dyDescent="0.25">
      <c r="A11" s="8">
        <v>43831</v>
      </c>
      <c r="B11">
        <v>213</v>
      </c>
      <c r="C11">
        <v>21</v>
      </c>
      <c r="D11">
        <v>234</v>
      </c>
      <c r="E11">
        <v>91.025641025640994</v>
      </c>
    </row>
    <row r="12" spans="1:5" x14ac:dyDescent="0.25">
      <c r="A12" s="8">
        <v>43862</v>
      </c>
      <c r="B12">
        <v>176</v>
      </c>
      <c r="C12">
        <v>9</v>
      </c>
      <c r="D12">
        <v>185</v>
      </c>
      <c r="E12">
        <v>95.135135135135101</v>
      </c>
    </row>
    <row r="13" spans="1:5" x14ac:dyDescent="0.25">
      <c r="A13" s="8">
        <v>43891</v>
      </c>
      <c r="B13">
        <v>188</v>
      </c>
      <c r="C13">
        <v>19</v>
      </c>
      <c r="D13">
        <v>207</v>
      </c>
      <c r="E13">
        <v>90.821256038647306</v>
      </c>
    </row>
    <row r="14" spans="1:5" x14ac:dyDescent="0.25">
      <c r="A14" s="8">
        <v>43922</v>
      </c>
      <c r="B14">
        <v>82</v>
      </c>
      <c r="C14">
        <v>22</v>
      </c>
      <c r="D14">
        <v>104</v>
      </c>
      <c r="E14">
        <v>78.846153846153797</v>
      </c>
    </row>
    <row r="15" spans="1:5" x14ac:dyDescent="0.25">
      <c r="A15" s="8">
        <v>43952</v>
      </c>
      <c r="B15">
        <v>104</v>
      </c>
      <c r="C15">
        <v>19</v>
      </c>
      <c r="D15">
        <v>123</v>
      </c>
      <c r="E15">
        <v>84.552845528455293</v>
      </c>
    </row>
    <row r="16" spans="1:5" x14ac:dyDescent="0.25">
      <c r="A16" s="8">
        <v>43983</v>
      </c>
      <c r="B16">
        <v>147</v>
      </c>
      <c r="C16">
        <v>19</v>
      </c>
      <c r="D16">
        <v>166</v>
      </c>
      <c r="E16">
        <v>88.554216867469904</v>
      </c>
    </row>
    <row r="17" spans="1:5" x14ac:dyDescent="0.25">
      <c r="A17" s="8">
        <v>44013</v>
      </c>
      <c r="B17">
        <v>173</v>
      </c>
      <c r="C17">
        <v>22</v>
      </c>
      <c r="D17">
        <v>195</v>
      </c>
      <c r="E17">
        <v>88.717948717948701</v>
      </c>
    </row>
    <row r="18" spans="1:5" x14ac:dyDescent="0.25">
      <c r="A18" s="8">
        <v>44044</v>
      </c>
      <c r="B18">
        <v>175</v>
      </c>
      <c r="C18">
        <v>15</v>
      </c>
      <c r="D18">
        <v>190</v>
      </c>
      <c r="E18">
        <v>92.105263157894697</v>
      </c>
    </row>
    <row r="19" spans="1:5" x14ac:dyDescent="0.25">
      <c r="A19" s="8">
        <v>44075</v>
      </c>
      <c r="B19">
        <v>186</v>
      </c>
      <c r="C19">
        <v>25</v>
      </c>
      <c r="D19">
        <v>211</v>
      </c>
      <c r="E19">
        <v>88.151658767772503</v>
      </c>
    </row>
    <row r="20" spans="1:5" x14ac:dyDescent="0.25">
      <c r="A20" s="8">
        <v>44105</v>
      </c>
      <c r="B20">
        <v>187</v>
      </c>
      <c r="C20">
        <v>24</v>
      </c>
      <c r="D20">
        <v>211</v>
      </c>
      <c r="E20">
        <v>88.625592417061597</v>
      </c>
    </row>
    <row r="21" spans="1:5" x14ac:dyDescent="0.25">
      <c r="A21" s="8">
        <v>44136</v>
      </c>
      <c r="B21">
        <v>170</v>
      </c>
      <c r="C21">
        <v>36</v>
      </c>
      <c r="D21">
        <v>206</v>
      </c>
      <c r="E21">
        <v>82.524271844660205</v>
      </c>
    </row>
    <row r="22" spans="1:5" x14ac:dyDescent="0.25">
      <c r="A22" s="8">
        <v>44166</v>
      </c>
      <c r="B22">
        <v>168</v>
      </c>
      <c r="C22">
        <v>64</v>
      </c>
      <c r="D22">
        <v>232</v>
      </c>
      <c r="E22">
        <v>72.413793103448299</v>
      </c>
    </row>
    <row r="23" spans="1:5" x14ac:dyDescent="0.25">
      <c r="A23" s="8">
        <v>44197</v>
      </c>
      <c r="B23">
        <v>171</v>
      </c>
      <c r="C23">
        <v>71</v>
      </c>
      <c r="D23">
        <v>242</v>
      </c>
      <c r="E23">
        <v>70.661157024793397</v>
      </c>
    </row>
    <row r="24" spans="1:5" x14ac:dyDescent="0.25">
      <c r="A24" s="8">
        <v>44228</v>
      </c>
      <c r="B24">
        <v>135</v>
      </c>
      <c r="C24">
        <v>55</v>
      </c>
      <c r="D24">
        <v>190</v>
      </c>
      <c r="E24">
        <v>71.052631578947398</v>
      </c>
    </row>
    <row r="25" spans="1:5" x14ac:dyDescent="0.25">
      <c r="A25" s="8">
        <v>44256</v>
      </c>
      <c r="B25">
        <v>167</v>
      </c>
      <c r="C25">
        <v>66</v>
      </c>
      <c r="D25">
        <v>233</v>
      </c>
      <c r="E25">
        <v>71.6738197424893</v>
      </c>
    </row>
    <row r="26" spans="1:5" x14ac:dyDescent="0.25">
      <c r="A26" s="8">
        <v>44287</v>
      </c>
      <c r="B26">
        <v>224</v>
      </c>
      <c r="C26">
        <v>70</v>
      </c>
      <c r="D26">
        <v>294</v>
      </c>
      <c r="E26">
        <v>76.190476190476204</v>
      </c>
    </row>
    <row r="27" spans="1:5" x14ac:dyDescent="0.25">
      <c r="A27" s="8">
        <v>44317</v>
      </c>
      <c r="B27">
        <v>170</v>
      </c>
      <c r="C27">
        <v>57</v>
      </c>
      <c r="D27">
        <v>227</v>
      </c>
      <c r="E27">
        <v>74.889867841409696</v>
      </c>
    </row>
    <row r="28" spans="1:5" x14ac:dyDescent="0.25">
      <c r="A28" s="8">
        <v>44348</v>
      </c>
      <c r="B28">
        <v>246</v>
      </c>
      <c r="C28">
        <v>60</v>
      </c>
      <c r="D28">
        <v>306</v>
      </c>
      <c r="E28">
        <v>80.392156862745097</v>
      </c>
    </row>
    <row r="29" spans="1:5" x14ac:dyDescent="0.25">
      <c r="A29" s="8">
        <v>44378</v>
      </c>
      <c r="B29">
        <v>210</v>
      </c>
      <c r="C29">
        <v>87</v>
      </c>
      <c r="D29">
        <v>297</v>
      </c>
      <c r="E29">
        <v>70.707070707070699</v>
      </c>
    </row>
    <row r="30" spans="1:5" x14ac:dyDescent="0.25">
      <c r="A30" s="8">
        <v>44409</v>
      </c>
      <c r="B30">
        <v>201</v>
      </c>
      <c r="C30">
        <v>81</v>
      </c>
      <c r="D30">
        <v>282</v>
      </c>
      <c r="E30">
        <v>71.276595744680805</v>
      </c>
    </row>
    <row r="31" spans="1:5" x14ac:dyDescent="0.25">
      <c r="A31" s="8">
        <v>44440</v>
      </c>
      <c r="B31">
        <v>191</v>
      </c>
      <c r="C31">
        <v>69</v>
      </c>
      <c r="D31">
        <v>260</v>
      </c>
      <c r="E31">
        <v>73.461538461538495</v>
      </c>
    </row>
    <row r="32" spans="1:5" x14ac:dyDescent="0.25">
      <c r="A32" s="8">
        <v>44470</v>
      </c>
      <c r="B32">
        <v>208</v>
      </c>
      <c r="C32">
        <v>92</v>
      </c>
      <c r="D32">
        <v>300</v>
      </c>
      <c r="E32">
        <v>69.3333333333333</v>
      </c>
    </row>
    <row r="33" spans="1:5" x14ac:dyDescent="0.25">
      <c r="A33" s="8">
        <v>44501</v>
      </c>
      <c r="B33">
        <v>191</v>
      </c>
      <c r="C33">
        <v>118</v>
      </c>
      <c r="D33">
        <v>309</v>
      </c>
      <c r="E33">
        <v>61.812297734627798</v>
      </c>
    </row>
    <row r="34" spans="1:5" x14ac:dyDescent="0.25">
      <c r="A34" s="8">
        <v>44531</v>
      </c>
      <c r="B34">
        <v>192</v>
      </c>
      <c r="C34">
        <v>171</v>
      </c>
      <c r="D34">
        <v>363</v>
      </c>
      <c r="E34">
        <v>52.892561983471097</v>
      </c>
    </row>
    <row r="35" spans="1:5" x14ac:dyDescent="0.25">
      <c r="A35" s="8">
        <v>44562</v>
      </c>
      <c r="B35">
        <v>153</v>
      </c>
      <c r="C35">
        <v>276</v>
      </c>
      <c r="D35">
        <v>429</v>
      </c>
      <c r="E35">
        <v>35.664335664335702</v>
      </c>
    </row>
    <row r="36" spans="1:5" x14ac:dyDescent="0.25">
      <c r="A36" s="8">
        <v>44593</v>
      </c>
      <c r="B36">
        <v>145</v>
      </c>
      <c r="C36">
        <v>125</v>
      </c>
      <c r="D36">
        <v>270</v>
      </c>
      <c r="E36">
        <v>53.703703703703702</v>
      </c>
    </row>
    <row r="37" spans="1:5" x14ac:dyDescent="0.25">
      <c r="A37" s="8">
        <v>44621</v>
      </c>
      <c r="B37">
        <v>172</v>
      </c>
      <c r="C37">
        <v>116</v>
      </c>
      <c r="D37">
        <v>288</v>
      </c>
      <c r="E37">
        <v>59.7222222222222</v>
      </c>
    </row>
    <row r="38" spans="1:5" x14ac:dyDescent="0.25">
      <c r="A38" s="8">
        <v>44652</v>
      </c>
      <c r="B38">
        <v>173</v>
      </c>
      <c r="C38">
        <v>116</v>
      </c>
      <c r="D38">
        <v>289</v>
      </c>
      <c r="E38">
        <v>59.861591695501701</v>
      </c>
    </row>
    <row r="39" spans="1:5" x14ac:dyDescent="0.25">
      <c r="A39" s="8">
        <v>44682</v>
      </c>
      <c r="B39">
        <v>189</v>
      </c>
      <c r="C39">
        <v>132</v>
      </c>
      <c r="D39">
        <v>321</v>
      </c>
      <c r="E39">
        <v>58.878504672897201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73DD-9ECD-B349-8EA2-8492520C8E21}">
  <dimension ref="A1:F40"/>
  <sheetViews>
    <sheetView topLeftCell="A5" workbookViewId="0">
      <selection activeCell="F25" sqref="F25"/>
    </sheetView>
  </sheetViews>
  <sheetFormatPr defaultColWidth="11" defaultRowHeight="15.75" x14ac:dyDescent="0.25"/>
  <sheetData>
    <row r="1" spans="1:6" x14ac:dyDescent="0.25">
      <c r="A1" s="9" t="s">
        <v>734</v>
      </c>
      <c r="B1" s="3" t="s">
        <v>735</v>
      </c>
      <c r="C1" s="3" t="s">
        <v>736</v>
      </c>
      <c r="D1" s="3" t="s">
        <v>737</v>
      </c>
      <c r="E1" s="3" t="s">
        <v>738</v>
      </c>
      <c r="F1" s="3" t="s">
        <v>739</v>
      </c>
    </row>
    <row r="2" spans="1:6" x14ac:dyDescent="0.25">
      <c r="A2" s="9">
        <v>44501</v>
      </c>
      <c r="B2" s="3">
        <v>0</v>
      </c>
      <c r="C2" s="3">
        <v>0</v>
      </c>
      <c r="D2" s="3">
        <v>0</v>
      </c>
      <c r="E2" s="3">
        <v>0</v>
      </c>
      <c r="F2" s="3">
        <v>0</v>
      </c>
    </row>
    <row r="3" spans="1:6" x14ac:dyDescent="0.25">
      <c r="A3" s="9">
        <v>44508</v>
      </c>
      <c r="B3" s="3">
        <v>74</v>
      </c>
      <c r="C3" s="3">
        <v>83</v>
      </c>
      <c r="D3" s="3">
        <v>39.5</v>
      </c>
      <c r="E3" s="6">
        <v>0.53380000000000005</v>
      </c>
      <c r="F3" s="6">
        <v>0.47589999999999999</v>
      </c>
    </row>
    <row r="4" spans="1:6" x14ac:dyDescent="0.25">
      <c r="A4" s="9">
        <v>44515</v>
      </c>
      <c r="B4" s="3">
        <v>89</v>
      </c>
      <c r="C4" s="3">
        <v>83</v>
      </c>
      <c r="D4" s="3">
        <v>61</v>
      </c>
      <c r="E4" s="6">
        <v>0.68540000000000001</v>
      </c>
      <c r="F4" s="6">
        <v>0.7349</v>
      </c>
    </row>
    <row r="5" spans="1:6" x14ac:dyDescent="0.25">
      <c r="A5" s="9">
        <v>44522</v>
      </c>
      <c r="B5" s="3">
        <v>267.5</v>
      </c>
      <c r="C5" s="3">
        <v>236</v>
      </c>
      <c r="D5" s="3">
        <v>100.75</v>
      </c>
      <c r="E5" s="6">
        <v>0.37659999999999999</v>
      </c>
      <c r="F5" s="6">
        <v>0.4269</v>
      </c>
    </row>
    <row r="6" spans="1:6" x14ac:dyDescent="0.25">
      <c r="A6" s="9">
        <v>44529</v>
      </c>
      <c r="B6" s="3">
        <v>246.5</v>
      </c>
      <c r="C6" s="3">
        <v>236</v>
      </c>
      <c r="D6" s="3">
        <v>130.5</v>
      </c>
      <c r="E6" s="6">
        <v>0.52939999999999998</v>
      </c>
      <c r="F6" s="6">
        <v>0.55300000000000005</v>
      </c>
    </row>
    <row r="7" spans="1:6" x14ac:dyDescent="0.25">
      <c r="A7" s="9">
        <v>44536</v>
      </c>
      <c r="B7" s="3">
        <v>290.5</v>
      </c>
      <c r="C7" s="3">
        <v>252</v>
      </c>
      <c r="D7" s="3">
        <v>144</v>
      </c>
      <c r="E7" s="6">
        <v>0.49569999999999997</v>
      </c>
      <c r="F7" s="6">
        <v>0.57140000000000002</v>
      </c>
    </row>
    <row r="8" spans="1:6" x14ac:dyDescent="0.25">
      <c r="A8" s="9">
        <v>44543</v>
      </c>
      <c r="B8" s="3">
        <v>339.5</v>
      </c>
      <c r="C8" s="3">
        <v>287</v>
      </c>
      <c r="D8" s="3">
        <v>195.5</v>
      </c>
      <c r="E8" s="6">
        <v>0.57579999999999998</v>
      </c>
      <c r="F8" s="6">
        <v>0.68120000000000003</v>
      </c>
    </row>
    <row r="9" spans="1:6" x14ac:dyDescent="0.25">
      <c r="A9" s="9">
        <v>44550</v>
      </c>
      <c r="B9" s="3">
        <v>330.5</v>
      </c>
      <c r="C9" s="3">
        <v>287</v>
      </c>
      <c r="D9" s="3">
        <v>203.5</v>
      </c>
      <c r="E9" s="6">
        <v>0.61570000000000003</v>
      </c>
      <c r="F9" s="6">
        <v>0.70909999999999995</v>
      </c>
    </row>
    <row r="10" spans="1:6" x14ac:dyDescent="0.25">
      <c r="A10" s="9">
        <v>44557</v>
      </c>
      <c r="B10" s="3">
        <v>284.5</v>
      </c>
      <c r="C10" s="3">
        <v>252</v>
      </c>
      <c r="D10" s="3">
        <v>185</v>
      </c>
      <c r="E10" s="6">
        <v>0.65029999999999999</v>
      </c>
      <c r="F10" s="6">
        <v>0.73409999999999997</v>
      </c>
    </row>
    <row r="11" spans="1:6" x14ac:dyDescent="0.25">
      <c r="A11" s="9">
        <v>44564</v>
      </c>
      <c r="B11" s="3">
        <v>453.5</v>
      </c>
      <c r="C11" s="3">
        <v>392</v>
      </c>
      <c r="D11" s="3">
        <v>250</v>
      </c>
      <c r="E11" s="6">
        <v>0.55130000000000001</v>
      </c>
      <c r="F11" s="6">
        <v>0.63780000000000003</v>
      </c>
    </row>
    <row r="12" spans="1:6" x14ac:dyDescent="0.25">
      <c r="A12" s="9">
        <v>44571</v>
      </c>
      <c r="B12" s="3">
        <v>468.5</v>
      </c>
      <c r="C12" s="3">
        <v>416</v>
      </c>
      <c r="D12" s="3">
        <v>312.75</v>
      </c>
      <c r="E12" s="6">
        <v>0.66759999999999997</v>
      </c>
      <c r="F12" s="6">
        <v>0.75180000000000002</v>
      </c>
    </row>
    <row r="13" spans="1:6" x14ac:dyDescent="0.25">
      <c r="A13" s="9">
        <v>44578</v>
      </c>
      <c r="B13" s="3">
        <v>636.5</v>
      </c>
      <c r="C13" s="3">
        <v>539</v>
      </c>
      <c r="D13" s="3">
        <v>302</v>
      </c>
      <c r="E13" s="6">
        <v>0.47449999999999998</v>
      </c>
      <c r="F13" s="6">
        <v>0.56030000000000002</v>
      </c>
    </row>
    <row r="14" spans="1:6" x14ac:dyDescent="0.25">
      <c r="A14" s="9">
        <v>44585</v>
      </c>
      <c r="B14" s="3">
        <v>558.5</v>
      </c>
      <c r="C14" s="3">
        <v>499</v>
      </c>
      <c r="D14" s="3">
        <v>298.25</v>
      </c>
      <c r="E14" s="6">
        <v>0.53400000000000003</v>
      </c>
      <c r="F14" s="6">
        <v>0.59770000000000001</v>
      </c>
    </row>
    <row r="15" spans="1:6" x14ac:dyDescent="0.25">
      <c r="A15" s="9">
        <v>44592</v>
      </c>
      <c r="B15" s="3">
        <v>913.75</v>
      </c>
      <c r="C15" s="3">
        <v>722</v>
      </c>
      <c r="D15" s="3">
        <v>351.5</v>
      </c>
      <c r="E15" s="6">
        <v>0.38469999999999999</v>
      </c>
      <c r="F15" s="6">
        <v>0.48680000000000001</v>
      </c>
    </row>
    <row r="16" spans="1:6" x14ac:dyDescent="0.25">
      <c r="A16" s="9">
        <v>44598</v>
      </c>
      <c r="B16" s="3">
        <v>849.75</v>
      </c>
      <c r="C16" s="3">
        <v>698</v>
      </c>
      <c r="D16" s="3">
        <v>387.75</v>
      </c>
      <c r="E16" s="6">
        <v>0.45629999999999998</v>
      </c>
      <c r="F16" s="6">
        <v>0.55549999999999999</v>
      </c>
    </row>
    <row r="17" spans="1:6" x14ac:dyDescent="0.25">
      <c r="A17" s="9">
        <v>44606</v>
      </c>
      <c r="B17" s="3">
        <v>1018.25</v>
      </c>
      <c r="C17" s="3">
        <v>814</v>
      </c>
      <c r="D17" s="3">
        <v>448</v>
      </c>
      <c r="E17" s="6">
        <v>0.44</v>
      </c>
      <c r="F17" s="6">
        <v>0.5504</v>
      </c>
    </row>
    <row r="18" spans="1:6" x14ac:dyDescent="0.25">
      <c r="A18" s="9">
        <v>44613</v>
      </c>
      <c r="B18" s="3">
        <v>1004.25</v>
      </c>
      <c r="C18" s="3">
        <v>814</v>
      </c>
      <c r="D18" s="3">
        <v>504.75</v>
      </c>
      <c r="E18" s="6">
        <v>0.50260000000000005</v>
      </c>
      <c r="F18" s="6">
        <v>0.62009999999999998</v>
      </c>
    </row>
    <row r="19" spans="1:6" x14ac:dyDescent="0.25">
      <c r="A19" s="9">
        <v>44620</v>
      </c>
      <c r="B19" s="3">
        <v>1052.25</v>
      </c>
      <c r="C19" s="3">
        <v>862</v>
      </c>
      <c r="D19" s="3">
        <v>523.5</v>
      </c>
      <c r="E19" s="6">
        <v>0.4975</v>
      </c>
      <c r="F19" s="6">
        <v>0.60729999999999995</v>
      </c>
    </row>
    <row r="20" spans="1:6" x14ac:dyDescent="0.25">
      <c r="A20" s="9">
        <v>44627</v>
      </c>
      <c r="B20" s="3">
        <v>1083.25</v>
      </c>
      <c r="C20" s="3">
        <v>846</v>
      </c>
      <c r="D20" s="3">
        <v>556</v>
      </c>
      <c r="E20" s="6">
        <v>0.51329999999999998</v>
      </c>
      <c r="F20" s="6">
        <v>0.65720000000000001</v>
      </c>
    </row>
    <row r="21" spans="1:6" x14ac:dyDescent="0.25">
      <c r="A21" s="9">
        <v>44634</v>
      </c>
      <c r="B21" s="3">
        <v>1088.25</v>
      </c>
      <c r="C21" s="3">
        <v>921</v>
      </c>
      <c r="D21" s="3">
        <v>584.75</v>
      </c>
      <c r="E21" s="6">
        <v>0.5373</v>
      </c>
      <c r="F21" s="6">
        <v>0.63490000000000002</v>
      </c>
    </row>
    <row r="22" spans="1:6" x14ac:dyDescent="0.25">
      <c r="A22" s="9">
        <v>44641</v>
      </c>
      <c r="B22" s="3">
        <v>1047.25</v>
      </c>
      <c r="C22" s="3">
        <v>873</v>
      </c>
      <c r="D22" s="3">
        <v>604.25</v>
      </c>
      <c r="E22" s="6">
        <v>0.57699999999999996</v>
      </c>
      <c r="F22" s="6">
        <v>0.69220000000000004</v>
      </c>
    </row>
    <row r="23" spans="1:6" x14ac:dyDescent="0.25">
      <c r="A23" s="9">
        <v>44648</v>
      </c>
      <c r="B23" s="3">
        <v>856.25</v>
      </c>
      <c r="C23" s="3">
        <v>722</v>
      </c>
      <c r="D23" s="3">
        <v>500.25</v>
      </c>
      <c r="E23" s="6">
        <v>0.58420000000000005</v>
      </c>
      <c r="F23" s="6">
        <v>0.69289999999999996</v>
      </c>
    </row>
    <row r="24" spans="1:6" x14ac:dyDescent="0.25">
      <c r="A24" s="9">
        <v>44655</v>
      </c>
      <c r="B24" s="3">
        <v>893.25</v>
      </c>
      <c r="C24" s="3">
        <v>733</v>
      </c>
      <c r="D24" s="3">
        <v>543</v>
      </c>
      <c r="E24" s="6">
        <v>0.6079</v>
      </c>
      <c r="F24" s="6">
        <v>0.74080000000000001</v>
      </c>
    </row>
    <row r="25" spans="1:6" x14ac:dyDescent="0.25">
      <c r="A25" s="9">
        <v>44662</v>
      </c>
      <c r="B25" s="3">
        <v>970</v>
      </c>
      <c r="C25" s="3">
        <v>821</v>
      </c>
      <c r="D25" s="3">
        <v>658</v>
      </c>
      <c r="E25" s="6">
        <v>0.6784</v>
      </c>
      <c r="F25" s="6">
        <v>0.80149999999999999</v>
      </c>
    </row>
    <row r="26" spans="1:6" x14ac:dyDescent="0.25">
      <c r="A26" s="9">
        <v>44669</v>
      </c>
      <c r="B26" s="3">
        <v>949</v>
      </c>
      <c r="C26" s="3">
        <v>781</v>
      </c>
      <c r="D26" s="3">
        <v>656.5</v>
      </c>
      <c r="E26" s="6">
        <v>0.69179999999999997</v>
      </c>
      <c r="F26" s="6">
        <v>0.84060000000000001</v>
      </c>
    </row>
    <row r="27" spans="1:6" x14ac:dyDescent="0.25">
      <c r="A27" s="9">
        <v>44676</v>
      </c>
      <c r="B27" s="3">
        <v>856</v>
      </c>
      <c r="C27" s="3">
        <v>836</v>
      </c>
      <c r="D27" s="3">
        <v>620.5</v>
      </c>
      <c r="E27" s="6">
        <v>0.72489999999999999</v>
      </c>
      <c r="F27" s="6">
        <v>0.74219999999999997</v>
      </c>
    </row>
    <row r="28" spans="1:6" x14ac:dyDescent="0.25">
      <c r="A28" s="9">
        <v>44683</v>
      </c>
      <c r="B28" s="3">
        <v>904.5</v>
      </c>
      <c r="C28" s="3">
        <v>727.5</v>
      </c>
      <c r="D28" s="3">
        <v>544.25</v>
      </c>
      <c r="E28" s="6">
        <v>0.60170000000000001</v>
      </c>
      <c r="F28" s="6">
        <v>0.74809999999999999</v>
      </c>
    </row>
    <row r="29" spans="1:6" x14ac:dyDescent="0.25">
      <c r="A29" s="9">
        <v>44690</v>
      </c>
      <c r="B29" s="3">
        <v>714</v>
      </c>
      <c r="C29" s="3">
        <v>567</v>
      </c>
      <c r="D29" s="3">
        <v>459.25</v>
      </c>
      <c r="E29" s="6">
        <v>0.64319999999999999</v>
      </c>
      <c r="F29" s="6">
        <v>0.81</v>
      </c>
    </row>
    <row r="30" spans="1:6" x14ac:dyDescent="0.25">
      <c r="A30" s="9">
        <v>44697</v>
      </c>
      <c r="B30" s="3">
        <v>702</v>
      </c>
      <c r="C30" s="3">
        <v>563</v>
      </c>
      <c r="D30" s="3">
        <v>478.5</v>
      </c>
      <c r="E30" s="6">
        <v>0.68159999999999998</v>
      </c>
      <c r="F30" s="6">
        <v>0.84989999999999999</v>
      </c>
    </row>
    <row r="31" spans="1:6" x14ac:dyDescent="0.25">
      <c r="A31" s="9">
        <v>44704</v>
      </c>
      <c r="B31" s="3">
        <v>1001</v>
      </c>
      <c r="C31" s="3">
        <v>670</v>
      </c>
      <c r="D31" s="3">
        <v>462.75</v>
      </c>
      <c r="E31" s="6">
        <v>0.46229999999999999</v>
      </c>
      <c r="F31" s="6">
        <v>0.69069999999999998</v>
      </c>
    </row>
    <row r="32" spans="1:6" x14ac:dyDescent="0.25">
      <c r="A32" s="9">
        <v>44711</v>
      </c>
      <c r="B32" s="3">
        <v>872.5</v>
      </c>
      <c r="C32" s="3">
        <v>660.5</v>
      </c>
      <c r="D32" s="3">
        <v>503</v>
      </c>
      <c r="E32" s="6">
        <v>0.57650000000000001</v>
      </c>
      <c r="F32" s="6">
        <v>0.76149999999999995</v>
      </c>
    </row>
    <row r="33" spans="1:6" x14ac:dyDescent="0.25">
      <c r="A33" s="9">
        <v>44718</v>
      </c>
      <c r="B33" s="3">
        <v>824.5</v>
      </c>
      <c r="C33" s="3">
        <v>700.25</v>
      </c>
      <c r="D33" s="3">
        <v>527.75</v>
      </c>
      <c r="E33" s="6">
        <v>0.6401</v>
      </c>
      <c r="F33" s="6">
        <v>0.75370000000000004</v>
      </c>
    </row>
    <row r="34" spans="1:6" x14ac:dyDescent="0.25">
      <c r="A34" s="9">
        <v>44725</v>
      </c>
      <c r="B34" s="3">
        <v>1012</v>
      </c>
      <c r="C34" s="3">
        <v>765</v>
      </c>
      <c r="D34" s="3">
        <v>574.25</v>
      </c>
      <c r="E34" s="6">
        <v>0.56740000000000002</v>
      </c>
      <c r="F34" s="6">
        <v>0.75070000000000003</v>
      </c>
    </row>
    <row r="35" spans="1:6" x14ac:dyDescent="0.25">
      <c r="A35" s="9">
        <v>44732</v>
      </c>
      <c r="B35" s="3">
        <v>1058</v>
      </c>
      <c r="C35" s="3">
        <v>813</v>
      </c>
      <c r="D35" s="3">
        <v>682.75</v>
      </c>
      <c r="E35" s="6">
        <v>0.64529999999999998</v>
      </c>
      <c r="F35" s="6">
        <v>0.83979999999999999</v>
      </c>
    </row>
    <row r="36" spans="1:6" x14ac:dyDescent="0.25">
      <c r="A36" s="9">
        <v>44738</v>
      </c>
      <c r="B36" s="3">
        <v>1221.5</v>
      </c>
      <c r="C36" s="3">
        <v>912.5</v>
      </c>
      <c r="D36" s="3">
        <v>679.5</v>
      </c>
      <c r="E36" s="6">
        <v>0.55630000000000002</v>
      </c>
      <c r="F36" s="6">
        <v>0.74470000000000003</v>
      </c>
    </row>
    <row r="37" spans="1:6" x14ac:dyDescent="0.25">
      <c r="A37" s="9">
        <v>44746</v>
      </c>
      <c r="B37" s="3">
        <v>1089</v>
      </c>
      <c r="C37" s="3">
        <v>852.25</v>
      </c>
      <c r="D37" s="3">
        <v>677.25</v>
      </c>
      <c r="E37" s="6">
        <v>0.62190000000000001</v>
      </c>
      <c r="F37" s="6">
        <v>0.79469999999999996</v>
      </c>
    </row>
    <row r="38" spans="1:6" x14ac:dyDescent="0.25">
      <c r="A38" s="9">
        <v>44753</v>
      </c>
      <c r="B38" s="3">
        <v>1145.5</v>
      </c>
      <c r="C38" s="3">
        <v>857.5</v>
      </c>
      <c r="D38" s="3">
        <v>686.75</v>
      </c>
      <c r="E38" s="6">
        <v>0.59950000000000003</v>
      </c>
      <c r="F38" s="6">
        <v>0.80089999999999995</v>
      </c>
    </row>
    <row r="39" spans="1:6" x14ac:dyDescent="0.25">
      <c r="A39" s="9">
        <v>44760</v>
      </c>
      <c r="B39" s="3">
        <v>1142.5</v>
      </c>
      <c r="C39" s="3">
        <v>894.25</v>
      </c>
      <c r="D39" s="3">
        <v>739.25</v>
      </c>
      <c r="E39" s="6">
        <v>0.64700000000000002</v>
      </c>
      <c r="F39" s="6">
        <v>0.82669999999999999</v>
      </c>
    </row>
    <row r="40" spans="1:6" x14ac:dyDescent="0.25">
      <c r="A40" s="9">
        <v>44767</v>
      </c>
      <c r="B40" s="3">
        <v>1345.5</v>
      </c>
      <c r="C40" s="3">
        <v>986.5</v>
      </c>
      <c r="D40" s="3">
        <v>819.25</v>
      </c>
      <c r="E40" s="6">
        <v>0.6089</v>
      </c>
      <c r="F40" s="6">
        <v>0.83050000000000002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3BE7-DC84-A241-9B2B-6E66274B9FB3}">
  <dimension ref="A1:B76"/>
  <sheetViews>
    <sheetView workbookViewId="0">
      <selection activeCell="B1" sqref="B1"/>
    </sheetView>
  </sheetViews>
  <sheetFormatPr defaultColWidth="11" defaultRowHeight="15.75" x14ac:dyDescent="0.25"/>
  <cols>
    <col min="1" max="1" width="24.875" customWidth="1"/>
    <col min="2" max="2" width="20.5" customWidth="1"/>
  </cols>
  <sheetData>
    <row r="1" spans="1:2" x14ac:dyDescent="0.25">
      <c r="A1" s="4" t="s">
        <v>146</v>
      </c>
      <c r="B1" s="4" t="s">
        <v>731</v>
      </c>
    </row>
    <row r="2" spans="1:2" x14ac:dyDescent="0.25">
      <c r="A2" s="4" t="s">
        <v>54</v>
      </c>
      <c r="B2" s="4">
        <v>9120</v>
      </c>
    </row>
    <row r="3" spans="1:2" x14ac:dyDescent="0.25">
      <c r="A3" s="4" t="s">
        <v>10</v>
      </c>
      <c r="B3" s="4">
        <v>9121</v>
      </c>
    </row>
    <row r="4" spans="1:2" x14ac:dyDescent="0.25">
      <c r="A4" s="4" t="s">
        <v>145</v>
      </c>
      <c r="B4" s="4">
        <v>9122</v>
      </c>
    </row>
    <row r="5" spans="1:2" x14ac:dyDescent="0.25">
      <c r="A5" s="4" t="s">
        <v>147</v>
      </c>
      <c r="B5" s="4">
        <v>9123</v>
      </c>
    </row>
    <row r="6" spans="1:2" x14ac:dyDescent="0.25">
      <c r="A6" s="4" t="s">
        <v>28</v>
      </c>
      <c r="B6" s="4">
        <v>9124</v>
      </c>
    </row>
    <row r="7" spans="1:2" x14ac:dyDescent="0.25">
      <c r="A7" s="4" t="s">
        <v>24</v>
      </c>
      <c r="B7" s="4">
        <v>9125</v>
      </c>
    </row>
    <row r="8" spans="1:2" x14ac:dyDescent="0.25">
      <c r="A8" s="4" t="s">
        <v>37</v>
      </c>
      <c r="B8" s="4">
        <v>9126</v>
      </c>
    </row>
    <row r="9" spans="1:2" x14ac:dyDescent="0.25">
      <c r="A9" s="4" t="s">
        <v>148</v>
      </c>
      <c r="B9" s="4">
        <v>9127</v>
      </c>
    </row>
    <row r="10" spans="1:2" x14ac:dyDescent="0.25">
      <c r="A10" s="4" t="s">
        <v>149</v>
      </c>
      <c r="B10" s="4">
        <v>9128</v>
      </c>
    </row>
    <row r="11" spans="1:2" x14ac:dyDescent="0.25">
      <c r="A11" s="4" t="s">
        <v>150</v>
      </c>
      <c r="B11" s="4">
        <v>9129</v>
      </c>
    </row>
    <row r="12" spans="1:2" x14ac:dyDescent="0.25">
      <c r="A12" s="4" t="s">
        <v>151</v>
      </c>
      <c r="B12" s="4">
        <v>9130</v>
      </c>
    </row>
    <row r="13" spans="1:2" x14ac:dyDescent="0.25">
      <c r="A13" s="4" t="s">
        <v>152</v>
      </c>
      <c r="B13" s="4">
        <v>9131</v>
      </c>
    </row>
    <row r="14" spans="1:2" x14ac:dyDescent="0.25">
      <c r="A14" s="4" t="s">
        <v>153</v>
      </c>
      <c r="B14" s="4">
        <v>9132</v>
      </c>
    </row>
    <row r="15" spans="1:2" x14ac:dyDescent="0.25">
      <c r="A15" s="4" t="s">
        <v>154</v>
      </c>
      <c r="B15" s="4">
        <v>9133</v>
      </c>
    </row>
    <row r="16" spans="1:2" x14ac:dyDescent="0.25">
      <c r="A16" s="4" t="s">
        <v>59</v>
      </c>
      <c r="B16" s="4">
        <v>9134</v>
      </c>
    </row>
    <row r="17" spans="1:2" x14ac:dyDescent="0.25">
      <c r="A17" s="4" t="s">
        <v>155</v>
      </c>
      <c r="B17" s="4">
        <v>9135</v>
      </c>
    </row>
    <row r="18" spans="1:2" x14ac:dyDescent="0.25">
      <c r="A18" s="4" t="s">
        <v>47</v>
      </c>
      <c r="B18" s="4">
        <v>9136</v>
      </c>
    </row>
    <row r="19" spans="1:2" x14ac:dyDescent="0.25">
      <c r="A19" s="4" t="s">
        <v>156</v>
      </c>
      <c r="B19" s="4">
        <v>9137</v>
      </c>
    </row>
    <row r="20" spans="1:2" x14ac:dyDescent="0.25">
      <c r="A20" s="4" t="s">
        <v>157</v>
      </c>
      <c r="B20" s="4">
        <v>9138</v>
      </c>
    </row>
    <row r="21" spans="1:2" x14ac:dyDescent="0.25">
      <c r="A21" s="4" t="s">
        <v>158</v>
      </c>
      <c r="B21" s="4">
        <v>9139</v>
      </c>
    </row>
    <row r="22" spans="1:2" x14ac:dyDescent="0.25">
      <c r="A22" s="4" t="s">
        <v>159</v>
      </c>
      <c r="B22" s="4">
        <v>9140</v>
      </c>
    </row>
    <row r="23" spans="1:2" x14ac:dyDescent="0.25">
      <c r="A23" s="4" t="s">
        <v>160</v>
      </c>
      <c r="B23" s="4">
        <v>9141</v>
      </c>
    </row>
    <row r="24" spans="1:2" x14ac:dyDescent="0.25">
      <c r="A24" s="4" t="s">
        <v>161</v>
      </c>
      <c r="B24" s="4">
        <v>9142</v>
      </c>
    </row>
    <row r="25" spans="1:2" x14ac:dyDescent="0.25">
      <c r="A25" s="4" t="s">
        <v>162</v>
      </c>
      <c r="B25" s="4">
        <v>9143</v>
      </c>
    </row>
    <row r="26" spans="1:2" x14ac:dyDescent="0.25">
      <c r="A26" s="4" t="s">
        <v>163</v>
      </c>
      <c r="B26" s="4">
        <v>9144</v>
      </c>
    </row>
    <row r="27" spans="1:2" x14ac:dyDescent="0.25">
      <c r="A27" s="4" t="s">
        <v>164</v>
      </c>
      <c r="B27" s="4">
        <v>9145</v>
      </c>
    </row>
    <row r="28" spans="1:2" x14ac:dyDescent="0.25">
      <c r="A28" s="4" t="s">
        <v>165</v>
      </c>
      <c r="B28" s="4">
        <v>9146</v>
      </c>
    </row>
    <row r="29" spans="1:2" x14ac:dyDescent="0.25">
      <c r="A29" s="4" t="s">
        <v>166</v>
      </c>
      <c r="B29" s="4">
        <v>9147</v>
      </c>
    </row>
    <row r="30" spans="1:2" x14ac:dyDescent="0.25">
      <c r="A30" s="4" t="s">
        <v>167</v>
      </c>
      <c r="B30" s="4">
        <v>9148</v>
      </c>
    </row>
    <row r="31" spans="1:2" x14ac:dyDescent="0.25">
      <c r="A31" s="4" t="s">
        <v>168</v>
      </c>
      <c r="B31" s="4">
        <v>9149</v>
      </c>
    </row>
    <row r="32" spans="1:2" x14ac:dyDescent="0.25">
      <c r="A32" s="4" t="s">
        <v>169</v>
      </c>
      <c r="B32" s="4">
        <v>9150</v>
      </c>
    </row>
    <row r="33" spans="1:2" x14ac:dyDescent="0.25">
      <c r="A33" s="4" t="s">
        <v>170</v>
      </c>
      <c r="B33" s="4">
        <v>9151</v>
      </c>
    </row>
    <row r="34" spans="1:2" x14ac:dyDescent="0.25">
      <c r="A34" s="4" t="s">
        <v>171</v>
      </c>
      <c r="B34" s="4">
        <v>9152</v>
      </c>
    </row>
    <row r="35" spans="1:2" x14ac:dyDescent="0.25">
      <c r="A35" s="4" t="s">
        <v>172</v>
      </c>
      <c r="B35" s="4">
        <v>9153</v>
      </c>
    </row>
    <row r="36" spans="1:2" x14ac:dyDescent="0.25">
      <c r="A36" s="4" t="s">
        <v>173</v>
      </c>
      <c r="B36" s="4">
        <v>9154</v>
      </c>
    </row>
    <row r="37" spans="1:2" x14ac:dyDescent="0.25">
      <c r="A37" s="4" t="s">
        <v>174</v>
      </c>
      <c r="B37" s="4">
        <v>9155</v>
      </c>
    </row>
    <row r="38" spans="1:2" x14ac:dyDescent="0.25">
      <c r="A38" s="4" t="s">
        <v>80</v>
      </c>
      <c r="B38" s="4">
        <v>9156</v>
      </c>
    </row>
    <row r="39" spans="1:2" x14ac:dyDescent="0.25">
      <c r="A39" s="4" t="s">
        <v>69</v>
      </c>
      <c r="B39" s="4">
        <v>9157</v>
      </c>
    </row>
    <row r="40" spans="1:2" x14ac:dyDescent="0.25">
      <c r="A40" s="4" t="s">
        <v>40</v>
      </c>
      <c r="B40" s="4">
        <v>9158</v>
      </c>
    </row>
    <row r="41" spans="1:2" x14ac:dyDescent="0.25">
      <c r="A41" s="4" t="s">
        <v>96</v>
      </c>
      <c r="B41" s="4">
        <v>9159</v>
      </c>
    </row>
    <row r="42" spans="1:2" x14ac:dyDescent="0.25">
      <c r="A42" s="4" t="s">
        <v>108</v>
      </c>
      <c r="B42" s="4">
        <v>9160</v>
      </c>
    </row>
    <row r="43" spans="1:2" x14ac:dyDescent="0.25">
      <c r="A43" s="4" t="s">
        <v>31</v>
      </c>
      <c r="B43" s="4">
        <v>9161</v>
      </c>
    </row>
    <row r="44" spans="1:2" x14ac:dyDescent="0.25">
      <c r="A44" s="4" t="s">
        <v>175</v>
      </c>
      <c r="B44" s="4">
        <v>9162</v>
      </c>
    </row>
    <row r="45" spans="1:2" x14ac:dyDescent="0.25">
      <c r="A45" s="4" t="s">
        <v>16</v>
      </c>
      <c r="B45" s="4">
        <v>9163</v>
      </c>
    </row>
    <row r="46" spans="1:2" x14ac:dyDescent="0.25">
      <c r="A46" s="4" t="s">
        <v>176</v>
      </c>
      <c r="B46" s="4">
        <v>9164</v>
      </c>
    </row>
    <row r="47" spans="1:2" x14ac:dyDescent="0.25">
      <c r="A47" s="4" t="s">
        <v>144</v>
      </c>
      <c r="B47" s="4">
        <v>9165</v>
      </c>
    </row>
    <row r="48" spans="1:2" x14ac:dyDescent="0.25">
      <c r="A48" s="4" t="s">
        <v>201</v>
      </c>
      <c r="B48" s="4">
        <v>9166</v>
      </c>
    </row>
    <row r="49" spans="1:2" x14ac:dyDescent="0.25">
      <c r="A49" s="4" t="s">
        <v>14</v>
      </c>
      <c r="B49" s="4">
        <v>9167</v>
      </c>
    </row>
    <row r="50" spans="1:2" x14ac:dyDescent="0.25">
      <c r="A50" s="4" t="s">
        <v>202</v>
      </c>
      <c r="B50" s="4">
        <v>9168</v>
      </c>
    </row>
    <row r="51" spans="1:2" x14ac:dyDescent="0.25">
      <c r="A51" s="4" t="s">
        <v>203</v>
      </c>
      <c r="B51" s="4">
        <v>9169</v>
      </c>
    </row>
    <row r="52" spans="1:2" x14ac:dyDescent="0.25">
      <c r="A52" s="4" t="s">
        <v>177</v>
      </c>
      <c r="B52" s="4">
        <v>9170</v>
      </c>
    </row>
    <row r="53" spans="1:2" x14ac:dyDescent="0.25">
      <c r="A53" s="4" t="s">
        <v>178</v>
      </c>
      <c r="B53" s="4">
        <v>9171</v>
      </c>
    </row>
    <row r="54" spans="1:2" x14ac:dyDescent="0.25">
      <c r="A54" s="4" t="s">
        <v>179</v>
      </c>
      <c r="B54" s="4">
        <v>9172</v>
      </c>
    </row>
    <row r="55" spans="1:2" x14ac:dyDescent="0.25">
      <c r="A55" s="4" t="s">
        <v>180</v>
      </c>
      <c r="B55" s="4">
        <v>9173</v>
      </c>
    </row>
    <row r="56" spans="1:2" x14ac:dyDescent="0.25">
      <c r="A56" s="4" t="s">
        <v>181</v>
      </c>
      <c r="B56" s="4">
        <v>9174</v>
      </c>
    </row>
    <row r="57" spans="1:2" x14ac:dyDescent="0.25">
      <c r="A57" s="4" t="s">
        <v>182</v>
      </c>
      <c r="B57" s="4">
        <v>9175</v>
      </c>
    </row>
    <row r="58" spans="1:2" x14ac:dyDescent="0.25">
      <c r="A58" s="4" t="s">
        <v>183</v>
      </c>
      <c r="B58" s="4">
        <v>9176</v>
      </c>
    </row>
    <row r="59" spans="1:2" x14ac:dyDescent="0.25">
      <c r="A59" s="4" t="s">
        <v>184</v>
      </c>
      <c r="B59" s="4">
        <v>9177</v>
      </c>
    </row>
    <row r="60" spans="1:2" x14ac:dyDescent="0.25">
      <c r="A60" s="4" t="s">
        <v>185</v>
      </c>
      <c r="B60" s="4">
        <v>9178</v>
      </c>
    </row>
    <row r="61" spans="1:2" x14ac:dyDescent="0.25">
      <c r="A61" s="4" t="s">
        <v>186</v>
      </c>
      <c r="B61" s="4">
        <v>9179</v>
      </c>
    </row>
    <row r="62" spans="1:2" x14ac:dyDescent="0.25">
      <c r="A62" s="4" t="s">
        <v>187</v>
      </c>
      <c r="B62" s="4">
        <v>9180</v>
      </c>
    </row>
    <row r="63" spans="1:2" x14ac:dyDescent="0.25">
      <c r="A63" s="4" t="s">
        <v>188</v>
      </c>
      <c r="B63" s="4">
        <v>9181</v>
      </c>
    </row>
    <row r="64" spans="1:2" x14ac:dyDescent="0.25">
      <c r="A64" s="4" t="s">
        <v>189</v>
      </c>
      <c r="B64" s="4">
        <v>9182</v>
      </c>
    </row>
    <row r="65" spans="1:2" x14ac:dyDescent="0.25">
      <c r="A65" s="4" t="s">
        <v>190</v>
      </c>
      <c r="B65" s="4">
        <v>9183</v>
      </c>
    </row>
    <row r="66" spans="1:2" x14ac:dyDescent="0.25">
      <c r="A66" s="4" t="s">
        <v>191</v>
      </c>
      <c r="B66" s="4">
        <v>9184</v>
      </c>
    </row>
    <row r="67" spans="1:2" x14ac:dyDescent="0.25">
      <c r="A67" s="4" t="s">
        <v>192</v>
      </c>
      <c r="B67" s="4">
        <v>9185</v>
      </c>
    </row>
    <row r="68" spans="1:2" x14ac:dyDescent="0.25">
      <c r="A68" s="4" t="s">
        <v>193</v>
      </c>
      <c r="B68" s="4">
        <v>9186</v>
      </c>
    </row>
    <row r="69" spans="1:2" x14ac:dyDescent="0.25">
      <c r="A69" s="4" t="s">
        <v>168</v>
      </c>
      <c r="B69" s="4">
        <v>9187</v>
      </c>
    </row>
    <row r="70" spans="1:2" x14ac:dyDescent="0.25">
      <c r="A70" s="4" t="s">
        <v>194</v>
      </c>
      <c r="B70" s="4">
        <v>9188</v>
      </c>
    </row>
    <row r="71" spans="1:2" x14ac:dyDescent="0.25">
      <c r="A71" s="4" t="s">
        <v>195</v>
      </c>
      <c r="B71" s="4">
        <v>9189</v>
      </c>
    </row>
    <row r="72" spans="1:2" x14ac:dyDescent="0.25">
      <c r="A72" s="4" t="s">
        <v>196</v>
      </c>
      <c r="B72" s="4">
        <v>9190</v>
      </c>
    </row>
    <row r="73" spans="1:2" x14ac:dyDescent="0.25">
      <c r="A73" s="4" t="s">
        <v>197</v>
      </c>
      <c r="B73" s="4">
        <v>9191</v>
      </c>
    </row>
    <row r="74" spans="1:2" x14ac:dyDescent="0.25">
      <c r="A74" s="4" t="s">
        <v>198</v>
      </c>
      <c r="B74" s="4">
        <v>9192</v>
      </c>
    </row>
    <row r="75" spans="1:2" x14ac:dyDescent="0.25">
      <c r="A75" s="4" t="s">
        <v>199</v>
      </c>
      <c r="B75" s="4">
        <v>9193</v>
      </c>
    </row>
    <row r="76" spans="1:2" x14ac:dyDescent="0.25">
      <c r="A76" s="4" t="s">
        <v>200</v>
      </c>
      <c r="B76" s="4">
        <v>9194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8A02-59F5-3B42-8C66-57B255205103}">
  <dimension ref="A1:T61"/>
  <sheetViews>
    <sheetView workbookViewId="0">
      <pane ySplit="1" topLeftCell="A2" activePane="bottomLeft" state="frozen"/>
      <selection pane="bottomLeft" activeCell="E1" sqref="A1:E1"/>
    </sheetView>
  </sheetViews>
  <sheetFormatPr defaultColWidth="11" defaultRowHeight="15.75" x14ac:dyDescent="0.25"/>
  <sheetData>
    <row r="1" spans="1:20" x14ac:dyDescent="0.25">
      <c r="A1" s="5" t="s">
        <v>204</v>
      </c>
      <c r="B1" s="3" t="s">
        <v>744</v>
      </c>
      <c r="C1" s="3" t="s">
        <v>205</v>
      </c>
      <c r="D1" s="3" t="s">
        <v>206</v>
      </c>
      <c r="E1" s="3" t="s">
        <v>207</v>
      </c>
      <c r="F1" s="3" t="s">
        <v>751</v>
      </c>
      <c r="G1" s="3" t="s">
        <v>208</v>
      </c>
      <c r="H1" s="3" t="s">
        <v>209</v>
      </c>
      <c r="I1" s="3" t="s">
        <v>752</v>
      </c>
      <c r="J1" s="3" t="s">
        <v>753</v>
      </c>
      <c r="K1" s="3" t="s">
        <v>754</v>
      </c>
      <c r="L1" s="3" t="s">
        <v>755</v>
      </c>
      <c r="M1" s="3" t="s">
        <v>756</v>
      </c>
      <c r="N1" s="3" t="s">
        <v>757</v>
      </c>
      <c r="O1" s="6" t="s">
        <v>758</v>
      </c>
      <c r="P1" s="6" t="s">
        <v>759</v>
      </c>
      <c r="Q1" s="6" t="s">
        <v>760</v>
      </c>
      <c r="R1" s="7" t="s">
        <v>210</v>
      </c>
      <c r="S1" s="7" t="s">
        <v>750</v>
      </c>
      <c r="T1" s="3" t="s">
        <v>761</v>
      </c>
    </row>
    <row r="2" spans="1:20" x14ac:dyDescent="0.25">
      <c r="A2" s="5">
        <v>44470</v>
      </c>
      <c r="B2" s="3" t="s">
        <v>211</v>
      </c>
      <c r="C2" s="3">
        <v>43</v>
      </c>
      <c r="D2" s="3">
        <v>33</v>
      </c>
      <c r="E2" s="3">
        <v>76</v>
      </c>
      <c r="F2" s="3">
        <v>19167</v>
      </c>
      <c r="G2" s="3">
        <v>10</v>
      </c>
      <c r="H2" s="3">
        <v>19167</v>
      </c>
      <c r="I2" s="3">
        <v>0</v>
      </c>
      <c r="J2" s="3">
        <v>7</v>
      </c>
      <c r="K2" s="3">
        <v>0</v>
      </c>
      <c r="L2" s="3">
        <v>884</v>
      </c>
      <c r="M2" s="3">
        <v>2</v>
      </c>
      <c r="N2" s="3">
        <v>160</v>
      </c>
      <c r="O2" s="6">
        <v>0.74099999999999999</v>
      </c>
      <c r="P2" s="6">
        <v>0.23100000000000001</v>
      </c>
      <c r="Q2" s="6"/>
      <c r="R2" s="7"/>
      <c r="S2" s="7"/>
      <c r="T2" s="3"/>
    </row>
    <row r="3" spans="1:20" x14ac:dyDescent="0.25">
      <c r="A3" s="5">
        <v>44470</v>
      </c>
      <c r="B3" s="3" t="s">
        <v>212</v>
      </c>
      <c r="C3" s="3">
        <v>116</v>
      </c>
      <c r="D3" s="3">
        <v>28</v>
      </c>
      <c r="E3" s="3">
        <v>144</v>
      </c>
      <c r="F3" s="3">
        <v>39960</v>
      </c>
      <c r="G3" s="3">
        <v>26</v>
      </c>
      <c r="H3" s="3">
        <v>39960</v>
      </c>
      <c r="I3" s="3">
        <v>0</v>
      </c>
      <c r="J3" s="3">
        <v>16</v>
      </c>
      <c r="K3" s="3">
        <v>3</v>
      </c>
      <c r="L3" s="3">
        <v>1891</v>
      </c>
      <c r="M3" s="3">
        <v>3</v>
      </c>
      <c r="N3" s="3">
        <v>526</v>
      </c>
      <c r="O3" s="6">
        <v>0.87</v>
      </c>
      <c r="P3" s="6">
        <v>0.36899999999999999</v>
      </c>
      <c r="Q3" s="6"/>
      <c r="R3" s="7"/>
      <c r="S3" s="7"/>
      <c r="T3" s="3"/>
    </row>
    <row r="4" spans="1:20" x14ac:dyDescent="0.25">
      <c r="A4" s="5">
        <v>44470</v>
      </c>
      <c r="B4" s="3" t="s">
        <v>213</v>
      </c>
      <c r="C4" s="3">
        <v>29</v>
      </c>
      <c r="D4" s="3">
        <v>14</v>
      </c>
      <c r="E4" s="3">
        <v>43</v>
      </c>
      <c r="F4" s="3">
        <v>2284</v>
      </c>
      <c r="G4" s="3">
        <v>0</v>
      </c>
      <c r="H4" s="3">
        <v>2284</v>
      </c>
      <c r="I4" s="3">
        <v>0</v>
      </c>
      <c r="J4" s="3">
        <v>0</v>
      </c>
      <c r="K4" s="3">
        <v>0</v>
      </c>
      <c r="L4" s="3">
        <v>130</v>
      </c>
      <c r="M4" s="3">
        <v>1</v>
      </c>
      <c r="N4" s="3">
        <v>75</v>
      </c>
      <c r="O4" s="6">
        <v>1</v>
      </c>
      <c r="P4" s="6">
        <v>0.314</v>
      </c>
      <c r="Q4" s="6"/>
      <c r="R4" s="7"/>
      <c r="S4" s="7"/>
      <c r="T4" s="3"/>
    </row>
    <row r="5" spans="1:20" x14ac:dyDescent="0.25">
      <c r="A5" s="5">
        <v>44470</v>
      </c>
      <c r="B5" s="3" t="s">
        <v>214</v>
      </c>
      <c r="C5" s="3">
        <v>20</v>
      </c>
      <c r="D5" s="3">
        <v>17</v>
      </c>
      <c r="E5" s="3">
        <v>37</v>
      </c>
      <c r="F5" s="3">
        <v>14694</v>
      </c>
      <c r="G5" s="3">
        <v>4</v>
      </c>
      <c r="H5" s="3">
        <v>14694</v>
      </c>
      <c r="I5" s="3">
        <v>0</v>
      </c>
      <c r="J5" s="3">
        <v>8</v>
      </c>
      <c r="K5" s="3">
        <v>2</v>
      </c>
      <c r="L5" s="3">
        <v>474</v>
      </c>
      <c r="M5" s="3">
        <v>1</v>
      </c>
      <c r="N5" s="3">
        <v>201</v>
      </c>
      <c r="O5" s="6">
        <v>0.9</v>
      </c>
      <c r="P5" s="6">
        <v>0.222</v>
      </c>
      <c r="Q5" s="6"/>
      <c r="R5" s="7"/>
      <c r="S5" s="7"/>
      <c r="T5" s="3"/>
    </row>
    <row r="6" spans="1:20" x14ac:dyDescent="0.25">
      <c r="A6" s="5">
        <v>44470</v>
      </c>
      <c r="B6" s="3" t="s">
        <v>215</v>
      </c>
      <c r="C6" s="3">
        <v>208</v>
      </c>
      <c r="D6" s="3">
        <v>92</v>
      </c>
      <c r="E6" s="3">
        <v>300</v>
      </c>
      <c r="F6" s="3"/>
      <c r="G6" s="3"/>
      <c r="H6" s="3"/>
      <c r="I6" s="3"/>
      <c r="J6" s="3"/>
      <c r="K6" s="3"/>
      <c r="L6" s="3"/>
      <c r="M6" s="3"/>
      <c r="N6" s="3"/>
      <c r="O6" s="6"/>
      <c r="P6" s="6"/>
      <c r="Q6" s="6"/>
      <c r="R6" s="7"/>
      <c r="S6" s="7"/>
      <c r="T6" s="3"/>
    </row>
    <row r="7" spans="1:20" x14ac:dyDescent="0.25">
      <c r="A7" s="5">
        <v>44470</v>
      </c>
      <c r="B7" s="3" t="s">
        <v>216</v>
      </c>
      <c r="C7" s="3"/>
      <c r="D7" s="3"/>
      <c r="E7" s="3"/>
      <c r="F7" s="3"/>
      <c r="G7" s="3">
        <v>1</v>
      </c>
      <c r="H7" s="3"/>
      <c r="I7" s="3"/>
      <c r="J7" s="3">
        <v>7</v>
      </c>
      <c r="K7" s="3">
        <v>2</v>
      </c>
      <c r="L7" s="3">
        <v>902</v>
      </c>
      <c r="M7" s="3">
        <v>0</v>
      </c>
      <c r="N7" s="3">
        <v>437</v>
      </c>
      <c r="O7" s="6"/>
      <c r="P7" s="6"/>
      <c r="Q7" s="6"/>
      <c r="R7" s="7"/>
      <c r="S7" s="7"/>
      <c r="T7" s="3"/>
    </row>
    <row r="8" spans="1:20" x14ac:dyDescent="0.25">
      <c r="A8" s="5">
        <v>44501</v>
      </c>
      <c r="B8" s="3" t="s">
        <v>211</v>
      </c>
      <c r="C8" s="3">
        <v>39</v>
      </c>
      <c r="D8" s="3">
        <v>39</v>
      </c>
      <c r="E8" s="3">
        <v>78</v>
      </c>
      <c r="F8" s="3">
        <v>18594</v>
      </c>
      <c r="G8" s="3">
        <v>2</v>
      </c>
      <c r="H8" s="3">
        <v>17920</v>
      </c>
      <c r="I8" s="3">
        <v>674</v>
      </c>
      <c r="J8" s="3">
        <v>13</v>
      </c>
      <c r="K8" s="3">
        <v>1</v>
      </c>
      <c r="L8" s="3">
        <v>878</v>
      </c>
      <c r="M8" s="3">
        <v>0</v>
      </c>
      <c r="N8" s="3">
        <v>164</v>
      </c>
      <c r="O8" s="6">
        <v>0.94699999999999995</v>
      </c>
      <c r="P8" s="6">
        <v>0.24099999999999999</v>
      </c>
      <c r="Q8" s="6"/>
      <c r="R8" s="7"/>
      <c r="S8" s="7">
        <v>24</v>
      </c>
      <c r="T8" s="3"/>
    </row>
    <row r="9" spans="1:20" x14ac:dyDescent="0.25">
      <c r="A9" s="5">
        <v>44501</v>
      </c>
      <c r="B9" s="3" t="s">
        <v>212</v>
      </c>
      <c r="C9" s="3">
        <v>116</v>
      </c>
      <c r="D9" s="3">
        <v>45</v>
      </c>
      <c r="E9" s="3">
        <v>161</v>
      </c>
      <c r="F9" s="3">
        <v>40158</v>
      </c>
      <c r="G9" s="3">
        <v>13</v>
      </c>
      <c r="H9" s="3">
        <v>38858</v>
      </c>
      <c r="I9" s="3">
        <v>1300</v>
      </c>
      <c r="J9" s="3">
        <v>9</v>
      </c>
      <c r="K9" s="3">
        <v>1</v>
      </c>
      <c r="L9" s="3">
        <v>1901</v>
      </c>
      <c r="M9" s="3">
        <v>1</v>
      </c>
      <c r="N9" s="3">
        <v>539</v>
      </c>
      <c r="O9" s="6">
        <v>0.84599999999999997</v>
      </c>
      <c r="P9" s="6">
        <v>0.28499999999999998</v>
      </c>
      <c r="Q9" s="6"/>
      <c r="R9" s="7"/>
      <c r="S9" s="7">
        <v>131</v>
      </c>
      <c r="T9" s="3"/>
    </row>
    <row r="10" spans="1:20" x14ac:dyDescent="0.25">
      <c r="A10" s="5">
        <v>44501</v>
      </c>
      <c r="B10" s="3" t="s">
        <v>213</v>
      </c>
      <c r="C10" s="3">
        <v>17</v>
      </c>
      <c r="D10" s="3">
        <v>14</v>
      </c>
      <c r="E10" s="3">
        <v>31</v>
      </c>
      <c r="F10" s="3">
        <v>2335</v>
      </c>
      <c r="G10" s="3">
        <v>2</v>
      </c>
      <c r="H10" s="3">
        <v>2195</v>
      </c>
      <c r="I10" s="3">
        <v>140</v>
      </c>
      <c r="J10" s="3">
        <v>0</v>
      </c>
      <c r="K10" s="3">
        <v>0</v>
      </c>
      <c r="L10" s="3">
        <v>131</v>
      </c>
      <c r="M10" s="3">
        <v>2</v>
      </c>
      <c r="N10" s="3">
        <v>75</v>
      </c>
      <c r="O10" s="6">
        <v>0.83299999999999996</v>
      </c>
      <c r="P10" s="6">
        <v>0.16200000000000001</v>
      </c>
      <c r="Q10" s="6"/>
      <c r="R10" s="7"/>
      <c r="S10" s="7">
        <v>81</v>
      </c>
      <c r="T10" s="3"/>
    </row>
    <row r="11" spans="1:20" x14ac:dyDescent="0.25">
      <c r="A11" s="5">
        <v>44501</v>
      </c>
      <c r="B11" s="3" t="s">
        <v>214</v>
      </c>
      <c r="C11" s="3">
        <v>19</v>
      </c>
      <c r="D11" s="3">
        <v>20</v>
      </c>
      <c r="E11" s="3">
        <v>39</v>
      </c>
      <c r="F11" s="3">
        <v>14513</v>
      </c>
      <c r="G11" s="3">
        <v>1</v>
      </c>
      <c r="H11" s="3">
        <v>14142</v>
      </c>
      <c r="I11" s="3">
        <v>371</v>
      </c>
      <c r="J11" s="3">
        <v>9</v>
      </c>
      <c r="K11" s="3">
        <v>0</v>
      </c>
      <c r="L11" s="3">
        <v>484</v>
      </c>
      <c r="M11" s="3">
        <v>1</v>
      </c>
      <c r="N11" s="3">
        <v>192</v>
      </c>
      <c r="O11" s="6">
        <v>1</v>
      </c>
      <c r="P11" s="6">
        <v>0.435</v>
      </c>
      <c r="Q11" s="6"/>
      <c r="R11" s="7"/>
      <c r="S11" s="7"/>
      <c r="T11" s="3"/>
    </row>
    <row r="12" spans="1:20" x14ac:dyDescent="0.25">
      <c r="A12" s="5">
        <v>44501</v>
      </c>
      <c r="B12" s="3" t="s">
        <v>215</v>
      </c>
      <c r="C12" s="3">
        <v>191</v>
      </c>
      <c r="D12" s="3">
        <v>118</v>
      </c>
      <c r="E12" s="3">
        <v>309</v>
      </c>
      <c r="F12" s="3"/>
      <c r="G12" s="3"/>
      <c r="H12" s="3"/>
      <c r="I12" s="3"/>
      <c r="J12" s="3"/>
      <c r="K12" s="3"/>
      <c r="L12" s="3"/>
      <c r="M12" s="3"/>
      <c r="N12" s="3"/>
      <c r="O12" s="6"/>
      <c r="P12" s="6"/>
      <c r="Q12" s="6"/>
      <c r="R12" s="7"/>
      <c r="S12" s="7"/>
      <c r="T12" s="3"/>
    </row>
    <row r="13" spans="1:20" x14ac:dyDescent="0.25">
      <c r="A13" s="5">
        <v>44501</v>
      </c>
      <c r="B13" s="3" t="s">
        <v>216</v>
      </c>
      <c r="C13" s="3"/>
      <c r="D13" s="3"/>
      <c r="E13" s="3"/>
      <c r="F13" s="3"/>
      <c r="G13" s="3">
        <v>0</v>
      </c>
      <c r="H13" s="3"/>
      <c r="I13" s="3"/>
      <c r="J13" s="3">
        <v>6</v>
      </c>
      <c r="K13" s="3">
        <v>0</v>
      </c>
      <c r="L13" s="3">
        <v>897</v>
      </c>
      <c r="M13" s="3">
        <v>0</v>
      </c>
      <c r="N13" s="3">
        <v>433</v>
      </c>
      <c r="O13" s="6"/>
      <c r="P13" s="6"/>
      <c r="Q13" s="6"/>
      <c r="R13" s="7"/>
      <c r="S13" s="7"/>
      <c r="T13" s="3"/>
    </row>
    <row r="14" spans="1:20" x14ac:dyDescent="0.25">
      <c r="A14" s="5">
        <v>44531</v>
      </c>
      <c r="B14" s="3" t="s">
        <v>215</v>
      </c>
      <c r="C14" s="3">
        <v>192</v>
      </c>
      <c r="D14" s="3">
        <v>171</v>
      </c>
      <c r="E14" s="3">
        <v>363</v>
      </c>
      <c r="F14" s="3"/>
      <c r="G14" s="3"/>
      <c r="H14" s="3"/>
      <c r="I14" s="3"/>
      <c r="J14" s="3"/>
      <c r="K14" s="3"/>
      <c r="L14" s="3"/>
      <c r="M14" s="3"/>
      <c r="N14" s="3"/>
      <c r="O14" s="6"/>
      <c r="P14" s="6"/>
      <c r="Q14" s="6">
        <v>0.46300000000000002</v>
      </c>
      <c r="R14" s="7"/>
      <c r="S14" s="7"/>
      <c r="T14" s="3"/>
    </row>
    <row r="15" spans="1:20" x14ac:dyDescent="0.25">
      <c r="A15" s="5">
        <v>44531</v>
      </c>
      <c r="B15" s="3" t="s">
        <v>216</v>
      </c>
      <c r="C15" s="3"/>
      <c r="D15" s="3"/>
      <c r="E15" s="3"/>
      <c r="F15" s="3"/>
      <c r="G15" s="3">
        <v>4</v>
      </c>
      <c r="H15" s="3"/>
      <c r="I15" s="3"/>
      <c r="J15" s="3">
        <v>8</v>
      </c>
      <c r="K15" s="3">
        <v>0</v>
      </c>
      <c r="L15" s="3">
        <v>887</v>
      </c>
      <c r="M15" s="3">
        <v>0</v>
      </c>
      <c r="N15" s="3">
        <v>427</v>
      </c>
      <c r="O15" s="6"/>
      <c r="P15" s="6"/>
      <c r="Q15" s="6"/>
      <c r="R15" s="7"/>
      <c r="S15" s="7"/>
      <c r="T15" s="3"/>
    </row>
    <row r="16" spans="1:20" x14ac:dyDescent="0.25">
      <c r="A16" s="5">
        <v>44531</v>
      </c>
      <c r="B16" s="3" t="s">
        <v>211</v>
      </c>
      <c r="C16" s="3">
        <v>41</v>
      </c>
      <c r="D16" s="3">
        <v>73</v>
      </c>
      <c r="E16" s="3">
        <v>114</v>
      </c>
      <c r="F16" s="3">
        <v>21044</v>
      </c>
      <c r="G16" s="3">
        <v>26</v>
      </c>
      <c r="H16" s="3">
        <v>21044</v>
      </c>
      <c r="I16" s="3">
        <v>0</v>
      </c>
      <c r="J16" s="3">
        <v>9</v>
      </c>
      <c r="K16" s="3">
        <v>0</v>
      </c>
      <c r="L16" s="3">
        <v>876</v>
      </c>
      <c r="M16" s="3">
        <v>8</v>
      </c>
      <c r="N16" s="3">
        <v>165</v>
      </c>
      <c r="O16" s="6">
        <v>0.91</v>
      </c>
      <c r="P16" s="6">
        <v>0.23899999999999999</v>
      </c>
      <c r="Q16" s="6">
        <v>0.45290000000000002</v>
      </c>
      <c r="R16" s="7">
        <v>35</v>
      </c>
      <c r="S16" s="7">
        <v>22</v>
      </c>
      <c r="T16" s="3"/>
    </row>
    <row r="17" spans="1:20" x14ac:dyDescent="0.25">
      <c r="A17" s="5">
        <v>44531</v>
      </c>
      <c r="B17" s="3" t="s">
        <v>212</v>
      </c>
      <c r="C17" s="3">
        <v>113</v>
      </c>
      <c r="D17" s="3">
        <v>49</v>
      </c>
      <c r="E17" s="3">
        <v>162</v>
      </c>
      <c r="F17" s="3">
        <v>44631</v>
      </c>
      <c r="G17" s="3">
        <v>26</v>
      </c>
      <c r="H17" s="3">
        <v>44631</v>
      </c>
      <c r="I17" s="3">
        <v>0</v>
      </c>
      <c r="J17" s="3">
        <v>14</v>
      </c>
      <c r="K17" s="3">
        <v>0</v>
      </c>
      <c r="L17" s="3">
        <v>1906</v>
      </c>
      <c r="M17" s="3">
        <v>0</v>
      </c>
      <c r="N17" s="3">
        <v>539</v>
      </c>
      <c r="O17" s="6">
        <v>0.93500000000000005</v>
      </c>
      <c r="P17" s="6">
        <v>0.309</v>
      </c>
      <c r="Q17" s="6">
        <v>0.42799999999999999</v>
      </c>
      <c r="R17" s="7">
        <v>35</v>
      </c>
      <c r="S17" s="7">
        <v>140</v>
      </c>
      <c r="T17" s="3"/>
    </row>
    <row r="18" spans="1:20" x14ac:dyDescent="0.25">
      <c r="A18" s="5">
        <v>44531</v>
      </c>
      <c r="B18" s="3" t="s">
        <v>213</v>
      </c>
      <c r="C18" s="3">
        <v>12</v>
      </c>
      <c r="D18" s="3">
        <v>33</v>
      </c>
      <c r="E18" s="3">
        <v>45</v>
      </c>
      <c r="F18" s="3">
        <v>2616</v>
      </c>
      <c r="G18" s="3">
        <v>2</v>
      </c>
      <c r="H18" s="3">
        <v>2616</v>
      </c>
      <c r="I18" s="3">
        <v>0</v>
      </c>
      <c r="J18" s="3">
        <v>1</v>
      </c>
      <c r="K18" s="3">
        <v>0</v>
      </c>
      <c r="L18" s="3">
        <v>132</v>
      </c>
      <c r="M18" s="3">
        <v>0</v>
      </c>
      <c r="N18" s="3">
        <v>69</v>
      </c>
      <c r="O18" s="6">
        <v>1</v>
      </c>
      <c r="P18" s="6">
        <v>0.31</v>
      </c>
      <c r="Q18" s="6">
        <v>0.32800000000000001</v>
      </c>
      <c r="R18" s="7">
        <v>35</v>
      </c>
      <c r="S18" s="7">
        <v>88</v>
      </c>
      <c r="T18" s="3"/>
    </row>
    <row r="19" spans="1:20" x14ac:dyDescent="0.25">
      <c r="A19" s="5">
        <v>44531</v>
      </c>
      <c r="B19" s="3" t="s">
        <v>214</v>
      </c>
      <c r="C19" s="3">
        <v>26</v>
      </c>
      <c r="D19" s="3">
        <v>16</v>
      </c>
      <c r="E19" s="3">
        <v>42</v>
      </c>
      <c r="F19" s="3">
        <v>16091</v>
      </c>
      <c r="G19" s="3">
        <v>2</v>
      </c>
      <c r="H19" s="3">
        <v>16091</v>
      </c>
      <c r="I19" s="3">
        <v>0</v>
      </c>
      <c r="J19" s="3">
        <v>9</v>
      </c>
      <c r="K19" s="3">
        <v>1</v>
      </c>
      <c r="L19" s="3">
        <v>488</v>
      </c>
      <c r="M19" s="3">
        <v>0</v>
      </c>
      <c r="N19" s="3">
        <v>195</v>
      </c>
      <c r="O19" s="6">
        <v>1</v>
      </c>
      <c r="P19" s="6">
        <v>0.434</v>
      </c>
      <c r="Q19" s="6">
        <v>0.47399999999999998</v>
      </c>
      <c r="R19" s="7">
        <v>35</v>
      </c>
      <c r="S19" s="7"/>
      <c r="T19" s="3"/>
    </row>
    <row r="20" spans="1:20" x14ac:dyDescent="0.25">
      <c r="A20" s="5">
        <v>44562</v>
      </c>
      <c r="B20" s="3" t="s">
        <v>215</v>
      </c>
      <c r="C20" s="3">
        <v>153</v>
      </c>
      <c r="D20" s="3">
        <v>276</v>
      </c>
      <c r="E20" s="3">
        <v>429</v>
      </c>
      <c r="F20" s="3"/>
      <c r="G20" s="3"/>
      <c r="H20" s="3"/>
      <c r="I20" s="3"/>
      <c r="J20" s="3"/>
      <c r="K20" s="3"/>
      <c r="L20" s="3"/>
      <c r="M20" s="3"/>
      <c r="N20" s="3"/>
      <c r="O20" s="6"/>
      <c r="P20" s="6"/>
      <c r="Q20" s="6">
        <v>0.40100000000000002</v>
      </c>
      <c r="R20" s="7"/>
      <c r="S20" s="7"/>
      <c r="T20" s="3"/>
    </row>
    <row r="21" spans="1:20" x14ac:dyDescent="0.25">
      <c r="A21" s="5">
        <v>44562</v>
      </c>
      <c r="B21" s="3" t="s">
        <v>216</v>
      </c>
      <c r="C21" s="3"/>
      <c r="D21" s="3"/>
      <c r="E21" s="3"/>
      <c r="F21" s="3"/>
      <c r="G21" s="3">
        <v>4</v>
      </c>
      <c r="H21" s="3"/>
      <c r="I21" s="3"/>
      <c r="J21" s="3">
        <v>8</v>
      </c>
      <c r="K21" s="3">
        <v>0</v>
      </c>
      <c r="L21" s="3">
        <v>886</v>
      </c>
      <c r="M21" s="3">
        <v>2</v>
      </c>
      <c r="N21" s="3">
        <v>425</v>
      </c>
      <c r="O21" s="6"/>
      <c r="P21" s="6"/>
      <c r="Q21" s="6"/>
      <c r="R21" s="7"/>
      <c r="S21" s="7"/>
      <c r="T21" s="3"/>
    </row>
    <row r="22" spans="1:20" x14ac:dyDescent="0.25">
      <c r="A22" s="5">
        <v>44562</v>
      </c>
      <c r="B22" s="3" t="s">
        <v>211</v>
      </c>
      <c r="C22" s="3">
        <v>37</v>
      </c>
      <c r="D22" s="3">
        <v>123</v>
      </c>
      <c r="E22" s="3">
        <v>160</v>
      </c>
      <c r="F22" s="3">
        <v>18686</v>
      </c>
      <c r="G22" s="3">
        <v>56</v>
      </c>
      <c r="H22" s="3">
        <v>16346</v>
      </c>
      <c r="I22" s="3">
        <v>2340</v>
      </c>
      <c r="J22" s="3">
        <v>9</v>
      </c>
      <c r="K22" s="3">
        <v>2</v>
      </c>
      <c r="L22" s="3">
        <v>881</v>
      </c>
      <c r="M22" s="3">
        <v>3</v>
      </c>
      <c r="N22" s="3">
        <v>152</v>
      </c>
      <c r="O22" s="6">
        <v>0.65139999999999998</v>
      </c>
      <c r="P22" s="6">
        <v>0.1007</v>
      </c>
      <c r="Q22" s="6">
        <v>0.40250000000000002</v>
      </c>
      <c r="R22" s="7">
        <v>31</v>
      </c>
      <c r="S22" s="7">
        <v>23</v>
      </c>
      <c r="T22" s="3">
        <v>274</v>
      </c>
    </row>
    <row r="23" spans="1:20" x14ac:dyDescent="0.25">
      <c r="A23" s="5">
        <v>44562</v>
      </c>
      <c r="B23" s="3" t="s">
        <v>212</v>
      </c>
      <c r="C23" s="3">
        <v>86</v>
      </c>
      <c r="D23" s="3">
        <v>92</v>
      </c>
      <c r="E23" s="3">
        <v>178</v>
      </c>
      <c r="F23" s="3">
        <v>39508</v>
      </c>
      <c r="G23" s="3">
        <v>96</v>
      </c>
      <c r="H23" s="3">
        <v>35945</v>
      </c>
      <c r="I23" s="3">
        <v>3563</v>
      </c>
      <c r="J23" s="3">
        <v>19</v>
      </c>
      <c r="K23" s="3">
        <v>1</v>
      </c>
      <c r="L23" s="3">
        <v>1895</v>
      </c>
      <c r="M23" s="3">
        <v>1</v>
      </c>
      <c r="N23" s="3">
        <v>534</v>
      </c>
      <c r="O23" s="6">
        <v>0.54300000000000004</v>
      </c>
      <c r="P23" s="6">
        <v>0.14599999999999999</v>
      </c>
      <c r="Q23" s="6">
        <v>0.39400000000000002</v>
      </c>
      <c r="R23" s="7">
        <v>31</v>
      </c>
      <c r="S23" s="7">
        <v>139</v>
      </c>
      <c r="T23" s="3"/>
    </row>
    <row r="24" spans="1:20" x14ac:dyDescent="0.25">
      <c r="A24" s="5">
        <v>44562</v>
      </c>
      <c r="B24" s="3" t="s">
        <v>213</v>
      </c>
      <c r="C24" s="3">
        <v>13</v>
      </c>
      <c r="D24" s="3">
        <v>30</v>
      </c>
      <c r="E24" s="3">
        <v>43</v>
      </c>
      <c r="F24" s="3">
        <v>2300</v>
      </c>
      <c r="G24" s="3">
        <v>2</v>
      </c>
      <c r="H24" s="3">
        <v>1969</v>
      </c>
      <c r="I24" s="3">
        <v>331</v>
      </c>
      <c r="J24" s="3">
        <v>0</v>
      </c>
      <c r="K24" s="3">
        <v>0</v>
      </c>
      <c r="L24" s="3">
        <v>136</v>
      </c>
      <c r="M24" s="3">
        <v>0</v>
      </c>
      <c r="N24" s="3">
        <v>76</v>
      </c>
      <c r="O24" s="6">
        <v>0.96</v>
      </c>
      <c r="P24" s="6">
        <v>0.28899999999999998</v>
      </c>
      <c r="Q24" s="6">
        <v>0.30299999999999999</v>
      </c>
      <c r="R24" s="7">
        <v>31</v>
      </c>
      <c r="S24" s="7">
        <v>88</v>
      </c>
      <c r="T24" s="3"/>
    </row>
    <row r="25" spans="1:20" x14ac:dyDescent="0.25">
      <c r="A25" s="5">
        <v>44562</v>
      </c>
      <c r="B25" s="3" t="s">
        <v>214</v>
      </c>
      <c r="C25" s="3">
        <v>17</v>
      </c>
      <c r="D25" s="3">
        <v>31</v>
      </c>
      <c r="E25" s="3">
        <v>48</v>
      </c>
      <c r="F25" s="3">
        <v>14537</v>
      </c>
      <c r="G25" s="3">
        <v>3</v>
      </c>
      <c r="H25" s="3">
        <v>13684</v>
      </c>
      <c r="I25" s="3">
        <v>853</v>
      </c>
      <c r="J25" s="3">
        <v>7</v>
      </c>
      <c r="K25" s="3">
        <v>0</v>
      </c>
      <c r="L25" s="3">
        <v>492</v>
      </c>
      <c r="M25" s="3">
        <v>3</v>
      </c>
      <c r="N25" s="3">
        <v>197</v>
      </c>
      <c r="O25" s="6">
        <v>0.73099999999999998</v>
      </c>
      <c r="P25" s="6">
        <v>0.26300000000000001</v>
      </c>
      <c r="Q25" s="6">
        <v>0.44800000000000001</v>
      </c>
      <c r="R25" s="7">
        <v>31</v>
      </c>
      <c r="S25" s="7"/>
      <c r="T25" s="3"/>
    </row>
    <row r="26" spans="1:20" x14ac:dyDescent="0.25">
      <c r="A26" s="5">
        <v>44593</v>
      </c>
      <c r="B26" s="3" t="s">
        <v>215</v>
      </c>
      <c r="C26" s="3">
        <v>145</v>
      </c>
      <c r="D26" s="3">
        <v>125</v>
      </c>
      <c r="E26" s="3">
        <v>270</v>
      </c>
      <c r="F26" s="3"/>
      <c r="G26" s="3"/>
      <c r="H26" s="3"/>
      <c r="I26" s="3"/>
      <c r="J26" s="3"/>
      <c r="K26" s="3"/>
      <c r="L26" s="3"/>
      <c r="M26" s="3"/>
      <c r="N26" s="3"/>
      <c r="O26" s="6"/>
      <c r="P26" s="6"/>
      <c r="Q26" s="6">
        <v>0.41499999999999998</v>
      </c>
      <c r="R26" s="7"/>
      <c r="S26" s="7"/>
      <c r="T26" s="3"/>
    </row>
    <row r="27" spans="1:20" x14ac:dyDescent="0.25">
      <c r="A27" s="5">
        <v>44593</v>
      </c>
      <c r="B27" s="3" t="s">
        <v>216</v>
      </c>
      <c r="C27" s="3"/>
      <c r="D27" s="3"/>
      <c r="E27" s="3"/>
      <c r="F27" s="3"/>
      <c r="G27" s="3">
        <v>0</v>
      </c>
      <c r="H27" s="3"/>
      <c r="I27" s="3"/>
      <c r="J27" s="3">
        <v>5</v>
      </c>
      <c r="K27" s="3">
        <v>0</v>
      </c>
      <c r="L27" s="3">
        <v>891</v>
      </c>
      <c r="M27" s="3">
        <v>4</v>
      </c>
      <c r="N27" s="3">
        <v>422</v>
      </c>
      <c r="O27" s="6"/>
      <c r="P27" s="6"/>
      <c r="Q27" s="6"/>
      <c r="R27" s="7"/>
      <c r="S27" s="7"/>
      <c r="T27" s="3"/>
    </row>
    <row r="28" spans="1:20" x14ac:dyDescent="0.25">
      <c r="A28" s="5">
        <v>44593</v>
      </c>
      <c r="B28" s="3" t="s">
        <v>211</v>
      </c>
      <c r="C28" s="3">
        <v>35</v>
      </c>
      <c r="D28" s="3">
        <v>56</v>
      </c>
      <c r="E28" s="3">
        <v>91</v>
      </c>
      <c r="F28" s="3">
        <v>16480</v>
      </c>
      <c r="G28" s="3">
        <v>11</v>
      </c>
      <c r="H28" s="3">
        <v>15766</v>
      </c>
      <c r="I28" s="3">
        <v>714</v>
      </c>
      <c r="J28" s="3">
        <v>18</v>
      </c>
      <c r="K28" s="3">
        <v>1</v>
      </c>
      <c r="L28" s="3">
        <v>854</v>
      </c>
      <c r="M28" s="3">
        <v>3</v>
      </c>
      <c r="N28" s="3">
        <v>151</v>
      </c>
      <c r="O28" s="6">
        <v>0.75470000000000004</v>
      </c>
      <c r="P28" s="6">
        <v>0.185</v>
      </c>
      <c r="Q28" s="6">
        <v>0.43859999999999999</v>
      </c>
      <c r="R28" s="7">
        <v>13</v>
      </c>
      <c r="S28" s="7">
        <v>14</v>
      </c>
      <c r="T28" s="3">
        <v>167</v>
      </c>
    </row>
    <row r="29" spans="1:20" x14ac:dyDescent="0.25">
      <c r="A29" s="5">
        <v>44593</v>
      </c>
      <c r="B29" s="3" t="s">
        <v>212</v>
      </c>
      <c r="C29" s="3">
        <v>83</v>
      </c>
      <c r="D29" s="3">
        <v>41</v>
      </c>
      <c r="E29" s="3">
        <v>124</v>
      </c>
      <c r="F29" s="3">
        <v>34991</v>
      </c>
      <c r="G29" s="3">
        <v>5</v>
      </c>
      <c r="H29" s="3">
        <v>33719</v>
      </c>
      <c r="I29" s="3">
        <v>1272</v>
      </c>
      <c r="J29" s="3">
        <v>12</v>
      </c>
      <c r="K29" s="3">
        <v>1</v>
      </c>
      <c r="L29" s="3">
        <v>1872</v>
      </c>
      <c r="M29" s="3">
        <v>4</v>
      </c>
      <c r="N29" s="3">
        <v>518</v>
      </c>
      <c r="O29" s="6">
        <v>0.72499999999999998</v>
      </c>
      <c r="P29" s="6">
        <v>0.27100000000000002</v>
      </c>
      <c r="Q29" s="6">
        <v>0.39600000000000002</v>
      </c>
      <c r="R29" s="7">
        <v>13</v>
      </c>
      <c r="S29" s="7">
        <v>130</v>
      </c>
      <c r="T29" s="3"/>
    </row>
    <row r="30" spans="1:20" x14ac:dyDescent="0.25">
      <c r="A30" s="5">
        <v>44593</v>
      </c>
      <c r="B30" s="3" t="s">
        <v>213</v>
      </c>
      <c r="C30" s="3">
        <v>12</v>
      </c>
      <c r="D30" s="3">
        <v>14</v>
      </c>
      <c r="E30" s="3">
        <v>26</v>
      </c>
      <c r="F30" s="3">
        <v>2251</v>
      </c>
      <c r="G30" s="3">
        <v>1</v>
      </c>
      <c r="H30" s="3">
        <v>2088</v>
      </c>
      <c r="I30" s="3">
        <v>163</v>
      </c>
      <c r="J30" s="3">
        <v>1</v>
      </c>
      <c r="K30" s="3">
        <v>0</v>
      </c>
      <c r="L30" s="3">
        <v>143</v>
      </c>
      <c r="M30" s="3">
        <v>0</v>
      </c>
      <c r="N30" s="3">
        <v>75</v>
      </c>
      <c r="O30" s="6">
        <v>0.76900000000000002</v>
      </c>
      <c r="P30" s="6">
        <v>0.34399999999999997</v>
      </c>
      <c r="Q30" s="6">
        <v>0.34399999999999997</v>
      </c>
      <c r="R30" s="7">
        <v>13</v>
      </c>
      <c r="S30" s="7">
        <v>100</v>
      </c>
      <c r="T30" s="3"/>
    </row>
    <row r="31" spans="1:20" x14ac:dyDescent="0.25">
      <c r="A31" s="5">
        <v>44593</v>
      </c>
      <c r="B31" s="3" t="s">
        <v>214</v>
      </c>
      <c r="C31" s="3">
        <v>15</v>
      </c>
      <c r="D31" s="3">
        <v>14</v>
      </c>
      <c r="E31" s="3">
        <v>29</v>
      </c>
      <c r="F31" s="3">
        <v>13058</v>
      </c>
      <c r="G31" s="3">
        <v>3</v>
      </c>
      <c r="H31" s="3">
        <v>12708</v>
      </c>
      <c r="I31" s="3">
        <v>350</v>
      </c>
      <c r="J31" s="3">
        <v>1</v>
      </c>
      <c r="K31" s="3">
        <v>1</v>
      </c>
      <c r="L31" s="3">
        <v>475</v>
      </c>
      <c r="M31" s="3">
        <v>1</v>
      </c>
      <c r="N31" s="3">
        <v>187</v>
      </c>
      <c r="O31" s="6">
        <v>0.92900000000000005</v>
      </c>
      <c r="P31" s="6">
        <v>0.39900000000000002</v>
      </c>
      <c r="Q31" s="6">
        <v>0.47099999999999997</v>
      </c>
      <c r="R31" s="7">
        <v>13</v>
      </c>
      <c r="S31" s="7"/>
      <c r="T31" s="3"/>
    </row>
    <row r="32" spans="1:20" x14ac:dyDescent="0.25">
      <c r="A32" s="5">
        <v>44621</v>
      </c>
      <c r="B32" s="3" t="s">
        <v>215</v>
      </c>
      <c r="C32" s="3">
        <v>172</v>
      </c>
      <c r="D32" s="3">
        <v>116</v>
      </c>
      <c r="E32" s="3">
        <v>288</v>
      </c>
      <c r="F32" s="3"/>
      <c r="G32" s="3"/>
      <c r="H32" s="3"/>
      <c r="I32" s="3"/>
      <c r="J32" s="3"/>
      <c r="K32" s="3"/>
      <c r="L32" s="3"/>
      <c r="M32" s="3"/>
      <c r="N32" s="3"/>
      <c r="O32" s="6"/>
      <c r="P32" s="6"/>
      <c r="Q32" s="6">
        <v>0.497</v>
      </c>
      <c r="R32" s="7"/>
      <c r="S32" s="7"/>
      <c r="T32" s="3"/>
    </row>
    <row r="33" spans="1:20" x14ac:dyDescent="0.25">
      <c r="A33" s="5">
        <v>44621</v>
      </c>
      <c r="B33" s="3" t="s">
        <v>216</v>
      </c>
      <c r="C33" s="3"/>
      <c r="D33" s="3"/>
      <c r="E33" s="3"/>
      <c r="F33" s="3"/>
      <c r="G33" s="3">
        <v>1</v>
      </c>
      <c r="H33" s="3"/>
      <c r="I33" s="3"/>
      <c r="J33" s="3">
        <v>8</v>
      </c>
      <c r="K33" s="3">
        <v>1</v>
      </c>
      <c r="L33" s="3">
        <v>894</v>
      </c>
      <c r="M33" s="3">
        <v>1</v>
      </c>
      <c r="N33" s="3">
        <v>423</v>
      </c>
      <c r="O33" s="6"/>
      <c r="P33" s="6"/>
      <c r="Q33" s="6"/>
      <c r="R33" s="7"/>
      <c r="S33" s="7"/>
      <c r="T33" s="3"/>
    </row>
    <row r="34" spans="1:20" x14ac:dyDescent="0.25">
      <c r="A34" s="5">
        <v>44621</v>
      </c>
      <c r="B34" s="3" t="s">
        <v>211</v>
      </c>
      <c r="C34" s="3">
        <v>35</v>
      </c>
      <c r="D34" s="3">
        <v>37</v>
      </c>
      <c r="E34" s="3">
        <v>72</v>
      </c>
      <c r="F34" s="3">
        <v>18265</v>
      </c>
      <c r="G34" s="3">
        <v>11</v>
      </c>
      <c r="H34" s="3">
        <v>17546</v>
      </c>
      <c r="I34" s="3">
        <v>719</v>
      </c>
      <c r="J34" s="3">
        <v>12</v>
      </c>
      <c r="K34" s="3">
        <v>2</v>
      </c>
      <c r="L34" s="3">
        <v>857</v>
      </c>
      <c r="M34" s="3">
        <v>5</v>
      </c>
      <c r="N34" s="3">
        <v>148</v>
      </c>
      <c r="O34" s="6">
        <v>0.94589999999999996</v>
      </c>
      <c r="P34" s="6">
        <v>0.29459999999999997</v>
      </c>
      <c r="Q34" s="6">
        <v>0.56279999999999997</v>
      </c>
      <c r="R34" s="7">
        <v>24</v>
      </c>
      <c r="S34" s="7">
        <v>14</v>
      </c>
      <c r="T34" s="3">
        <v>236</v>
      </c>
    </row>
    <row r="35" spans="1:20" x14ac:dyDescent="0.25">
      <c r="A35" s="5">
        <v>44621</v>
      </c>
      <c r="B35" s="3" t="s">
        <v>212</v>
      </c>
      <c r="C35" s="3">
        <v>115</v>
      </c>
      <c r="D35" s="3">
        <v>49</v>
      </c>
      <c r="E35" s="3">
        <v>164</v>
      </c>
      <c r="F35" s="3">
        <v>38837</v>
      </c>
      <c r="G35" s="3">
        <v>6</v>
      </c>
      <c r="H35" s="3">
        <v>37570</v>
      </c>
      <c r="I35" s="3">
        <v>1267</v>
      </c>
      <c r="J35" s="3">
        <v>23</v>
      </c>
      <c r="K35" s="3">
        <v>3</v>
      </c>
      <c r="L35" s="3">
        <v>1867</v>
      </c>
      <c r="M35" s="3">
        <v>4</v>
      </c>
      <c r="N35" s="3">
        <v>509</v>
      </c>
      <c r="O35" s="6">
        <v>0.89800000000000002</v>
      </c>
      <c r="P35" s="6">
        <v>0.30599999999999999</v>
      </c>
      <c r="Q35" s="6">
        <v>0.434</v>
      </c>
      <c r="R35" s="7">
        <v>24</v>
      </c>
      <c r="S35" s="7">
        <v>114</v>
      </c>
      <c r="T35" s="3"/>
    </row>
    <row r="36" spans="1:20" x14ac:dyDescent="0.25">
      <c r="A36" s="5">
        <v>44621</v>
      </c>
      <c r="B36" s="3" t="s">
        <v>213</v>
      </c>
      <c r="C36" s="3">
        <v>9</v>
      </c>
      <c r="D36" s="3">
        <v>6</v>
      </c>
      <c r="E36" s="3">
        <v>15</v>
      </c>
      <c r="F36" s="3">
        <v>2453</v>
      </c>
      <c r="G36" s="3">
        <v>0</v>
      </c>
      <c r="H36" s="3">
        <v>2286</v>
      </c>
      <c r="I36" s="3">
        <v>167</v>
      </c>
      <c r="J36" s="3">
        <v>1</v>
      </c>
      <c r="K36" s="3">
        <v>0</v>
      </c>
      <c r="L36" s="3">
        <v>137</v>
      </c>
      <c r="M36" s="3">
        <v>0</v>
      </c>
      <c r="N36" s="3">
        <v>78</v>
      </c>
      <c r="O36" s="6">
        <v>1</v>
      </c>
      <c r="P36" s="6">
        <v>0.379</v>
      </c>
      <c r="Q36" s="6">
        <v>0.39700000000000002</v>
      </c>
      <c r="R36" s="7">
        <v>24</v>
      </c>
      <c r="S36" s="7">
        <v>100</v>
      </c>
      <c r="T36" s="3"/>
    </row>
    <row r="37" spans="1:20" x14ac:dyDescent="0.25">
      <c r="A37" s="5">
        <v>44621</v>
      </c>
      <c r="B37" s="3" t="s">
        <v>214</v>
      </c>
      <c r="C37" s="3">
        <v>13</v>
      </c>
      <c r="D37" s="3">
        <v>24</v>
      </c>
      <c r="E37" s="3">
        <v>37</v>
      </c>
      <c r="F37" s="3">
        <v>14651</v>
      </c>
      <c r="G37" s="3">
        <v>1</v>
      </c>
      <c r="H37" s="3">
        <v>14343</v>
      </c>
      <c r="I37" s="3">
        <v>308</v>
      </c>
      <c r="J37" s="3">
        <v>4</v>
      </c>
      <c r="K37" s="3">
        <v>0</v>
      </c>
      <c r="L37" s="3">
        <v>466</v>
      </c>
      <c r="M37" s="3">
        <v>2</v>
      </c>
      <c r="N37" s="3">
        <v>181</v>
      </c>
      <c r="O37" s="6">
        <v>0.875</v>
      </c>
      <c r="P37" s="6">
        <v>0.57799999999999996</v>
      </c>
      <c r="Q37" s="6">
        <v>0.65800000000000003</v>
      </c>
      <c r="R37" s="7">
        <v>24</v>
      </c>
      <c r="S37" s="7"/>
      <c r="T37" s="3"/>
    </row>
    <row r="38" spans="1:20" x14ac:dyDescent="0.25">
      <c r="A38" s="5">
        <v>44652</v>
      </c>
      <c r="B38" s="3" t="s">
        <v>215</v>
      </c>
      <c r="C38" s="3">
        <v>173</v>
      </c>
      <c r="D38" s="3">
        <v>116</v>
      </c>
      <c r="E38" s="3">
        <v>289</v>
      </c>
      <c r="F38" s="3"/>
      <c r="G38" s="3"/>
      <c r="H38" s="3"/>
      <c r="I38" s="3"/>
      <c r="J38" s="3"/>
      <c r="K38" s="3"/>
      <c r="L38" s="3"/>
      <c r="M38" s="3"/>
      <c r="N38" s="3"/>
      <c r="O38" s="6"/>
      <c r="P38" s="6"/>
      <c r="Q38" s="6">
        <v>0.54</v>
      </c>
      <c r="R38" s="7"/>
      <c r="S38" s="7"/>
      <c r="T38" s="3"/>
    </row>
    <row r="39" spans="1:20" x14ac:dyDescent="0.25">
      <c r="A39" s="5">
        <v>44652</v>
      </c>
      <c r="B39" s="3" t="s">
        <v>216</v>
      </c>
      <c r="C39" s="3"/>
      <c r="D39" s="3"/>
      <c r="E39" s="3"/>
      <c r="F39" s="3"/>
      <c r="G39" s="3">
        <v>1</v>
      </c>
      <c r="H39" s="3"/>
      <c r="I39" s="3"/>
      <c r="J39" s="3">
        <v>3</v>
      </c>
      <c r="K39" s="3">
        <v>1</v>
      </c>
      <c r="L39" s="3">
        <v>899</v>
      </c>
      <c r="M39" s="3">
        <v>1</v>
      </c>
      <c r="N39" s="3">
        <v>437</v>
      </c>
      <c r="O39" s="6"/>
      <c r="P39" s="6"/>
      <c r="Q39" s="6"/>
      <c r="R39" s="7"/>
      <c r="S39" s="7"/>
      <c r="T39" s="3"/>
    </row>
    <row r="40" spans="1:20" x14ac:dyDescent="0.25">
      <c r="A40" s="5">
        <v>44652</v>
      </c>
      <c r="B40" s="3" t="s">
        <v>211</v>
      </c>
      <c r="C40" s="3">
        <v>45</v>
      </c>
      <c r="D40" s="3">
        <v>33</v>
      </c>
      <c r="E40" s="3">
        <v>78</v>
      </c>
      <c r="F40" s="3">
        <v>17086</v>
      </c>
      <c r="G40" s="3">
        <v>10</v>
      </c>
      <c r="H40" s="3">
        <v>16433</v>
      </c>
      <c r="I40" s="3">
        <v>653</v>
      </c>
      <c r="J40" s="3">
        <v>12</v>
      </c>
      <c r="K40" s="3">
        <v>2</v>
      </c>
      <c r="L40" s="3">
        <v>859</v>
      </c>
      <c r="M40" s="3">
        <v>2</v>
      </c>
      <c r="N40" s="3">
        <v>145</v>
      </c>
      <c r="O40" s="6">
        <v>0.90910000000000002</v>
      </c>
      <c r="P40" s="6">
        <v>0.433</v>
      </c>
      <c r="Q40" s="6">
        <v>0.62329999999999997</v>
      </c>
      <c r="R40" s="7">
        <v>12</v>
      </c>
      <c r="S40" s="7">
        <v>10</v>
      </c>
      <c r="T40" s="3">
        <v>271</v>
      </c>
    </row>
    <row r="41" spans="1:20" x14ac:dyDescent="0.25">
      <c r="A41" s="5">
        <v>44652</v>
      </c>
      <c r="B41" s="3" t="s">
        <v>212</v>
      </c>
      <c r="C41" s="3">
        <v>108</v>
      </c>
      <c r="D41" s="3">
        <v>51</v>
      </c>
      <c r="E41" s="3">
        <v>159</v>
      </c>
      <c r="F41" s="3">
        <v>37330</v>
      </c>
      <c r="G41" s="3">
        <v>77</v>
      </c>
      <c r="H41" s="3">
        <v>35877</v>
      </c>
      <c r="I41" s="3">
        <v>1453</v>
      </c>
      <c r="J41" s="3">
        <v>23</v>
      </c>
      <c r="K41" s="3">
        <v>2</v>
      </c>
      <c r="L41" s="3">
        <v>1886</v>
      </c>
      <c r="M41" s="3">
        <v>4</v>
      </c>
      <c r="N41" s="3">
        <v>516</v>
      </c>
      <c r="O41" s="6">
        <v>0.82350000000000001</v>
      </c>
      <c r="P41" s="6">
        <v>0.318</v>
      </c>
      <c r="Q41" s="6">
        <v>0.46700000000000003</v>
      </c>
      <c r="R41" s="7">
        <v>12</v>
      </c>
      <c r="S41" s="7">
        <v>121</v>
      </c>
      <c r="T41" s="3"/>
    </row>
    <row r="42" spans="1:20" x14ac:dyDescent="0.25">
      <c r="A42" s="5">
        <v>44652</v>
      </c>
      <c r="B42" s="3" t="s">
        <v>213</v>
      </c>
      <c r="C42" s="3">
        <v>5</v>
      </c>
      <c r="D42" s="3">
        <v>12</v>
      </c>
      <c r="E42" s="3">
        <v>17</v>
      </c>
      <c r="F42" s="3">
        <v>2385</v>
      </c>
      <c r="G42" s="3">
        <v>1</v>
      </c>
      <c r="H42" s="3">
        <v>2187</v>
      </c>
      <c r="I42" s="3">
        <v>198</v>
      </c>
      <c r="J42" s="3">
        <v>0</v>
      </c>
      <c r="K42" s="3">
        <v>0</v>
      </c>
      <c r="L42" s="3">
        <v>127</v>
      </c>
      <c r="M42" s="3">
        <v>0</v>
      </c>
      <c r="N42" s="3">
        <v>77</v>
      </c>
      <c r="O42" s="6">
        <v>1</v>
      </c>
      <c r="P42" s="6">
        <v>0.26300000000000001</v>
      </c>
      <c r="Q42" s="6">
        <v>0.39300000000000002</v>
      </c>
      <c r="R42" s="7">
        <v>12</v>
      </c>
      <c r="S42" s="7">
        <v>98</v>
      </c>
      <c r="T42" s="3"/>
    </row>
    <row r="43" spans="1:20" x14ac:dyDescent="0.25">
      <c r="A43" s="5">
        <v>44652</v>
      </c>
      <c r="B43" s="3" t="s">
        <v>214</v>
      </c>
      <c r="C43" s="3">
        <v>15</v>
      </c>
      <c r="D43" s="3">
        <v>20</v>
      </c>
      <c r="E43" s="3">
        <v>35</v>
      </c>
      <c r="F43" s="3">
        <v>13696</v>
      </c>
      <c r="G43" s="3">
        <v>1</v>
      </c>
      <c r="H43" s="3">
        <v>13357</v>
      </c>
      <c r="I43" s="3">
        <v>339</v>
      </c>
      <c r="J43" s="3">
        <v>5</v>
      </c>
      <c r="K43" s="3">
        <v>0</v>
      </c>
      <c r="L43" s="3">
        <v>464</v>
      </c>
      <c r="M43" s="3">
        <v>1</v>
      </c>
      <c r="N43" s="3">
        <v>182</v>
      </c>
      <c r="O43" s="6">
        <v>0.9</v>
      </c>
      <c r="P43" s="6">
        <v>0.252</v>
      </c>
      <c r="Q43" s="6">
        <v>0.71799999999999997</v>
      </c>
      <c r="R43" s="7">
        <v>12</v>
      </c>
      <c r="S43" s="7"/>
      <c r="T43" s="3"/>
    </row>
    <row r="44" spans="1:20" x14ac:dyDescent="0.25">
      <c r="A44" s="5">
        <v>44682</v>
      </c>
      <c r="B44" s="3" t="s">
        <v>215</v>
      </c>
      <c r="C44" s="3">
        <v>189</v>
      </c>
      <c r="D44" s="3">
        <v>132</v>
      </c>
      <c r="E44" s="3">
        <v>321</v>
      </c>
      <c r="F44" s="3"/>
      <c r="G44" s="3"/>
      <c r="H44" s="3"/>
      <c r="I44" s="3"/>
      <c r="J44" s="3"/>
      <c r="K44" s="3"/>
      <c r="L44" s="3"/>
      <c r="M44" s="3"/>
      <c r="N44" s="3"/>
      <c r="O44" s="6"/>
      <c r="P44" s="6"/>
      <c r="Q44" s="6">
        <v>0.53200000000000003</v>
      </c>
      <c r="R44" s="7"/>
      <c r="S44" s="7"/>
      <c r="T44" s="3"/>
    </row>
    <row r="45" spans="1:20" x14ac:dyDescent="0.25">
      <c r="A45" s="5">
        <v>44682</v>
      </c>
      <c r="B45" s="3" t="s">
        <v>216</v>
      </c>
      <c r="C45" s="3"/>
      <c r="D45" s="3"/>
      <c r="E45" s="3"/>
      <c r="F45" s="3"/>
      <c r="G45" s="3">
        <v>3</v>
      </c>
      <c r="H45" s="3"/>
      <c r="I45" s="3"/>
      <c r="J45" s="3">
        <v>12</v>
      </c>
      <c r="K45" s="3">
        <v>13</v>
      </c>
      <c r="L45" s="3">
        <v>901</v>
      </c>
      <c r="M45" s="3">
        <v>1</v>
      </c>
      <c r="N45" s="3">
        <v>431</v>
      </c>
      <c r="O45" s="6"/>
      <c r="P45" s="6"/>
      <c r="Q45" s="6"/>
      <c r="R45" s="7"/>
      <c r="S45" s="7"/>
      <c r="T45" s="3"/>
    </row>
    <row r="46" spans="1:20" x14ac:dyDescent="0.25">
      <c r="A46" s="5">
        <v>44682</v>
      </c>
      <c r="B46" s="3" t="s">
        <v>211</v>
      </c>
      <c r="C46" s="3">
        <v>36</v>
      </c>
      <c r="D46" s="3">
        <v>43</v>
      </c>
      <c r="E46" s="3">
        <v>79</v>
      </c>
      <c r="F46" s="3">
        <v>17682</v>
      </c>
      <c r="G46" s="3">
        <v>11</v>
      </c>
      <c r="H46" s="3">
        <v>16796</v>
      </c>
      <c r="I46" s="3">
        <v>886</v>
      </c>
      <c r="J46" s="3">
        <v>16</v>
      </c>
      <c r="K46" s="3">
        <v>2</v>
      </c>
      <c r="L46" s="3">
        <v>854</v>
      </c>
      <c r="M46" s="3">
        <v>1</v>
      </c>
      <c r="N46" s="3">
        <v>148</v>
      </c>
      <c r="O46" s="6">
        <v>0.97670000000000001</v>
      </c>
      <c r="P46" s="6">
        <v>0.42699999999999999</v>
      </c>
      <c r="Q46" s="6">
        <v>0.64249999999999996</v>
      </c>
      <c r="R46" s="7">
        <v>13</v>
      </c>
      <c r="S46" s="7">
        <v>9</v>
      </c>
      <c r="T46" s="3">
        <v>336</v>
      </c>
    </row>
    <row r="47" spans="1:20" x14ac:dyDescent="0.25">
      <c r="A47" s="5">
        <v>44682</v>
      </c>
      <c r="B47" s="3" t="s">
        <v>212</v>
      </c>
      <c r="C47" s="3">
        <v>116</v>
      </c>
      <c r="D47" s="3">
        <v>58</v>
      </c>
      <c r="E47" s="3">
        <v>174</v>
      </c>
      <c r="F47" s="3">
        <v>39502</v>
      </c>
      <c r="G47" s="3">
        <v>20</v>
      </c>
      <c r="H47" s="3">
        <v>37786</v>
      </c>
      <c r="I47" s="3">
        <v>1716</v>
      </c>
      <c r="J47" s="3">
        <v>19</v>
      </c>
      <c r="K47" s="3">
        <v>2</v>
      </c>
      <c r="L47" s="3">
        <v>1904</v>
      </c>
      <c r="M47" s="3">
        <v>5</v>
      </c>
      <c r="N47" s="3">
        <v>515</v>
      </c>
      <c r="O47" s="6">
        <v>0.81030000000000002</v>
      </c>
      <c r="P47" s="6">
        <v>0.23699999999999999</v>
      </c>
      <c r="Q47" s="6">
        <v>0.46629999999999999</v>
      </c>
      <c r="R47" s="7">
        <v>13</v>
      </c>
      <c r="S47" s="7">
        <v>123</v>
      </c>
      <c r="T47" s="3"/>
    </row>
    <row r="48" spans="1:20" x14ac:dyDescent="0.25">
      <c r="A48" s="5">
        <v>44682</v>
      </c>
      <c r="B48" s="3" t="s">
        <v>213</v>
      </c>
      <c r="C48" s="3">
        <v>12</v>
      </c>
      <c r="D48" s="3">
        <v>15</v>
      </c>
      <c r="E48" s="3">
        <v>27</v>
      </c>
      <c r="F48" s="3">
        <v>2410</v>
      </c>
      <c r="G48" s="3">
        <v>0</v>
      </c>
      <c r="H48" s="3">
        <v>2244</v>
      </c>
      <c r="I48" s="3">
        <v>166</v>
      </c>
      <c r="J48" s="3">
        <v>1</v>
      </c>
      <c r="K48" s="3">
        <v>0</v>
      </c>
      <c r="L48" s="3">
        <v>132</v>
      </c>
      <c r="M48" s="3">
        <v>0</v>
      </c>
      <c r="N48" s="3">
        <v>75</v>
      </c>
      <c r="O48" s="6">
        <v>1</v>
      </c>
      <c r="P48" s="6">
        <v>0.318</v>
      </c>
      <c r="Q48" s="6">
        <v>0.437</v>
      </c>
      <c r="R48" s="7">
        <v>13</v>
      </c>
      <c r="S48" s="7">
        <v>113</v>
      </c>
      <c r="T48" s="3"/>
    </row>
    <row r="49" spans="1:20" x14ac:dyDescent="0.25">
      <c r="A49" s="5">
        <v>44682</v>
      </c>
      <c r="B49" s="3" t="s">
        <v>214</v>
      </c>
      <c r="C49" s="3">
        <v>25</v>
      </c>
      <c r="D49" s="3">
        <v>16</v>
      </c>
      <c r="E49" s="3">
        <v>41</v>
      </c>
      <c r="F49" s="3">
        <v>14069</v>
      </c>
      <c r="G49" s="3">
        <v>1</v>
      </c>
      <c r="H49" s="3">
        <v>13719</v>
      </c>
      <c r="I49" s="3">
        <v>350</v>
      </c>
      <c r="J49" s="3">
        <v>5</v>
      </c>
      <c r="K49" s="3">
        <v>5</v>
      </c>
      <c r="L49" s="3">
        <v>469</v>
      </c>
      <c r="M49" s="3">
        <v>0</v>
      </c>
      <c r="N49" s="3">
        <v>169</v>
      </c>
      <c r="O49" s="6">
        <v>0.9375</v>
      </c>
      <c r="P49" s="6">
        <v>0.56299999999999994</v>
      </c>
      <c r="Q49" s="6">
        <v>0.61919999999999997</v>
      </c>
      <c r="R49" s="7">
        <v>13</v>
      </c>
      <c r="S49" s="7"/>
      <c r="T49" s="3"/>
    </row>
    <row r="50" spans="1:20" x14ac:dyDescent="0.25">
      <c r="A50" s="5">
        <v>44713</v>
      </c>
      <c r="B50" s="3" t="s">
        <v>215</v>
      </c>
      <c r="C50" s="3">
        <v>181</v>
      </c>
      <c r="D50" s="3">
        <v>138</v>
      </c>
      <c r="E50" s="3">
        <v>319</v>
      </c>
      <c r="F50" s="3"/>
      <c r="G50" s="3"/>
      <c r="H50" s="3"/>
      <c r="I50" s="3"/>
      <c r="J50" s="3"/>
      <c r="K50" s="3"/>
      <c r="L50" s="3"/>
      <c r="M50" s="3"/>
      <c r="N50" s="3"/>
      <c r="O50" s="6"/>
      <c r="P50" s="6"/>
      <c r="Q50" s="6">
        <v>0.55269999999999997</v>
      </c>
      <c r="R50" s="7"/>
      <c r="S50" s="7"/>
      <c r="T50" s="3"/>
    </row>
    <row r="51" spans="1:20" x14ac:dyDescent="0.25">
      <c r="A51" s="5">
        <v>44713</v>
      </c>
      <c r="B51" s="3" t="s">
        <v>216</v>
      </c>
      <c r="C51" s="3"/>
      <c r="D51" s="3"/>
      <c r="E51" s="3"/>
      <c r="F51" s="3"/>
      <c r="G51" s="3">
        <v>1</v>
      </c>
      <c r="H51" s="3"/>
      <c r="I51" s="3"/>
      <c r="J51" s="3">
        <v>18</v>
      </c>
      <c r="K51" s="3">
        <v>2</v>
      </c>
      <c r="L51" s="3">
        <v>888</v>
      </c>
      <c r="M51" s="3">
        <v>0</v>
      </c>
      <c r="N51" s="3">
        <v>433</v>
      </c>
      <c r="O51" s="6"/>
      <c r="P51" s="6"/>
      <c r="Q51" s="6"/>
      <c r="R51" s="7"/>
      <c r="S51" s="7"/>
      <c r="T51" s="3"/>
    </row>
    <row r="52" spans="1:20" x14ac:dyDescent="0.25">
      <c r="A52" s="5">
        <v>44713</v>
      </c>
      <c r="B52" s="3" t="s">
        <v>211</v>
      </c>
      <c r="C52" s="3">
        <v>43</v>
      </c>
      <c r="D52" s="3">
        <v>62</v>
      </c>
      <c r="E52" s="3">
        <v>105</v>
      </c>
      <c r="F52" s="3">
        <v>17518</v>
      </c>
      <c r="G52" s="3">
        <v>10</v>
      </c>
      <c r="H52" s="3">
        <v>16706</v>
      </c>
      <c r="I52" s="3">
        <v>812</v>
      </c>
      <c r="J52" s="3">
        <v>16</v>
      </c>
      <c r="K52" s="3">
        <v>2</v>
      </c>
      <c r="L52" s="3">
        <v>855</v>
      </c>
      <c r="M52" s="3">
        <v>4</v>
      </c>
      <c r="N52" s="3">
        <v>147</v>
      </c>
      <c r="O52" s="6">
        <v>0.9032</v>
      </c>
      <c r="P52" s="6">
        <v>0.29149999999999998</v>
      </c>
      <c r="Q52" s="6">
        <v>0.67</v>
      </c>
      <c r="R52" s="7">
        <v>18</v>
      </c>
      <c r="S52" s="7">
        <v>9</v>
      </c>
      <c r="T52" s="3">
        <v>394</v>
      </c>
    </row>
    <row r="53" spans="1:20" x14ac:dyDescent="0.25">
      <c r="A53" s="5">
        <v>44713</v>
      </c>
      <c r="B53" s="3" t="s">
        <v>212</v>
      </c>
      <c r="C53" s="3">
        <v>99</v>
      </c>
      <c r="D53" s="3">
        <v>57</v>
      </c>
      <c r="E53" s="3">
        <v>156</v>
      </c>
      <c r="F53" s="3">
        <v>39218</v>
      </c>
      <c r="G53" s="3">
        <v>19</v>
      </c>
      <c r="H53" s="3">
        <v>37599</v>
      </c>
      <c r="I53" s="3">
        <v>1619</v>
      </c>
      <c r="J53" s="3">
        <v>29</v>
      </c>
      <c r="K53" s="3">
        <v>4</v>
      </c>
      <c r="L53" s="3">
        <v>1914</v>
      </c>
      <c r="M53" s="3">
        <v>4</v>
      </c>
      <c r="N53" s="3">
        <v>524</v>
      </c>
      <c r="O53" s="6">
        <v>0.9123</v>
      </c>
      <c r="P53" s="6">
        <v>0.30459999999999998</v>
      </c>
      <c r="Q53" s="6">
        <v>0.48320000000000002</v>
      </c>
      <c r="R53" s="7">
        <v>18</v>
      </c>
      <c r="S53" s="7">
        <v>136</v>
      </c>
      <c r="T53" s="3"/>
    </row>
    <row r="54" spans="1:20" x14ac:dyDescent="0.25">
      <c r="A54" s="5">
        <v>44713</v>
      </c>
      <c r="B54" s="3" t="s">
        <v>213</v>
      </c>
      <c r="C54" s="3">
        <v>6</v>
      </c>
      <c r="D54" s="3">
        <v>7</v>
      </c>
      <c r="E54" s="3">
        <v>13</v>
      </c>
      <c r="F54" s="3">
        <v>2366</v>
      </c>
      <c r="G54" s="3">
        <v>0</v>
      </c>
      <c r="H54" s="3">
        <v>2242</v>
      </c>
      <c r="I54" s="3">
        <v>124</v>
      </c>
      <c r="J54" s="3">
        <v>1</v>
      </c>
      <c r="K54" s="3">
        <v>0</v>
      </c>
      <c r="L54" s="3">
        <v>129</v>
      </c>
      <c r="M54" s="3">
        <v>1</v>
      </c>
      <c r="N54" s="3">
        <v>73</v>
      </c>
      <c r="O54" s="6">
        <v>1</v>
      </c>
      <c r="P54" s="6">
        <v>0.71109999999999995</v>
      </c>
      <c r="Q54" s="6">
        <v>0.33329999999999999</v>
      </c>
      <c r="R54" s="7">
        <v>18</v>
      </c>
      <c r="S54" s="7">
        <v>113</v>
      </c>
      <c r="T54" s="3"/>
    </row>
    <row r="55" spans="1:20" x14ac:dyDescent="0.25">
      <c r="A55" s="5">
        <v>44713</v>
      </c>
      <c r="B55" s="3" t="s">
        <v>214</v>
      </c>
      <c r="C55" s="3">
        <v>33</v>
      </c>
      <c r="D55" s="3">
        <v>12</v>
      </c>
      <c r="E55" s="3">
        <v>45</v>
      </c>
      <c r="F55" s="3">
        <v>14278</v>
      </c>
      <c r="G55" s="3">
        <v>5</v>
      </c>
      <c r="H55" s="3">
        <v>13860</v>
      </c>
      <c r="I55" s="3">
        <v>418</v>
      </c>
      <c r="J55" s="3">
        <v>5</v>
      </c>
      <c r="K55" s="3">
        <v>0</v>
      </c>
      <c r="L55" s="3">
        <v>487</v>
      </c>
      <c r="M55" s="3">
        <v>1</v>
      </c>
      <c r="N55" s="3">
        <v>166</v>
      </c>
      <c r="O55" s="6">
        <v>0.75</v>
      </c>
      <c r="P55" s="6">
        <v>0.48549999999999999</v>
      </c>
      <c r="Q55" s="6">
        <v>0.67049999999999998</v>
      </c>
      <c r="R55" s="7">
        <v>18</v>
      </c>
      <c r="S55" s="7"/>
      <c r="T55" s="3"/>
    </row>
    <row r="56" spans="1:20" x14ac:dyDescent="0.25">
      <c r="A56" s="1">
        <v>44743</v>
      </c>
      <c r="B56" s="3" t="s">
        <v>212</v>
      </c>
      <c r="C56" s="3">
        <v>93</v>
      </c>
      <c r="D56" s="3">
        <v>50</v>
      </c>
      <c r="E56">
        <f t="shared" ref="E56:E58" si="0">C56+D56</f>
        <v>143</v>
      </c>
      <c r="F56" s="3">
        <v>39264</v>
      </c>
      <c r="G56" s="3">
        <v>92</v>
      </c>
      <c r="H56" s="3">
        <v>37686</v>
      </c>
      <c r="I56" s="3">
        <v>1578</v>
      </c>
      <c r="J56" s="3">
        <v>12</v>
      </c>
      <c r="K56" s="3">
        <v>1</v>
      </c>
      <c r="L56" s="3">
        <v>1907</v>
      </c>
      <c r="M56" s="3">
        <v>4</v>
      </c>
      <c r="N56" s="3">
        <v>532</v>
      </c>
      <c r="O56" s="2">
        <f>44/50</f>
        <v>0.88</v>
      </c>
      <c r="P56" s="2">
        <f>185/634</f>
        <v>0.29179810725552052</v>
      </c>
      <c r="Q56" s="6">
        <v>0.50139999999999996</v>
      </c>
      <c r="R56" s="7">
        <v>18</v>
      </c>
      <c r="S56" s="7">
        <v>140</v>
      </c>
    </row>
    <row r="57" spans="1:20" x14ac:dyDescent="0.25">
      <c r="A57" s="1">
        <v>44743</v>
      </c>
      <c r="B57" s="3" t="s">
        <v>211</v>
      </c>
      <c r="C57" s="3">
        <v>33</v>
      </c>
      <c r="D57" s="3">
        <v>63</v>
      </c>
      <c r="E57">
        <f t="shared" si="0"/>
        <v>96</v>
      </c>
      <c r="F57" s="3">
        <v>17247</v>
      </c>
      <c r="G57" s="3">
        <v>32</v>
      </c>
      <c r="H57" s="3">
        <v>16519</v>
      </c>
      <c r="I57" s="3">
        <v>728</v>
      </c>
      <c r="J57" s="3">
        <v>14</v>
      </c>
      <c r="K57" s="3">
        <v>3</v>
      </c>
      <c r="L57" s="3">
        <v>861</v>
      </c>
      <c r="M57" s="3">
        <v>3</v>
      </c>
      <c r="N57" s="3">
        <v>144</v>
      </c>
      <c r="O57" s="2">
        <f>61/D57</f>
        <v>0.96825396825396826</v>
      </c>
      <c r="P57" s="2">
        <f>160/651</f>
        <v>0.24577572964669739</v>
      </c>
      <c r="Q57" s="6">
        <v>0.71750000000000003</v>
      </c>
      <c r="R57" s="7">
        <v>18</v>
      </c>
      <c r="S57" s="7">
        <v>11</v>
      </c>
      <c r="T57">
        <v>432</v>
      </c>
    </row>
    <row r="58" spans="1:20" x14ac:dyDescent="0.25">
      <c r="A58" s="1">
        <v>44743</v>
      </c>
      <c r="B58" s="3" t="s">
        <v>213</v>
      </c>
      <c r="C58" s="3">
        <v>17</v>
      </c>
      <c r="D58" s="3">
        <v>10</v>
      </c>
      <c r="E58">
        <f t="shared" si="0"/>
        <v>27</v>
      </c>
      <c r="F58" s="3">
        <v>2444</v>
      </c>
      <c r="G58" s="3">
        <v>5</v>
      </c>
      <c r="H58" s="3">
        <v>2276</v>
      </c>
      <c r="I58" s="3">
        <v>168</v>
      </c>
      <c r="J58" s="3">
        <v>0</v>
      </c>
      <c r="K58" s="3">
        <v>0</v>
      </c>
      <c r="L58" s="3">
        <v>138</v>
      </c>
      <c r="M58" s="3">
        <v>0</v>
      </c>
      <c r="N58" s="3">
        <v>80</v>
      </c>
      <c r="O58" s="2">
        <f>8/D58</f>
        <v>0.8</v>
      </c>
      <c r="P58" s="2">
        <f>36/108</f>
        <v>0.33333333333333331</v>
      </c>
      <c r="Q58" s="6">
        <v>0.31819999999999998</v>
      </c>
      <c r="R58" s="7">
        <v>18</v>
      </c>
      <c r="S58" s="7">
        <v>111</v>
      </c>
    </row>
    <row r="59" spans="1:20" x14ac:dyDescent="0.25">
      <c r="A59" s="1">
        <v>44743</v>
      </c>
      <c r="B59" s="3" t="s">
        <v>214</v>
      </c>
      <c r="C59" s="3">
        <v>20</v>
      </c>
      <c r="D59" s="3">
        <v>11</v>
      </c>
      <c r="E59">
        <f>C59+D59</f>
        <v>31</v>
      </c>
      <c r="F59" s="3">
        <v>14335</v>
      </c>
      <c r="G59" s="3">
        <v>15</v>
      </c>
      <c r="H59" s="3">
        <v>13958</v>
      </c>
      <c r="I59" s="3">
        <v>377</v>
      </c>
      <c r="J59" s="3">
        <v>6</v>
      </c>
      <c r="K59" s="3">
        <v>0</v>
      </c>
      <c r="L59" s="3">
        <v>483</v>
      </c>
      <c r="M59" s="3">
        <v>1</v>
      </c>
      <c r="N59" s="3">
        <v>175</v>
      </c>
      <c r="O59" s="2">
        <f>9/D59</f>
        <v>0.81818181818181823</v>
      </c>
      <c r="P59" s="2">
        <f>53/99.25</f>
        <v>0.53400503778337527</v>
      </c>
      <c r="Q59" s="6">
        <v>0.74879999999999991</v>
      </c>
      <c r="R59" s="7">
        <v>18</v>
      </c>
    </row>
    <row r="60" spans="1:20" x14ac:dyDescent="0.25">
      <c r="A60" s="1">
        <v>44743</v>
      </c>
      <c r="B60" s="3" t="s">
        <v>216</v>
      </c>
      <c r="G60" s="3">
        <v>8</v>
      </c>
      <c r="J60" s="3">
        <v>10</v>
      </c>
      <c r="K60" s="3">
        <v>2</v>
      </c>
      <c r="L60" s="3">
        <v>884</v>
      </c>
      <c r="M60" s="3">
        <v>0</v>
      </c>
      <c r="N60" s="3">
        <v>437</v>
      </c>
      <c r="O60" s="2"/>
      <c r="P60" s="2"/>
      <c r="Q60" s="6"/>
    </row>
    <row r="61" spans="1:20" x14ac:dyDescent="0.25">
      <c r="A61" s="1">
        <v>44743</v>
      </c>
      <c r="B61" s="3" t="s">
        <v>215</v>
      </c>
      <c r="C61">
        <f>SUM(C56:C59)</f>
        <v>163</v>
      </c>
      <c r="D61">
        <f>SUM(D56:D59)</f>
        <v>134</v>
      </c>
      <c r="E61">
        <f>C61+D61</f>
        <v>297</v>
      </c>
      <c r="Q61" s="6">
        <v>0.58360000000000001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B2C9E-07CB-FD45-993C-0764EDB97E0F}">
  <dimension ref="A1:J125"/>
  <sheetViews>
    <sheetView workbookViewId="0">
      <selection activeCell="L28" sqref="L28"/>
    </sheetView>
  </sheetViews>
  <sheetFormatPr defaultColWidth="11" defaultRowHeight="15.75" x14ac:dyDescent="0.25"/>
  <cols>
    <col min="10" max="10" width="10.875" style="1"/>
  </cols>
  <sheetData>
    <row r="1" spans="1:10" x14ac:dyDescent="0.25">
      <c r="A1" s="10" t="s">
        <v>743</v>
      </c>
      <c r="B1" s="10" t="s">
        <v>744</v>
      </c>
      <c r="C1" s="10" t="s">
        <v>205</v>
      </c>
      <c r="D1" s="10" t="s">
        <v>206</v>
      </c>
      <c r="E1" s="10" t="s">
        <v>745</v>
      </c>
      <c r="F1" s="10" t="s">
        <v>762</v>
      </c>
      <c r="G1" s="10" t="s">
        <v>740</v>
      </c>
      <c r="H1" s="10" t="s">
        <v>746</v>
      </c>
      <c r="I1" s="10" t="s">
        <v>747</v>
      </c>
      <c r="J1" s="11" t="s">
        <v>748</v>
      </c>
    </row>
    <row r="2" spans="1:10" x14ac:dyDescent="0.25">
      <c r="A2" t="s">
        <v>212</v>
      </c>
      <c r="B2">
        <v>24</v>
      </c>
      <c r="C2">
        <v>17</v>
      </c>
      <c r="D2">
        <v>5</v>
      </c>
      <c r="E2">
        <v>12</v>
      </c>
      <c r="F2">
        <v>0</v>
      </c>
      <c r="G2">
        <v>10</v>
      </c>
      <c r="H2">
        <v>137.5</v>
      </c>
      <c r="I2">
        <v>23</v>
      </c>
      <c r="J2" s="1">
        <v>44585</v>
      </c>
    </row>
    <row r="3" spans="1:10" x14ac:dyDescent="0.25">
      <c r="A3" t="s">
        <v>211</v>
      </c>
      <c r="B3">
        <v>8</v>
      </c>
      <c r="C3">
        <v>15</v>
      </c>
      <c r="D3">
        <v>0</v>
      </c>
      <c r="E3">
        <v>13</v>
      </c>
      <c r="F3">
        <v>1</v>
      </c>
      <c r="G3">
        <v>7</v>
      </c>
      <c r="H3">
        <v>80.5</v>
      </c>
      <c r="I3">
        <v>5</v>
      </c>
      <c r="J3" s="1">
        <v>44585</v>
      </c>
    </row>
    <row r="4" spans="1:10" x14ac:dyDescent="0.25">
      <c r="A4" t="s">
        <v>213</v>
      </c>
      <c r="B4">
        <v>8</v>
      </c>
      <c r="C4">
        <v>6</v>
      </c>
      <c r="D4">
        <v>2</v>
      </c>
      <c r="E4">
        <v>4</v>
      </c>
      <c r="F4">
        <v>0</v>
      </c>
      <c r="G4">
        <v>5</v>
      </c>
      <c r="H4">
        <v>41</v>
      </c>
      <c r="I4">
        <v>20</v>
      </c>
      <c r="J4" s="1">
        <v>44585</v>
      </c>
    </row>
    <row r="5" spans="1:10" x14ac:dyDescent="0.25">
      <c r="A5" t="s">
        <v>214</v>
      </c>
      <c r="B5">
        <v>3</v>
      </c>
      <c r="C5">
        <v>4</v>
      </c>
      <c r="D5">
        <v>0</v>
      </c>
      <c r="E5">
        <v>2</v>
      </c>
      <c r="F5">
        <v>2</v>
      </c>
      <c r="G5">
        <v>2</v>
      </c>
      <c r="H5">
        <v>7</v>
      </c>
      <c r="I5">
        <v>3</v>
      </c>
      <c r="J5" s="1">
        <v>44585</v>
      </c>
    </row>
    <row r="6" spans="1:10" x14ac:dyDescent="0.25">
      <c r="A6" t="s">
        <v>212</v>
      </c>
      <c r="B6">
        <v>21</v>
      </c>
      <c r="C6">
        <v>15</v>
      </c>
      <c r="D6">
        <v>3</v>
      </c>
      <c r="E6">
        <v>11</v>
      </c>
      <c r="F6">
        <v>1</v>
      </c>
      <c r="G6">
        <v>10</v>
      </c>
      <c r="H6">
        <v>182</v>
      </c>
      <c r="I6">
        <v>67</v>
      </c>
      <c r="J6" s="1">
        <v>44592</v>
      </c>
    </row>
    <row r="7" spans="1:10" x14ac:dyDescent="0.25">
      <c r="A7" t="s">
        <v>211</v>
      </c>
      <c r="B7">
        <v>6</v>
      </c>
      <c r="C7">
        <v>15</v>
      </c>
      <c r="D7">
        <v>0</v>
      </c>
      <c r="E7">
        <v>13</v>
      </c>
      <c r="F7">
        <v>2</v>
      </c>
      <c r="G7">
        <v>8</v>
      </c>
      <c r="H7">
        <v>123.25</v>
      </c>
      <c r="I7">
        <v>22</v>
      </c>
      <c r="J7" s="1">
        <v>44592</v>
      </c>
    </row>
    <row r="8" spans="1:10" x14ac:dyDescent="0.25">
      <c r="A8" t="s">
        <v>213</v>
      </c>
      <c r="B8">
        <v>6</v>
      </c>
      <c r="C8">
        <v>8</v>
      </c>
      <c r="D8">
        <v>2</v>
      </c>
      <c r="E8">
        <v>6</v>
      </c>
      <c r="F8">
        <v>0</v>
      </c>
      <c r="G8">
        <v>5</v>
      </c>
      <c r="H8">
        <v>98</v>
      </c>
      <c r="I8">
        <v>41</v>
      </c>
      <c r="J8" s="1">
        <v>44592</v>
      </c>
    </row>
    <row r="9" spans="1:10" x14ac:dyDescent="0.25">
      <c r="A9" t="s">
        <v>214</v>
      </c>
      <c r="B9">
        <v>5</v>
      </c>
      <c r="C9">
        <v>2</v>
      </c>
      <c r="D9">
        <v>0</v>
      </c>
      <c r="E9">
        <v>2</v>
      </c>
      <c r="F9">
        <v>0</v>
      </c>
      <c r="G9">
        <v>2</v>
      </c>
      <c r="H9">
        <v>21</v>
      </c>
      <c r="I9">
        <v>8</v>
      </c>
      <c r="J9" s="1">
        <v>44592</v>
      </c>
    </row>
    <row r="10" spans="1:10" x14ac:dyDescent="0.25">
      <c r="A10" t="s">
        <v>212</v>
      </c>
      <c r="B10">
        <v>25</v>
      </c>
      <c r="C10">
        <v>6</v>
      </c>
      <c r="D10">
        <v>2</v>
      </c>
      <c r="E10">
        <v>4</v>
      </c>
      <c r="F10">
        <v>0</v>
      </c>
      <c r="G10">
        <v>3</v>
      </c>
      <c r="H10">
        <v>104</v>
      </c>
      <c r="I10">
        <v>14</v>
      </c>
      <c r="J10" s="1">
        <v>44599</v>
      </c>
    </row>
    <row r="11" spans="1:10" x14ac:dyDescent="0.25">
      <c r="A11" t="s">
        <v>211</v>
      </c>
      <c r="B11">
        <v>8</v>
      </c>
      <c r="C11">
        <v>14</v>
      </c>
      <c r="D11">
        <v>2</v>
      </c>
      <c r="E11">
        <v>12</v>
      </c>
      <c r="F11">
        <v>0</v>
      </c>
      <c r="G11">
        <v>10</v>
      </c>
      <c r="H11">
        <v>134</v>
      </c>
      <c r="I11">
        <v>19</v>
      </c>
      <c r="J11" s="1">
        <v>44599</v>
      </c>
    </row>
    <row r="12" spans="1:10" x14ac:dyDescent="0.25">
      <c r="A12" t="s">
        <v>213</v>
      </c>
      <c r="B12">
        <v>3</v>
      </c>
      <c r="C12">
        <v>4</v>
      </c>
      <c r="D12">
        <v>0</v>
      </c>
      <c r="E12">
        <v>4</v>
      </c>
      <c r="F12">
        <v>0</v>
      </c>
      <c r="G12">
        <v>4</v>
      </c>
      <c r="H12">
        <v>63</v>
      </c>
      <c r="I12">
        <v>16</v>
      </c>
      <c r="J12" s="1">
        <v>44599</v>
      </c>
    </row>
    <row r="13" spans="1:10" x14ac:dyDescent="0.25">
      <c r="A13" t="s">
        <v>214</v>
      </c>
      <c r="B13">
        <v>4</v>
      </c>
      <c r="C13">
        <v>7</v>
      </c>
      <c r="D13">
        <v>1</v>
      </c>
      <c r="E13">
        <v>6</v>
      </c>
      <c r="F13">
        <v>0</v>
      </c>
      <c r="G13">
        <v>6</v>
      </c>
      <c r="H13">
        <v>73</v>
      </c>
      <c r="I13">
        <v>30</v>
      </c>
      <c r="J13" s="1">
        <v>44599</v>
      </c>
    </row>
    <row r="14" spans="1:10" x14ac:dyDescent="0.25">
      <c r="A14" t="s">
        <v>212</v>
      </c>
      <c r="B14">
        <v>16</v>
      </c>
      <c r="C14">
        <v>14</v>
      </c>
      <c r="D14">
        <v>2</v>
      </c>
      <c r="E14">
        <v>10</v>
      </c>
      <c r="F14">
        <v>2</v>
      </c>
      <c r="G14">
        <v>11</v>
      </c>
      <c r="H14">
        <v>185.5</v>
      </c>
      <c r="I14">
        <v>53</v>
      </c>
      <c r="J14" s="1">
        <v>44606</v>
      </c>
    </row>
    <row r="15" spans="1:10" x14ac:dyDescent="0.25">
      <c r="A15" t="s">
        <v>211</v>
      </c>
      <c r="B15">
        <v>10</v>
      </c>
      <c r="C15">
        <v>20</v>
      </c>
      <c r="D15">
        <v>1</v>
      </c>
      <c r="E15">
        <v>17</v>
      </c>
      <c r="F15">
        <v>0</v>
      </c>
      <c r="G15">
        <v>16</v>
      </c>
      <c r="H15">
        <v>194</v>
      </c>
      <c r="I15">
        <v>43</v>
      </c>
      <c r="J15" s="1">
        <v>44606</v>
      </c>
    </row>
    <row r="16" spans="1:10" x14ac:dyDescent="0.25">
      <c r="A16" t="s">
        <v>213</v>
      </c>
      <c r="B16">
        <v>3</v>
      </c>
      <c r="C16">
        <v>5</v>
      </c>
      <c r="D16">
        <v>1</v>
      </c>
      <c r="E16">
        <v>3</v>
      </c>
      <c r="F16">
        <v>1</v>
      </c>
      <c r="G16">
        <v>3</v>
      </c>
      <c r="H16">
        <v>33</v>
      </c>
      <c r="I16">
        <v>11</v>
      </c>
      <c r="J16" s="1">
        <v>44606</v>
      </c>
    </row>
    <row r="17" spans="1:10" x14ac:dyDescent="0.25">
      <c r="A17" t="s">
        <v>214</v>
      </c>
      <c r="B17">
        <v>3</v>
      </c>
      <c r="C17">
        <v>1</v>
      </c>
      <c r="D17">
        <v>0</v>
      </c>
      <c r="E17">
        <v>1</v>
      </c>
      <c r="F17">
        <v>0</v>
      </c>
      <c r="G17">
        <v>1</v>
      </c>
      <c r="H17">
        <v>14</v>
      </c>
      <c r="I17">
        <v>4</v>
      </c>
      <c r="J17" s="1">
        <v>44606</v>
      </c>
    </row>
    <row r="18" spans="1:10" x14ac:dyDescent="0.25">
      <c r="A18" t="s">
        <v>212</v>
      </c>
      <c r="B18">
        <v>20</v>
      </c>
      <c r="C18">
        <v>9</v>
      </c>
      <c r="D18">
        <v>1</v>
      </c>
      <c r="E18">
        <v>8</v>
      </c>
      <c r="F18">
        <v>0</v>
      </c>
      <c r="G18">
        <v>6</v>
      </c>
      <c r="H18">
        <v>138</v>
      </c>
      <c r="I18">
        <v>25</v>
      </c>
      <c r="J18" s="1">
        <v>44613</v>
      </c>
    </row>
    <row r="19" spans="1:10" x14ac:dyDescent="0.25">
      <c r="A19" t="s">
        <v>211</v>
      </c>
      <c r="B19">
        <v>9</v>
      </c>
      <c r="C19">
        <v>11</v>
      </c>
      <c r="D19">
        <v>0</v>
      </c>
      <c r="E19">
        <v>10</v>
      </c>
      <c r="F19">
        <v>1</v>
      </c>
      <c r="G19">
        <v>7</v>
      </c>
      <c r="H19">
        <v>118.5</v>
      </c>
      <c r="I19">
        <v>16</v>
      </c>
      <c r="J19" s="1">
        <v>44613</v>
      </c>
    </row>
    <row r="20" spans="1:10" x14ac:dyDescent="0.25">
      <c r="A20" t="s">
        <v>213</v>
      </c>
      <c r="B20">
        <v>0</v>
      </c>
      <c r="C20">
        <v>0</v>
      </c>
      <c r="D20">
        <v>0</v>
      </c>
      <c r="E20">
        <v>0</v>
      </c>
      <c r="F20">
        <v>0</v>
      </c>
      <c r="G20">
        <v>0</v>
      </c>
      <c r="H20">
        <v>0</v>
      </c>
      <c r="I20">
        <v>0</v>
      </c>
      <c r="J20" s="1">
        <v>44613</v>
      </c>
    </row>
    <row r="21" spans="1:10" x14ac:dyDescent="0.25">
      <c r="A21" t="s">
        <v>214</v>
      </c>
      <c r="B21">
        <v>4</v>
      </c>
      <c r="C21">
        <v>3</v>
      </c>
      <c r="D21">
        <v>0</v>
      </c>
      <c r="E21">
        <v>3</v>
      </c>
      <c r="F21">
        <v>0</v>
      </c>
      <c r="G21">
        <v>3</v>
      </c>
      <c r="H21">
        <v>42</v>
      </c>
      <c r="I21">
        <v>15</v>
      </c>
      <c r="J21" s="1">
        <v>44613</v>
      </c>
    </row>
    <row r="22" spans="1:10" x14ac:dyDescent="0.25">
      <c r="A22" t="s">
        <v>212</v>
      </c>
      <c r="B22">
        <v>23</v>
      </c>
      <c r="C22">
        <v>13</v>
      </c>
      <c r="D22">
        <v>0</v>
      </c>
      <c r="E22">
        <v>10</v>
      </c>
      <c r="F22">
        <v>0</v>
      </c>
      <c r="G22">
        <v>10</v>
      </c>
      <c r="H22">
        <v>142</v>
      </c>
      <c r="I22">
        <v>52</v>
      </c>
      <c r="J22" s="1">
        <v>44620</v>
      </c>
    </row>
    <row r="23" spans="1:10" x14ac:dyDescent="0.25">
      <c r="A23" t="s">
        <v>211</v>
      </c>
      <c r="B23">
        <v>9</v>
      </c>
      <c r="C23">
        <v>8</v>
      </c>
      <c r="D23">
        <v>3</v>
      </c>
      <c r="E23">
        <v>5</v>
      </c>
      <c r="F23">
        <v>0</v>
      </c>
      <c r="G23">
        <v>5</v>
      </c>
      <c r="H23">
        <v>67.5</v>
      </c>
      <c r="I23">
        <v>19</v>
      </c>
      <c r="J23" s="1">
        <v>44620</v>
      </c>
    </row>
    <row r="24" spans="1:10" x14ac:dyDescent="0.25">
      <c r="A24" t="s">
        <v>213</v>
      </c>
      <c r="B24">
        <v>0</v>
      </c>
      <c r="C24">
        <v>0</v>
      </c>
      <c r="D24">
        <v>0</v>
      </c>
      <c r="E24">
        <v>0</v>
      </c>
      <c r="F24">
        <v>0</v>
      </c>
      <c r="G24">
        <v>0</v>
      </c>
      <c r="H24">
        <v>0</v>
      </c>
      <c r="I24">
        <v>0</v>
      </c>
      <c r="J24" s="1">
        <v>44620</v>
      </c>
    </row>
    <row r="25" spans="1:10" x14ac:dyDescent="0.25">
      <c r="A25" t="s">
        <v>214</v>
      </c>
      <c r="B25">
        <v>2</v>
      </c>
      <c r="C25">
        <v>7</v>
      </c>
      <c r="D25">
        <v>3</v>
      </c>
      <c r="E25">
        <v>5</v>
      </c>
      <c r="F25">
        <v>0</v>
      </c>
      <c r="G25">
        <v>5</v>
      </c>
      <c r="H25">
        <v>66.5</v>
      </c>
      <c r="I25">
        <v>24</v>
      </c>
      <c r="J25" s="1">
        <v>44620</v>
      </c>
    </row>
    <row r="26" spans="1:10" x14ac:dyDescent="0.25">
      <c r="A26" t="s">
        <v>212</v>
      </c>
      <c r="B26">
        <v>21</v>
      </c>
      <c r="C26">
        <v>11</v>
      </c>
      <c r="D26">
        <v>3</v>
      </c>
      <c r="E26">
        <v>5</v>
      </c>
      <c r="F26">
        <v>0</v>
      </c>
      <c r="G26">
        <v>5</v>
      </c>
      <c r="H26">
        <v>128</v>
      </c>
      <c r="I26">
        <v>19</v>
      </c>
      <c r="J26" s="1">
        <v>44627</v>
      </c>
    </row>
    <row r="27" spans="1:10" x14ac:dyDescent="0.25">
      <c r="A27" t="s">
        <v>211</v>
      </c>
      <c r="B27">
        <v>6</v>
      </c>
      <c r="C27">
        <v>9</v>
      </c>
      <c r="D27">
        <v>4</v>
      </c>
      <c r="E27">
        <v>5</v>
      </c>
      <c r="F27">
        <v>0</v>
      </c>
      <c r="G27">
        <v>5</v>
      </c>
      <c r="H27">
        <v>65.5</v>
      </c>
      <c r="I27">
        <v>15</v>
      </c>
      <c r="J27" s="1">
        <v>44627</v>
      </c>
    </row>
    <row r="28" spans="1:10" x14ac:dyDescent="0.25">
      <c r="A28" t="s">
        <v>213</v>
      </c>
      <c r="B28">
        <v>0</v>
      </c>
      <c r="C28">
        <v>2</v>
      </c>
      <c r="D28">
        <v>0</v>
      </c>
      <c r="E28">
        <v>2</v>
      </c>
      <c r="F28">
        <v>0</v>
      </c>
      <c r="G28">
        <v>2</v>
      </c>
      <c r="H28">
        <v>19</v>
      </c>
      <c r="I28">
        <v>7</v>
      </c>
      <c r="J28" s="1">
        <v>44627</v>
      </c>
    </row>
    <row r="29" spans="1:10" x14ac:dyDescent="0.25">
      <c r="A29" t="s">
        <v>214</v>
      </c>
      <c r="B29">
        <v>2</v>
      </c>
      <c r="C29">
        <v>4</v>
      </c>
      <c r="D29">
        <v>1</v>
      </c>
      <c r="E29">
        <v>2</v>
      </c>
      <c r="F29">
        <v>0</v>
      </c>
      <c r="G29">
        <v>2</v>
      </c>
      <c r="H29">
        <v>21</v>
      </c>
      <c r="I29">
        <v>11</v>
      </c>
      <c r="J29" s="1">
        <v>44627</v>
      </c>
    </row>
    <row r="30" spans="1:10" x14ac:dyDescent="0.25">
      <c r="A30" t="s">
        <v>212</v>
      </c>
      <c r="B30">
        <v>34</v>
      </c>
      <c r="C30">
        <v>7</v>
      </c>
      <c r="D30">
        <v>2</v>
      </c>
      <c r="E30">
        <v>4</v>
      </c>
      <c r="F30">
        <v>1</v>
      </c>
      <c r="G30">
        <v>6</v>
      </c>
      <c r="H30">
        <v>52</v>
      </c>
      <c r="I30">
        <v>30</v>
      </c>
      <c r="J30" s="1">
        <v>44634</v>
      </c>
    </row>
    <row r="31" spans="1:10" x14ac:dyDescent="0.25">
      <c r="A31" t="s">
        <v>211</v>
      </c>
      <c r="B31">
        <v>7</v>
      </c>
      <c r="C31">
        <v>7</v>
      </c>
      <c r="D31">
        <v>2</v>
      </c>
      <c r="E31">
        <v>5</v>
      </c>
      <c r="F31">
        <v>0</v>
      </c>
      <c r="G31">
        <v>7</v>
      </c>
      <c r="H31">
        <v>73.5</v>
      </c>
      <c r="I31">
        <v>24</v>
      </c>
      <c r="J31" s="1">
        <v>44634</v>
      </c>
    </row>
    <row r="32" spans="1:10" x14ac:dyDescent="0.25">
      <c r="A32" t="s">
        <v>213</v>
      </c>
      <c r="B32">
        <v>2</v>
      </c>
      <c r="C32">
        <v>1</v>
      </c>
      <c r="D32">
        <v>1</v>
      </c>
      <c r="E32">
        <v>1</v>
      </c>
      <c r="F32">
        <v>0</v>
      </c>
      <c r="G32">
        <v>1</v>
      </c>
      <c r="H32">
        <v>7</v>
      </c>
      <c r="I32">
        <v>7</v>
      </c>
      <c r="J32" s="1">
        <v>44634</v>
      </c>
    </row>
    <row r="33" spans="1:10" x14ac:dyDescent="0.25">
      <c r="A33" t="s">
        <v>214</v>
      </c>
      <c r="B33">
        <v>2</v>
      </c>
      <c r="C33">
        <v>3</v>
      </c>
      <c r="D33">
        <v>0</v>
      </c>
      <c r="E33">
        <v>2</v>
      </c>
      <c r="F33">
        <v>1</v>
      </c>
      <c r="G33">
        <v>2</v>
      </c>
      <c r="H33">
        <v>7.5</v>
      </c>
      <c r="I33">
        <v>6</v>
      </c>
      <c r="J33" s="1">
        <v>44634</v>
      </c>
    </row>
    <row r="34" spans="1:10" x14ac:dyDescent="0.25">
      <c r="A34" t="s">
        <v>212</v>
      </c>
      <c r="B34">
        <v>27</v>
      </c>
      <c r="C34">
        <v>12</v>
      </c>
      <c r="D34">
        <v>5</v>
      </c>
      <c r="E34">
        <v>7</v>
      </c>
      <c r="F34">
        <v>0</v>
      </c>
      <c r="G34">
        <v>12</v>
      </c>
      <c r="H34">
        <v>137</v>
      </c>
      <c r="I34">
        <v>49</v>
      </c>
      <c r="J34" s="1">
        <v>44643</v>
      </c>
    </row>
    <row r="35" spans="1:10" x14ac:dyDescent="0.25">
      <c r="A35" t="s">
        <v>211</v>
      </c>
      <c r="B35">
        <v>24</v>
      </c>
      <c r="C35">
        <v>5</v>
      </c>
      <c r="D35">
        <v>1</v>
      </c>
      <c r="E35">
        <v>2</v>
      </c>
      <c r="F35">
        <v>2</v>
      </c>
      <c r="G35">
        <v>3</v>
      </c>
      <c r="H35">
        <v>37</v>
      </c>
      <c r="I35">
        <v>12</v>
      </c>
      <c r="J35" s="1">
        <v>44643</v>
      </c>
    </row>
    <row r="36" spans="1:10" x14ac:dyDescent="0.25">
      <c r="A36" t="s">
        <v>213</v>
      </c>
      <c r="B36">
        <v>12</v>
      </c>
      <c r="C36">
        <v>3</v>
      </c>
      <c r="D36">
        <v>1</v>
      </c>
      <c r="E36">
        <v>2</v>
      </c>
      <c r="F36">
        <v>0</v>
      </c>
      <c r="G36">
        <v>3</v>
      </c>
      <c r="H36">
        <v>47</v>
      </c>
      <c r="I36">
        <v>15</v>
      </c>
      <c r="J36" s="1">
        <v>44643</v>
      </c>
    </row>
    <row r="37" spans="1:10" x14ac:dyDescent="0.25">
      <c r="A37" t="s">
        <v>214</v>
      </c>
      <c r="B37">
        <v>8</v>
      </c>
      <c r="C37">
        <v>9</v>
      </c>
      <c r="D37">
        <v>0</v>
      </c>
      <c r="E37">
        <v>8</v>
      </c>
      <c r="F37">
        <v>1</v>
      </c>
      <c r="G37">
        <v>8</v>
      </c>
      <c r="H37">
        <v>55</v>
      </c>
      <c r="I37">
        <v>41</v>
      </c>
      <c r="J37" s="1">
        <v>44643</v>
      </c>
    </row>
    <row r="38" spans="1:10" x14ac:dyDescent="0.25">
      <c r="A38" t="s">
        <v>212</v>
      </c>
      <c r="B38">
        <v>5</v>
      </c>
      <c r="C38">
        <v>13</v>
      </c>
      <c r="D38">
        <v>3</v>
      </c>
      <c r="E38">
        <v>8</v>
      </c>
      <c r="F38">
        <v>0</v>
      </c>
      <c r="G38">
        <v>11</v>
      </c>
      <c r="H38">
        <v>146</v>
      </c>
      <c r="I38">
        <v>29</v>
      </c>
      <c r="J38" s="1">
        <v>44648</v>
      </c>
    </row>
    <row r="39" spans="1:10" x14ac:dyDescent="0.25">
      <c r="A39" t="s">
        <v>211</v>
      </c>
      <c r="B39">
        <v>6</v>
      </c>
      <c r="C39">
        <v>11</v>
      </c>
      <c r="D39">
        <v>4</v>
      </c>
      <c r="E39">
        <v>7</v>
      </c>
      <c r="F39">
        <v>0</v>
      </c>
      <c r="G39">
        <v>11</v>
      </c>
      <c r="H39">
        <v>118.5</v>
      </c>
      <c r="I39">
        <v>39</v>
      </c>
      <c r="J39" s="1">
        <v>44648</v>
      </c>
    </row>
    <row r="40" spans="1:10" x14ac:dyDescent="0.25">
      <c r="A40" t="s">
        <v>213</v>
      </c>
      <c r="B40">
        <v>1</v>
      </c>
      <c r="C40">
        <v>1</v>
      </c>
      <c r="D40">
        <v>1</v>
      </c>
      <c r="E40">
        <v>0</v>
      </c>
      <c r="F40">
        <v>0</v>
      </c>
      <c r="G40">
        <v>1</v>
      </c>
      <c r="H40">
        <v>4</v>
      </c>
      <c r="I40">
        <v>3</v>
      </c>
      <c r="J40" s="1">
        <v>44648</v>
      </c>
    </row>
    <row r="41" spans="1:10" x14ac:dyDescent="0.25">
      <c r="A41" t="s">
        <v>214</v>
      </c>
      <c r="B41">
        <v>5</v>
      </c>
      <c r="C41">
        <v>5</v>
      </c>
      <c r="D41">
        <v>1</v>
      </c>
      <c r="E41">
        <v>4</v>
      </c>
      <c r="F41">
        <v>0</v>
      </c>
      <c r="G41">
        <v>5</v>
      </c>
      <c r="H41">
        <v>44</v>
      </c>
      <c r="I41">
        <v>23</v>
      </c>
      <c r="J41" s="1">
        <v>44648</v>
      </c>
    </row>
    <row r="42" spans="1:10" x14ac:dyDescent="0.25">
      <c r="A42" t="s">
        <v>211</v>
      </c>
      <c r="B42">
        <v>9</v>
      </c>
      <c r="C42">
        <v>9</v>
      </c>
      <c r="D42">
        <v>3</v>
      </c>
      <c r="E42">
        <v>5</v>
      </c>
      <c r="F42">
        <v>1</v>
      </c>
      <c r="G42">
        <v>8</v>
      </c>
      <c r="H42">
        <v>44</v>
      </c>
      <c r="I42">
        <v>8</v>
      </c>
      <c r="J42" s="1">
        <v>44662</v>
      </c>
    </row>
    <row r="43" spans="1:10" x14ac:dyDescent="0.25">
      <c r="A43" t="s">
        <v>212</v>
      </c>
      <c r="B43">
        <v>25</v>
      </c>
      <c r="C43">
        <v>12</v>
      </c>
      <c r="D43">
        <v>7</v>
      </c>
      <c r="E43">
        <v>2</v>
      </c>
      <c r="F43">
        <v>3</v>
      </c>
      <c r="G43">
        <v>9</v>
      </c>
      <c r="H43">
        <v>117</v>
      </c>
      <c r="I43">
        <v>46</v>
      </c>
      <c r="J43" s="1">
        <v>44662</v>
      </c>
    </row>
    <row r="44" spans="1:10" x14ac:dyDescent="0.25">
      <c r="A44" t="s">
        <v>214</v>
      </c>
      <c r="B44">
        <v>3</v>
      </c>
      <c r="C44">
        <v>5</v>
      </c>
      <c r="D44">
        <v>1</v>
      </c>
      <c r="E44">
        <v>4</v>
      </c>
      <c r="F44">
        <v>0</v>
      </c>
      <c r="G44">
        <v>5</v>
      </c>
      <c r="H44">
        <v>28</v>
      </c>
      <c r="I44">
        <v>9</v>
      </c>
      <c r="J44" s="1">
        <v>44662</v>
      </c>
    </row>
    <row r="45" spans="1:10" x14ac:dyDescent="0.25">
      <c r="A45" t="s">
        <v>213</v>
      </c>
      <c r="B45">
        <v>0</v>
      </c>
      <c r="C45">
        <v>5</v>
      </c>
      <c r="D45">
        <v>0</v>
      </c>
      <c r="E45">
        <v>5</v>
      </c>
      <c r="F45">
        <v>0</v>
      </c>
      <c r="G45">
        <v>5</v>
      </c>
      <c r="H45">
        <v>72</v>
      </c>
      <c r="I45">
        <v>20</v>
      </c>
      <c r="J45" s="1">
        <v>44662</v>
      </c>
    </row>
    <row r="46" spans="1:10" x14ac:dyDescent="0.25">
      <c r="A46" t="s">
        <v>212</v>
      </c>
      <c r="B46">
        <v>30</v>
      </c>
      <c r="C46">
        <v>13</v>
      </c>
      <c r="D46">
        <v>2</v>
      </c>
      <c r="E46">
        <v>5</v>
      </c>
      <c r="F46">
        <v>1</v>
      </c>
      <c r="G46">
        <v>6</v>
      </c>
      <c r="H46">
        <v>107</v>
      </c>
      <c r="I46">
        <v>22</v>
      </c>
      <c r="J46" s="1">
        <v>44655</v>
      </c>
    </row>
    <row r="47" spans="1:10" x14ac:dyDescent="0.25">
      <c r="A47" t="s">
        <v>211</v>
      </c>
      <c r="B47">
        <v>12</v>
      </c>
      <c r="C47">
        <v>8</v>
      </c>
      <c r="D47">
        <v>3</v>
      </c>
      <c r="E47">
        <v>4</v>
      </c>
      <c r="F47">
        <v>1</v>
      </c>
      <c r="G47">
        <v>7</v>
      </c>
      <c r="H47">
        <v>64</v>
      </c>
      <c r="I47">
        <v>19.5</v>
      </c>
      <c r="J47" s="1">
        <v>44655</v>
      </c>
    </row>
    <row r="48" spans="1:10" x14ac:dyDescent="0.25">
      <c r="A48" t="s">
        <v>213</v>
      </c>
      <c r="B48">
        <v>0</v>
      </c>
      <c r="C48">
        <v>5</v>
      </c>
      <c r="D48">
        <v>0</v>
      </c>
      <c r="E48">
        <v>5</v>
      </c>
      <c r="F48">
        <v>0</v>
      </c>
      <c r="G48">
        <v>5</v>
      </c>
      <c r="H48">
        <v>75</v>
      </c>
      <c r="I48">
        <v>16</v>
      </c>
      <c r="J48" s="1">
        <v>44655</v>
      </c>
    </row>
    <row r="49" spans="1:10" x14ac:dyDescent="0.25">
      <c r="A49" t="s">
        <v>214</v>
      </c>
      <c r="B49">
        <v>4</v>
      </c>
      <c r="C49">
        <v>4</v>
      </c>
      <c r="D49">
        <v>0</v>
      </c>
      <c r="E49">
        <v>4</v>
      </c>
      <c r="F49">
        <v>0</v>
      </c>
      <c r="G49">
        <v>4</v>
      </c>
      <c r="H49">
        <v>37</v>
      </c>
      <c r="I49">
        <v>11</v>
      </c>
      <c r="J49" s="1">
        <v>44655</v>
      </c>
    </row>
    <row r="50" spans="1:10" x14ac:dyDescent="0.25">
      <c r="A50" t="s">
        <v>212</v>
      </c>
      <c r="B50">
        <v>24</v>
      </c>
      <c r="C50">
        <v>17</v>
      </c>
      <c r="D50">
        <v>5</v>
      </c>
      <c r="E50">
        <v>11</v>
      </c>
      <c r="F50">
        <v>1</v>
      </c>
      <c r="G50">
        <v>15</v>
      </c>
      <c r="H50">
        <v>157</v>
      </c>
      <c r="I50">
        <v>48</v>
      </c>
      <c r="J50" s="1">
        <v>44669</v>
      </c>
    </row>
    <row r="51" spans="1:10" x14ac:dyDescent="0.25">
      <c r="A51" t="s">
        <v>211</v>
      </c>
      <c r="B51">
        <v>11</v>
      </c>
      <c r="C51">
        <v>12</v>
      </c>
      <c r="D51">
        <v>8</v>
      </c>
      <c r="E51">
        <v>4</v>
      </c>
      <c r="F51">
        <v>0</v>
      </c>
      <c r="G51">
        <v>12</v>
      </c>
      <c r="H51">
        <v>112</v>
      </c>
      <c r="I51">
        <v>54</v>
      </c>
      <c r="J51" s="1">
        <v>44669</v>
      </c>
    </row>
    <row r="52" spans="1:10" x14ac:dyDescent="0.25">
      <c r="A52" t="s">
        <v>213</v>
      </c>
      <c r="B52">
        <v>2</v>
      </c>
      <c r="C52">
        <v>0</v>
      </c>
      <c r="D52">
        <v>0</v>
      </c>
      <c r="E52">
        <v>0</v>
      </c>
      <c r="F52">
        <v>0</v>
      </c>
      <c r="G52">
        <v>0</v>
      </c>
      <c r="H52">
        <v>0</v>
      </c>
      <c r="I52">
        <v>0</v>
      </c>
      <c r="J52" s="1">
        <v>44669</v>
      </c>
    </row>
    <row r="53" spans="1:10" x14ac:dyDescent="0.25">
      <c r="A53" t="s">
        <v>214</v>
      </c>
      <c r="B53">
        <v>2</v>
      </c>
      <c r="C53">
        <v>7</v>
      </c>
      <c r="D53">
        <v>1</v>
      </c>
      <c r="E53">
        <v>5</v>
      </c>
      <c r="F53">
        <v>1</v>
      </c>
      <c r="G53">
        <v>6</v>
      </c>
      <c r="H53">
        <v>65.5</v>
      </c>
      <c r="I53">
        <v>11.5</v>
      </c>
      <c r="J53" s="1">
        <v>44669</v>
      </c>
    </row>
    <row r="54" spans="1:10" x14ac:dyDescent="0.25">
      <c r="A54" t="s">
        <v>212</v>
      </c>
      <c r="B54">
        <v>22</v>
      </c>
      <c r="C54">
        <v>11</v>
      </c>
      <c r="D54">
        <v>5</v>
      </c>
      <c r="E54">
        <v>3</v>
      </c>
      <c r="F54">
        <v>0</v>
      </c>
      <c r="G54">
        <v>9</v>
      </c>
      <c r="H54">
        <v>89</v>
      </c>
      <c r="I54">
        <v>33</v>
      </c>
      <c r="J54" s="1">
        <v>44676</v>
      </c>
    </row>
    <row r="55" spans="1:10" x14ac:dyDescent="0.25">
      <c r="A55" t="s">
        <v>211</v>
      </c>
      <c r="B55">
        <v>12</v>
      </c>
      <c r="C55">
        <v>2</v>
      </c>
      <c r="D55">
        <v>0</v>
      </c>
      <c r="E55">
        <v>1</v>
      </c>
      <c r="F55">
        <v>1</v>
      </c>
      <c r="G55">
        <v>1</v>
      </c>
      <c r="H55">
        <v>7</v>
      </c>
      <c r="I55">
        <v>4</v>
      </c>
      <c r="J55" s="1">
        <v>44676</v>
      </c>
    </row>
    <row r="56" spans="1:10" x14ac:dyDescent="0.25">
      <c r="A56" t="s">
        <v>213</v>
      </c>
      <c r="B56">
        <v>3</v>
      </c>
      <c r="C56">
        <v>1</v>
      </c>
      <c r="D56">
        <v>0</v>
      </c>
      <c r="E56">
        <v>1</v>
      </c>
      <c r="F56">
        <v>0</v>
      </c>
      <c r="G56">
        <v>1</v>
      </c>
      <c r="H56">
        <v>4.5</v>
      </c>
      <c r="I56">
        <v>2</v>
      </c>
      <c r="J56" s="1">
        <v>44676</v>
      </c>
    </row>
    <row r="57" spans="1:10" x14ac:dyDescent="0.25">
      <c r="A57" t="s">
        <v>214</v>
      </c>
      <c r="B57">
        <v>4</v>
      </c>
      <c r="C57">
        <v>3</v>
      </c>
      <c r="D57">
        <v>0</v>
      </c>
      <c r="E57">
        <v>3</v>
      </c>
      <c r="F57">
        <v>0</v>
      </c>
      <c r="G57">
        <v>2</v>
      </c>
      <c r="H57">
        <v>26</v>
      </c>
      <c r="I57">
        <v>6</v>
      </c>
      <c r="J57" s="1">
        <v>44676</v>
      </c>
    </row>
    <row r="58" spans="1:10" x14ac:dyDescent="0.25">
      <c r="A58" t="s">
        <v>211</v>
      </c>
      <c r="B58">
        <v>8</v>
      </c>
      <c r="C58">
        <v>13</v>
      </c>
      <c r="D58">
        <v>5</v>
      </c>
      <c r="E58">
        <v>7</v>
      </c>
      <c r="F58">
        <v>1</v>
      </c>
      <c r="G58">
        <v>12</v>
      </c>
      <c r="H58">
        <v>110</v>
      </c>
      <c r="I58">
        <v>42</v>
      </c>
      <c r="J58" s="1">
        <v>44683</v>
      </c>
    </row>
    <row r="59" spans="1:10" x14ac:dyDescent="0.25">
      <c r="A59" t="s">
        <v>212</v>
      </c>
      <c r="B59">
        <v>26</v>
      </c>
      <c r="C59">
        <v>17</v>
      </c>
      <c r="D59">
        <v>1</v>
      </c>
      <c r="E59">
        <v>15</v>
      </c>
      <c r="F59">
        <v>1</v>
      </c>
      <c r="G59">
        <v>12</v>
      </c>
      <c r="H59">
        <v>395</v>
      </c>
      <c r="I59">
        <v>66</v>
      </c>
      <c r="J59" s="1">
        <v>44683</v>
      </c>
    </row>
    <row r="60" spans="1:10" x14ac:dyDescent="0.25">
      <c r="A60" t="s">
        <v>213</v>
      </c>
      <c r="B60">
        <v>3</v>
      </c>
      <c r="C60">
        <v>5</v>
      </c>
      <c r="D60">
        <v>1</v>
      </c>
      <c r="E60">
        <v>4</v>
      </c>
      <c r="F60">
        <v>0</v>
      </c>
      <c r="G60">
        <v>5</v>
      </c>
      <c r="H60">
        <v>32</v>
      </c>
      <c r="I60">
        <v>13</v>
      </c>
      <c r="J60" s="1">
        <v>44683</v>
      </c>
    </row>
    <row r="61" spans="1:10" x14ac:dyDescent="0.25">
      <c r="A61" t="s">
        <v>214</v>
      </c>
      <c r="B61">
        <v>3</v>
      </c>
      <c r="C61">
        <v>7</v>
      </c>
      <c r="D61">
        <v>0</v>
      </c>
      <c r="E61">
        <v>6</v>
      </c>
      <c r="F61">
        <v>0</v>
      </c>
      <c r="G61">
        <v>5</v>
      </c>
      <c r="H61">
        <v>59.25</v>
      </c>
      <c r="I61">
        <v>21</v>
      </c>
      <c r="J61" s="1">
        <v>44683</v>
      </c>
    </row>
    <row r="62" spans="1:10" x14ac:dyDescent="0.25">
      <c r="A62" t="s">
        <v>212</v>
      </c>
      <c r="B62">
        <v>32</v>
      </c>
      <c r="C62">
        <v>18</v>
      </c>
      <c r="D62">
        <v>0</v>
      </c>
      <c r="E62">
        <v>17</v>
      </c>
      <c r="F62">
        <v>0</v>
      </c>
      <c r="G62">
        <v>13</v>
      </c>
      <c r="H62">
        <v>187.5</v>
      </c>
      <c r="I62">
        <v>50</v>
      </c>
      <c r="J62" s="1">
        <v>44690</v>
      </c>
    </row>
    <row r="63" spans="1:10" x14ac:dyDescent="0.25">
      <c r="A63" t="s">
        <v>211</v>
      </c>
      <c r="B63">
        <v>8</v>
      </c>
      <c r="C63">
        <v>9</v>
      </c>
      <c r="D63">
        <v>4</v>
      </c>
      <c r="E63">
        <v>4</v>
      </c>
      <c r="F63">
        <v>0</v>
      </c>
      <c r="G63">
        <v>8</v>
      </c>
      <c r="H63">
        <v>65.5</v>
      </c>
      <c r="I63">
        <v>27</v>
      </c>
      <c r="J63" s="1">
        <v>44690</v>
      </c>
    </row>
    <row r="64" spans="1:10" x14ac:dyDescent="0.25">
      <c r="A64" t="s">
        <v>213</v>
      </c>
      <c r="B64">
        <v>5</v>
      </c>
      <c r="C64">
        <v>6</v>
      </c>
      <c r="D64">
        <v>1</v>
      </c>
      <c r="E64">
        <v>2</v>
      </c>
      <c r="F64">
        <v>1</v>
      </c>
      <c r="G64">
        <v>3</v>
      </c>
      <c r="H64">
        <v>58</v>
      </c>
      <c r="I64">
        <v>18</v>
      </c>
      <c r="J64" s="1">
        <v>44690</v>
      </c>
    </row>
    <row r="65" spans="1:10" x14ac:dyDescent="0.25">
      <c r="A65" t="s">
        <v>214</v>
      </c>
      <c r="B65">
        <v>4</v>
      </c>
      <c r="C65">
        <v>3</v>
      </c>
      <c r="D65">
        <v>0</v>
      </c>
      <c r="E65">
        <v>0</v>
      </c>
      <c r="F65">
        <v>1</v>
      </c>
      <c r="G65">
        <v>3</v>
      </c>
      <c r="H65">
        <v>50</v>
      </c>
      <c r="I65">
        <v>20</v>
      </c>
      <c r="J65" s="1">
        <v>44690</v>
      </c>
    </row>
    <row r="66" spans="1:10" x14ac:dyDescent="0.25">
      <c r="A66" t="s">
        <v>212</v>
      </c>
      <c r="B66">
        <v>27</v>
      </c>
      <c r="C66">
        <v>12</v>
      </c>
      <c r="D66">
        <v>5</v>
      </c>
      <c r="E66">
        <v>6</v>
      </c>
      <c r="F66">
        <v>1</v>
      </c>
      <c r="G66">
        <v>11</v>
      </c>
      <c r="H66">
        <v>103</v>
      </c>
      <c r="I66">
        <v>37</v>
      </c>
      <c r="J66" s="1">
        <v>44697</v>
      </c>
    </row>
    <row r="67" spans="1:10" x14ac:dyDescent="0.25">
      <c r="A67" t="s">
        <v>211</v>
      </c>
      <c r="B67">
        <v>10</v>
      </c>
      <c r="C67">
        <v>8</v>
      </c>
      <c r="D67">
        <v>3</v>
      </c>
      <c r="E67">
        <v>5</v>
      </c>
      <c r="F67">
        <v>0</v>
      </c>
      <c r="G67">
        <v>8</v>
      </c>
      <c r="H67">
        <v>70.5</v>
      </c>
      <c r="I67">
        <v>25</v>
      </c>
      <c r="J67" s="1">
        <v>44697</v>
      </c>
    </row>
    <row r="68" spans="1:10" x14ac:dyDescent="0.25">
      <c r="A68" t="s">
        <v>213</v>
      </c>
      <c r="B68">
        <v>2</v>
      </c>
      <c r="C68">
        <v>1</v>
      </c>
      <c r="D68">
        <v>0</v>
      </c>
      <c r="E68">
        <v>1</v>
      </c>
      <c r="F68">
        <v>0</v>
      </c>
      <c r="G68">
        <v>1</v>
      </c>
      <c r="H68">
        <v>7</v>
      </c>
      <c r="I68">
        <v>2</v>
      </c>
      <c r="J68" s="1">
        <v>44697</v>
      </c>
    </row>
    <row r="69" spans="1:10" x14ac:dyDescent="0.25">
      <c r="A69" t="s">
        <v>214</v>
      </c>
      <c r="B69">
        <v>6</v>
      </c>
      <c r="C69">
        <v>1</v>
      </c>
      <c r="D69">
        <v>0</v>
      </c>
      <c r="E69">
        <v>1</v>
      </c>
      <c r="F69">
        <v>0</v>
      </c>
      <c r="G69">
        <v>1</v>
      </c>
      <c r="H69">
        <v>21</v>
      </c>
      <c r="I69">
        <v>12</v>
      </c>
      <c r="J69" s="1">
        <v>44697</v>
      </c>
    </row>
    <row r="70" spans="1:10" x14ac:dyDescent="0.25">
      <c r="A70" t="s">
        <v>212</v>
      </c>
      <c r="B70">
        <v>23</v>
      </c>
      <c r="C70">
        <v>6</v>
      </c>
      <c r="D70">
        <v>1</v>
      </c>
      <c r="E70">
        <v>5</v>
      </c>
      <c r="F70">
        <v>0</v>
      </c>
      <c r="G70">
        <v>6</v>
      </c>
      <c r="H70">
        <v>73</v>
      </c>
      <c r="I70">
        <v>22</v>
      </c>
      <c r="J70" s="1">
        <v>44704</v>
      </c>
    </row>
    <row r="71" spans="1:10" x14ac:dyDescent="0.25">
      <c r="A71" t="s">
        <v>211</v>
      </c>
      <c r="B71">
        <v>7</v>
      </c>
      <c r="C71">
        <v>9</v>
      </c>
      <c r="D71">
        <v>6</v>
      </c>
      <c r="E71">
        <v>3</v>
      </c>
      <c r="F71">
        <v>0</v>
      </c>
      <c r="G71">
        <v>9</v>
      </c>
      <c r="H71">
        <v>73</v>
      </c>
      <c r="I71">
        <v>40</v>
      </c>
      <c r="J71" s="1">
        <v>44704</v>
      </c>
    </row>
    <row r="72" spans="1:10" x14ac:dyDescent="0.25">
      <c r="A72" t="s">
        <v>213</v>
      </c>
      <c r="B72">
        <v>1</v>
      </c>
      <c r="C72">
        <v>2</v>
      </c>
      <c r="D72">
        <v>0</v>
      </c>
      <c r="E72">
        <v>2</v>
      </c>
      <c r="F72">
        <v>0</v>
      </c>
      <c r="G72">
        <v>2</v>
      </c>
      <c r="H72">
        <v>21</v>
      </c>
      <c r="I72">
        <v>9</v>
      </c>
      <c r="J72" s="1">
        <v>44704</v>
      </c>
    </row>
    <row r="73" spans="1:10" x14ac:dyDescent="0.25">
      <c r="A73" t="s">
        <v>214</v>
      </c>
      <c r="B73">
        <v>11</v>
      </c>
      <c r="C73">
        <v>4</v>
      </c>
      <c r="D73">
        <v>2</v>
      </c>
      <c r="E73">
        <v>2</v>
      </c>
      <c r="F73">
        <v>0</v>
      </c>
      <c r="G73">
        <v>4</v>
      </c>
      <c r="H73">
        <v>15</v>
      </c>
      <c r="I73">
        <v>13</v>
      </c>
      <c r="J73" s="1">
        <v>44704</v>
      </c>
    </row>
    <row r="74" spans="1:10" x14ac:dyDescent="0.25">
      <c r="A74" t="s">
        <v>212</v>
      </c>
      <c r="B74">
        <v>26</v>
      </c>
      <c r="C74">
        <v>16</v>
      </c>
      <c r="D74">
        <v>3</v>
      </c>
      <c r="E74">
        <v>11</v>
      </c>
      <c r="F74">
        <v>2</v>
      </c>
      <c r="G74">
        <v>14</v>
      </c>
      <c r="H74">
        <v>169</v>
      </c>
      <c r="I74">
        <v>48</v>
      </c>
      <c r="J74" s="1">
        <v>44711</v>
      </c>
    </row>
    <row r="75" spans="1:10" x14ac:dyDescent="0.25">
      <c r="A75" t="s">
        <v>211</v>
      </c>
      <c r="B75">
        <v>12</v>
      </c>
      <c r="C75">
        <v>11</v>
      </c>
      <c r="D75">
        <v>4</v>
      </c>
      <c r="E75">
        <v>6</v>
      </c>
      <c r="F75">
        <v>1</v>
      </c>
      <c r="G75">
        <v>10</v>
      </c>
      <c r="H75">
        <v>87.5</v>
      </c>
      <c r="I75">
        <v>38</v>
      </c>
      <c r="J75" s="1">
        <v>44711</v>
      </c>
    </row>
    <row r="76" spans="1:10" x14ac:dyDescent="0.25">
      <c r="A76" t="s">
        <v>213</v>
      </c>
      <c r="B76">
        <v>0</v>
      </c>
      <c r="C76">
        <v>2</v>
      </c>
      <c r="D76">
        <v>0</v>
      </c>
      <c r="E76">
        <v>1</v>
      </c>
      <c r="F76">
        <v>1</v>
      </c>
      <c r="G76">
        <v>1</v>
      </c>
      <c r="H76">
        <v>14</v>
      </c>
      <c r="I76">
        <v>18</v>
      </c>
      <c r="J76" s="1">
        <v>44711</v>
      </c>
    </row>
    <row r="77" spans="1:10" x14ac:dyDescent="0.25">
      <c r="A77" t="s">
        <v>214</v>
      </c>
      <c r="B77">
        <v>5</v>
      </c>
      <c r="C77">
        <v>2</v>
      </c>
      <c r="D77">
        <v>0</v>
      </c>
      <c r="E77">
        <v>2</v>
      </c>
      <c r="F77">
        <v>0</v>
      </c>
      <c r="G77">
        <v>2</v>
      </c>
      <c r="H77">
        <v>35</v>
      </c>
      <c r="I77">
        <v>18</v>
      </c>
      <c r="J77" s="1">
        <v>44711</v>
      </c>
    </row>
    <row r="78" spans="1:10" x14ac:dyDescent="0.25">
      <c r="A78" t="s">
        <v>212</v>
      </c>
      <c r="B78">
        <v>26</v>
      </c>
      <c r="C78">
        <v>11</v>
      </c>
      <c r="D78">
        <v>3</v>
      </c>
      <c r="E78">
        <v>3</v>
      </c>
      <c r="F78">
        <v>4</v>
      </c>
      <c r="G78">
        <v>6</v>
      </c>
      <c r="H78">
        <v>70</v>
      </c>
      <c r="I78">
        <v>27</v>
      </c>
      <c r="J78" s="1">
        <v>44718</v>
      </c>
    </row>
    <row r="79" spans="1:10" x14ac:dyDescent="0.25">
      <c r="A79" t="s">
        <v>211</v>
      </c>
      <c r="B79">
        <v>12</v>
      </c>
      <c r="C79">
        <v>11</v>
      </c>
      <c r="D79">
        <v>4</v>
      </c>
      <c r="E79">
        <v>4</v>
      </c>
      <c r="F79">
        <v>3</v>
      </c>
      <c r="G79">
        <v>8</v>
      </c>
      <c r="H79">
        <v>63.5</v>
      </c>
      <c r="I79">
        <v>24</v>
      </c>
      <c r="J79" s="1">
        <v>44718</v>
      </c>
    </row>
    <row r="80" spans="1:10" x14ac:dyDescent="0.25">
      <c r="A80" t="s">
        <v>213</v>
      </c>
      <c r="B80">
        <v>2</v>
      </c>
      <c r="C80">
        <v>2</v>
      </c>
      <c r="D80">
        <v>1</v>
      </c>
      <c r="E80">
        <v>1</v>
      </c>
      <c r="F80">
        <v>0</v>
      </c>
      <c r="G80">
        <v>1</v>
      </c>
      <c r="H80">
        <v>5</v>
      </c>
      <c r="I80">
        <v>4</v>
      </c>
      <c r="J80" s="1">
        <v>44718</v>
      </c>
    </row>
    <row r="81" spans="1:10" x14ac:dyDescent="0.25">
      <c r="A81" t="s">
        <v>214</v>
      </c>
      <c r="B81">
        <v>7</v>
      </c>
      <c r="C81">
        <v>1</v>
      </c>
      <c r="D81">
        <v>0</v>
      </c>
      <c r="E81">
        <v>1</v>
      </c>
      <c r="F81">
        <v>0</v>
      </c>
      <c r="G81">
        <v>1</v>
      </c>
      <c r="H81">
        <v>21</v>
      </c>
      <c r="I81">
        <v>14</v>
      </c>
      <c r="J81" s="1">
        <v>44718</v>
      </c>
    </row>
    <row r="82" spans="1:10" x14ac:dyDescent="0.25">
      <c r="A82" t="s">
        <v>211</v>
      </c>
      <c r="B82">
        <v>7</v>
      </c>
      <c r="C82">
        <v>17</v>
      </c>
      <c r="D82">
        <v>1</v>
      </c>
      <c r="E82">
        <v>15</v>
      </c>
      <c r="F82">
        <v>1</v>
      </c>
      <c r="G82">
        <v>15</v>
      </c>
      <c r="H82">
        <v>174.5</v>
      </c>
      <c r="I82">
        <v>33</v>
      </c>
      <c r="J82" s="1">
        <v>44725</v>
      </c>
    </row>
    <row r="83" spans="1:10" x14ac:dyDescent="0.25">
      <c r="A83" t="s">
        <v>212</v>
      </c>
      <c r="B83">
        <v>21</v>
      </c>
      <c r="C83">
        <v>14</v>
      </c>
      <c r="D83">
        <v>3</v>
      </c>
      <c r="E83">
        <v>11</v>
      </c>
      <c r="F83">
        <v>0</v>
      </c>
      <c r="G83">
        <v>11</v>
      </c>
      <c r="H83">
        <v>186</v>
      </c>
      <c r="I83">
        <v>57</v>
      </c>
      <c r="J83" s="1">
        <v>44725</v>
      </c>
    </row>
    <row r="84" spans="1:10" x14ac:dyDescent="0.25">
      <c r="A84" t="s">
        <v>213</v>
      </c>
      <c r="B84">
        <v>2</v>
      </c>
      <c r="C84">
        <v>3</v>
      </c>
      <c r="D84">
        <v>2</v>
      </c>
      <c r="E84">
        <v>1</v>
      </c>
      <c r="F84">
        <v>0</v>
      </c>
      <c r="G84">
        <v>3</v>
      </c>
      <c r="H84">
        <v>26</v>
      </c>
      <c r="I84">
        <v>17</v>
      </c>
      <c r="J84" s="1">
        <v>44725</v>
      </c>
    </row>
    <row r="85" spans="1:10" x14ac:dyDescent="0.25">
      <c r="A85" t="s">
        <v>214</v>
      </c>
      <c r="B85">
        <v>9</v>
      </c>
      <c r="C85">
        <v>2</v>
      </c>
      <c r="D85">
        <v>0</v>
      </c>
      <c r="E85">
        <v>2</v>
      </c>
      <c r="F85">
        <v>0</v>
      </c>
      <c r="G85">
        <v>2</v>
      </c>
      <c r="H85">
        <v>14.75</v>
      </c>
      <c r="I85">
        <v>11</v>
      </c>
      <c r="J85" s="1">
        <v>44725</v>
      </c>
    </row>
    <row r="86" spans="1:10" x14ac:dyDescent="0.25">
      <c r="A86" t="s">
        <v>211</v>
      </c>
      <c r="B86">
        <v>11</v>
      </c>
      <c r="C86">
        <v>13</v>
      </c>
      <c r="D86">
        <v>2</v>
      </c>
      <c r="E86">
        <v>11</v>
      </c>
      <c r="F86">
        <v>0</v>
      </c>
      <c r="G86">
        <v>13</v>
      </c>
      <c r="H86">
        <v>110</v>
      </c>
      <c r="I86">
        <v>30</v>
      </c>
      <c r="J86" s="1">
        <v>44732</v>
      </c>
    </row>
    <row r="87" spans="1:10" x14ac:dyDescent="0.25">
      <c r="A87" t="s">
        <v>212</v>
      </c>
      <c r="B87">
        <v>19</v>
      </c>
      <c r="C87">
        <v>13</v>
      </c>
      <c r="D87">
        <v>1</v>
      </c>
      <c r="E87">
        <v>11</v>
      </c>
      <c r="F87">
        <v>1</v>
      </c>
      <c r="G87">
        <v>10</v>
      </c>
      <c r="H87">
        <v>206</v>
      </c>
      <c r="I87">
        <v>42</v>
      </c>
      <c r="J87" s="1">
        <v>44732</v>
      </c>
    </row>
    <row r="88" spans="1:10" x14ac:dyDescent="0.25">
      <c r="A88" t="s">
        <v>213</v>
      </c>
      <c r="B88">
        <v>0</v>
      </c>
      <c r="C88">
        <v>0</v>
      </c>
      <c r="D88">
        <v>0</v>
      </c>
      <c r="E88">
        <v>0</v>
      </c>
      <c r="F88">
        <v>0</v>
      </c>
      <c r="G88">
        <v>0</v>
      </c>
      <c r="H88">
        <v>0</v>
      </c>
      <c r="I88">
        <v>0</v>
      </c>
      <c r="J88" s="1">
        <v>44732</v>
      </c>
    </row>
    <row r="89" spans="1:10" x14ac:dyDescent="0.25">
      <c r="A89" t="s">
        <v>214</v>
      </c>
      <c r="B89">
        <v>6</v>
      </c>
      <c r="C89">
        <v>3</v>
      </c>
      <c r="D89">
        <v>0</v>
      </c>
      <c r="E89">
        <v>3</v>
      </c>
      <c r="F89">
        <v>0</v>
      </c>
      <c r="G89">
        <v>3</v>
      </c>
      <c r="H89">
        <v>51</v>
      </c>
      <c r="I89">
        <v>22</v>
      </c>
      <c r="J89" s="1">
        <v>44732</v>
      </c>
    </row>
    <row r="90" spans="1:10" x14ac:dyDescent="0.25">
      <c r="A90" t="s">
        <v>211</v>
      </c>
      <c r="B90">
        <v>8</v>
      </c>
      <c r="C90">
        <v>12</v>
      </c>
      <c r="D90">
        <v>1</v>
      </c>
      <c r="E90">
        <v>9</v>
      </c>
      <c r="F90">
        <v>2</v>
      </c>
      <c r="G90">
        <v>10</v>
      </c>
      <c r="H90">
        <v>64</v>
      </c>
      <c r="I90">
        <v>25</v>
      </c>
      <c r="J90" s="1">
        <v>44739</v>
      </c>
    </row>
    <row r="91" spans="1:10" x14ac:dyDescent="0.25">
      <c r="A91" t="s">
        <v>212</v>
      </c>
      <c r="B91">
        <v>22</v>
      </c>
      <c r="C91">
        <v>10</v>
      </c>
      <c r="D91">
        <v>1</v>
      </c>
      <c r="E91">
        <v>9</v>
      </c>
      <c r="F91">
        <v>0</v>
      </c>
      <c r="G91">
        <v>10</v>
      </c>
      <c r="H91">
        <v>122</v>
      </c>
      <c r="I91">
        <v>50.5</v>
      </c>
      <c r="J91" s="1">
        <v>44739</v>
      </c>
    </row>
    <row r="92" spans="1:10" x14ac:dyDescent="0.25">
      <c r="A92" t="s">
        <v>213</v>
      </c>
      <c r="B92">
        <v>3</v>
      </c>
      <c r="C92">
        <v>3</v>
      </c>
      <c r="D92">
        <v>0</v>
      </c>
      <c r="E92">
        <v>3</v>
      </c>
      <c r="F92">
        <v>0</v>
      </c>
      <c r="G92">
        <v>3</v>
      </c>
      <c r="H92">
        <v>28</v>
      </c>
      <c r="I92">
        <v>18</v>
      </c>
      <c r="J92" s="1">
        <v>44739</v>
      </c>
    </row>
    <row r="93" spans="1:10" x14ac:dyDescent="0.25">
      <c r="A93" t="s">
        <v>214</v>
      </c>
      <c r="B93">
        <v>7</v>
      </c>
      <c r="C93">
        <v>7</v>
      </c>
      <c r="D93">
        <v>0</v>
      </c>
      <c r="E93">
        <v>4</v>
      </c>
      <c r="F93">
        <v>3</v>
      </c>
      <c r="G93">
        <v>4</v>
      </c>
      <c r="H93">
        <v>55</v>
      </c>
      <c r="I93">
        <v>15</v>
      </c>
      <c r="J93" s="1">
        <v>44739</v>
      </c>
    </row>
    <row r="94" spans="1:10" x14ac:dyDescent="0.25">
      <c r="A94" t="s">
        <v>211</v>
      </c>
      <c r="B94">
        <v>11</v>
      </c>
      <c r="C94">
        <v>10</v>
      </c>
      <c r="D94">
        <v>2</v>
      </c>
      <c r="E94">
        <v>8</v>
      </c>
      <c r="F94">
        <v>0</v>
      </c>
      <c r="G94">
        <v>10</v>
      </c>
      <c r="H94">
        <v>69</v>
      </c>
      <c r="I94">
        <v>38</v>
      </c>
      <c r="J94" s="1">
        <v>44746</v>
      </c>
    </row>
    <row r="95" spans="1:10" x14ac:dyDescent="0.25">
      <c r="A95" t="s">
        <v>212</v>
      </c>
      <c r="B95">
        <v>17</v>
      </c>
      <c r="C95">
        <v>9</v>
      </c>
      <c r="D95">
        <v>3</v>
      </c>
      <c r="E95">
        <v>5</v>
      </c>
      <c r="F95">
        <v>1</v>
      </c>
      <c r="G95">
        <v>8</v>
      </c>
      <c r="H95">
        <v>169</v>
      </c>
      <c r="I95">
        <v>22</v>
      </c>
      <c r="J95" s="1">
        <v>44746</v>
      </c>
    </row>
    <row r="96" spans="1:10" x14ac:dyDescent="0.25">
      <c r="A96" t="s">
        <v>213</v>
      </c>
      <c r="B96">
        <v>8</v>
      </c>
      <c r="C96">
        <v>5</v>
      </c>
      <c r="D96">
        <v>1</v>
      </c>
      <c r="E96">
        <v>3</v>
      </c>
      <c r="F96">
        <v>0</v>
      </c>
      <c r="G96">
        <v>1</v>
      </c>
      <c r="H96">
        <v>66</v>
      </c>
      <c r="I96">
        <v>18</v>
      </c>
      <c r="J96" s="1">
        <v>44746</v>
      </c>
    </row>
    <row r="97" spans="1:10" x14ac:dyDescent="0.25">
      <c r="A97" t="s">
        <v>214</v>
      </c>
      <c r="B97">
        <v>2</v>
      </c>
      <c r="C97">
        <v>2</v>
      </c>
      <c r="D97">
        <v>0</v>
      </c>
      <c r="E97">
        <v>2</v>
      </c>
      <c r="F97">
        <v>0</v>
      </c>
      <c r="G97">
        <v>2</v>
      </c>
      <c r="H97">
        <v>44</v>
      </c>
      <c r="I97">
        <v>13</v>
      </c>
      <c r="J97" s="1">
        <v>44746</v>
      </c>
    </row>
    <row r="98" spans="1:10" x14ac:dyDescent="0.25">
      <c r="A98" t="s">
        <v>211</v>
      </c>
      <c r="B98">
        <v>11</v>
      </c>
      <c r="C98">
        <v>12</v>
      </c>
      <c r="D98">
        <v>2</v>
      </c>
      <c r="E98">
        <v>10</v>
      </c>
      <c r="F98">
        <v>0</v>
      </c>
      <c r="G98">
        <v>12</v>
      </c>
      <c r="H98">
        <v>154</v>
      </c>
      <c r="I98">
        <v>33</v>
      </c>
      <c r="J98" s="1">
        <v>44753</v>
      </c>
    </row>
    <row r="99" spans="1:10" x14ac:dyDescent="0.25">
      <c r="A99" t="s">
        <v>212</v>
      </c>
      <c r="B99">
        <v>22</v>
      </c>
      <c r="C99">
        <v>19</v>
      </c>
      <c r="D99">
        <v>1</v>
      </c>
      <c r="E99">
        <v>14</v>
      </c>
      <c r="F99">
        <v>2</v>
      </c>
      <c r="G99">
        <v>15</v>
      </c>
      <c r="H99">
        <v>200</v>
      </c>
      <c r="I99">
        <v>74</v>
      </c>
      <c r="J99" s="1">
        <v>44753</v>
      </c>
    </row>
    <row r="100" spans="1:10" x14ac:dyDescent="0.25">
      <c r="A100" t="s">
        <v>213</v>
      </c>
      <c r="B100">
        <v>0</v>
      </c>
      <c r="C100">
        <v>1</v>
      </c>
      <c r="D100">
        <v>0</v>
      </c>
      <c r="E100">
        <v>1</v>
      </c>
      <c r="F100">
        <v>0</v>
      </c>
      <c r="G100">
        <v>1</v>
      </c>
      <c r="H100">
        <v>14</v>
      </c>
      <c r="I100">
        <v>7</v>
      </c>
      <c r="J100" s="1">
        <v>44753</v>
      </c>
    </row>
    <row r="101" spans="1:10" x14ac:dyDescent="0.25">
      <c r="A101" t="s">
        <v>214</v>
      </c>
      <c r="B101">
        <v>7</v>
      </c>
      <c r="C101">
        <v>2</v>
      </c>
      <c r="D101">
        <v>1</v>
      </c>
      <c r="E101">
        <v>1</v>
      </c>
      <c r="F101">
        <v>0</v>
      </c>
      <c r="G101">
        <v>2</v>
      </c>
      <c r="H101">
        <v>13</v>
      </c>
      <c r="I101">
        <v>12</v>
      </c>
      <c r="J101" s="1">
        <v>44753</v>
      </c>
    </row>
    <row r="102" spans="1:10" x14ac:dyDescent="0.25">
      <c r="A102" t="s">
        <v>211</v>
      </c>
      <c r="B102">
        <v>7</v>
      </c>
      <c r="C102">
        <v>21</v>
      </c>
      <c r="D102">
        <v>4</v>
      </c>
      <c r="E102">
        <v>17</v>
      </c>
      <c r="F102">
        <v>0</v>
      </c>
      <c r="G102">
        <v>20</v>
      </c>
      <c r="H102">
        <v>281</v>
      </c>
      <c r="I102">
        <v>47</v>
      </c>
      <c r="J102" s="1">
        <v>44760</v>
      </c>
    </row>
    <row r="103" spans="1:10" x14ac:dyDescent="0.25">
      <c r="A103" t="s">
        <v>212</v>
      </c>
      <c r="B103">
        <v>22</v>
      </c>
      <c r="C103">
        <v>7</v>
      </c>
      <c r="D103">
        <v>1</v>
      </c>
      <c r="E103">
        <v>6</v>
      </c>
      <c r="F103">
        <v>1</v>
      </c>
      <c r="G103">
        <v>1</v>
      </c>
      <c r="H103">
        <v>81</v>
      </c>
      <c r="I103">
        <v>33</v>
      </c>
      <c r="J103" s="1">
        <v>44760</v>
      </c>
    </row>
    <row r="104" spans="1:10" x14ac:dyDescent="0.25">
      <c r="A104" t="s">
        <v>213</v>
      </c>
      <c r="B104">
        <v>0</v>
      </c>
      <c r="C104">
        <v>1</v>
      </c>
      <c r="D104">
        <v>0</v>
      </c>
      <c r="E104">
        <v>0</v>
      </c>
      <c r="F104">
        <v>0</v>
      </c>
      <c r="G104">
        <v>0</v>
      </c>
      <c r="H104">
        <v>14</v>
      </c>
      <c r="I104">
        <v>0</v>
      </c>
      <c r="J104" s="1">
        <v>44760</v>
      </c>
    </row>
    <row r="105" spans="1:10" x14ac:dyDescent="0.25">
      <c r="A105" t="s">
        <v>214</v>
      </c>
      <c r="B105">
        <v>4</v>
      </c>
      <c r="C105">
        <v>3</v>
      </c>
      <c r="D105">
        <v>1</v>
      </c>
      <c r="E105">
        <v>2</v>
      </c>
      <c r="F105">
        <v>0</v>
      </c>
      <c r="G105">
        <v>3</v>
      </c>
      <c r="H105">
        <v>13.25</v>
      </c>
      <c r="I105">
        <v>11</v>
      </c>
      <c r="J105" s="1">
        <v>44760</v>
      </c>
    </row>
    <row r="106" spans="1:10" x14ac:dyDescent="0.25">
      <c r="A106" t="s">
        <v>211</v>
      </c>
      <c r="B106">
        <v>3</v>
      </c>
      <c r="C106">
        <v>20</v>
      </c>
      <c r="D106">
        <v>6</v>
      </c>
      <c r="E106">
        <v>13</v>
      </c>
      <c r="F106">
        <v>1</v>
      </c>
      <c r="G106">
        <v>19</v>
      </c>
      <c r="H106">
        <v>154</v>
      </c>
      <c r="I106">
        <v>44</v>
      </c>
      <c r="J106" s="1">
        <v>44767</v>
      </c>
    </row>
    <row r="107" spans="1:10" x14ac:dyDescent="0.25">
      <c r="A107" t="s">
        <v>212</v>
      </c>
      <c r="B107">
        <v>25</v>
      </c>
      <c r="C107">
        <v>13</v>
      </c>
      <c r="D107">
        <v>3</v>
      </c>
      <c r="E107">
        <v>9</v>
      </c>
      <c r="F107">
        <v>0</v>
      </c>
      <c r="G107">
        <v>11</v>
      </c>
      <c r="H107">
        <v>174</v>
      </c>
      <c r="I107">
        <v>45</v>
      </c>
      <c r="J107" s="1">
        <v>44767</v>
      </c>
    </row>
    <row r="108" spans="1:10" x14ac:dyDescent="0.25">
      <c r="A108" t="s">
        <v>213</v>
      </c>
      <c r="B108">
        <v>8</v>
      </c>
      <c r="C108">
        <v>2</v>
      </c>
      <c r="D108">
        <v>0</v>
      </c>
      <c r="E108">
        <v>2</v>
      </c>
      <c r="F108">
        <v>0</v>
      </c>
      <c r="G108">
        <v>2</v>
      </c>
      <c r="H108">
        <v>28</v>
      </c>
      <c r="I108">
        <v>4</v>
      </c>
      <c r="J108" s="1">
        <v>44767</v>
      </c>
    </row>
    <row r="109" spans="1:10" x14ac:dyDescent="0.25">
      <c r="A109" t="s">
        <v>214</v>
      </c>
      <c r="B109">
        <v>7</v>
      </c>
      <c r="C109">
        <v>2</v>
      </c>
      <c r="D109">
        <v>1</v>
      </c>
      <c r="E109">
        <v>1</v>
      </c>
      <c r="F109">
        <v>0</v>
      </c>
      <c r="G109">
        <v>2</v>
      </c>
      <c r="H109">
        <v>29</v>
      </c>
      <c r="I109">
        <v>17</v>
      </c>
      <c r="J109" s="1">
        <v>44767</v>
      </c>
    </row>
    <row r="110" spans="1:10" x14ac:dyDescent="0.25">
      <c r="A110" t="s">
        <v>211</v>
      </c>
      <c r="B110">
        <v>4</v>
      </c>
      <c r="C110">
        <v>7</v>
      </c>
      <c r="D110">
        <v>2</v>
      </c>
      <c r="E110">
        <v>5</v>
      </c>
      <c r="F110">
        <v>0</v>
      </c>
      <c r="G110">
        <v>7</v>
      </c>
      <c r="H110">
        <v>55.5</v>
      </c>
      <c r="I110">
        <v>17</v>
      </c>
      <c r="J110" s="1">
        <v>44774</v>
      </c>
    </row>
    <row r="111" spans="1:10" x14ac:dyDescent="0.25">
      <c r="A111" t="s">
        <v>212</v>
      </c>
      <c r="B111">
        <v>11</v>
      </c>
      <c r="C111">
        <v>3</v>
      </c>
      <c r="D111">
        <v>1</v>
      </c>
      <c r="E111">
        <v>2</v>
      </c>
      <c r="F111">
        <v>0</v>
      </c>
      <c r="G111">
        <v>3</v>
      </c>
      <c r="H111">
        <v>23</v>
      </c>
      <c r="I111">
        <v>9</v>
      </c>
      <c r="J111" s="1">
        <v>44774</v>
      </c>
    </row>
    <row r="112" spans="1:10" x14ac:dyDescent="0.25">
      <c r="A112" t="s">
        <v>213</v>
      </c>
      <c r="B112">
        <v>4</v>
      </c>
      <c r="C112">
        <v>6</v>
      </c>
      <c r="D112">
        <v>0</v>
      </c>
      <c r="E112">
        <v>6</v>
      </c>
      <c r="F112">
        <v>0</v>
      </c>
      <c r="G112">
        <v>6</v>
      </c>
      <c r="H112">
        <v>52</v>
      </c>
      <c r="I112">
        <v>18</v>
      </c>
      <c r="J112" s="1">
        <v>44774</v>
      </c>
    </row>
    <row r="113" spans="1:10" x14ac:dyDescent="0.25">
      <c r="A113" t="s">
        <v>214</v>
      </c>
      <c r="B113">
        <v>2</v>
      </c>
      <c r="C113">
        <v>2</v>
      </c>
      <c r="D113">
        <v>0</v>
      </c>
      <c r="E113">
        <v>1</v>
      </c>
      <c r="F113">
        <v>1</v>
      </c>
      <c r="G113">
        <v>1</v>
      </c>
      <c r="H113">
        <v>14</v>
      </c>
      <c r="I113">
        <v>10</v>
      </c>
      <c r="J113" s="1">
        <v>44774</v>
      </c>
    </row>
    <row r="114" spans="1:10" x14ac:dyDescent="0.25">
      <c r="A114" t="s">
        <v>211</v>
      </c>
      <c r="B114">
        <v>11</v>
      </c>
      <c r="C114">
        <v>21</v>
      </c>
      <c r="D114">
        <v>6</v>
      </c>
      <c r="E114">
        <v>15</v>
      </c>
      <c r="F114">
        <v>0</v>
      </c>
      <c r="G114">
        <v>21</v>
      </c>
      <c r="H114">
        <v>239.5</v>
      </c>
      <c r="I114">
        <v>62</v>
      </c>
      <c r="J114" s="1">
        <v>44781</v>
      </c>
    </row>
    <row r="115" spans="1:10" x14ac:dyDescent="0.25">
      <c r="A115" t="s">
        <v>212</v>
      </c>
      <c r="B115">
        <v>24</v>
      </c>
      <c r="C115">
        <v>24</v>
      </c>
      <c r="D115">
        <v>15</v>
      </c>
      <c r="E115">
        <v>6</v>
      </c>
      <c r="F115">
        <v>2</v>
      </c>
      <c r="G115">
        <v>22</v>
      </c>
      <c r="H115">
        <v>268</v>
      </c>
      <c r="I115">
        <v>79</v>
      </c>
      <c r="J115" s="1">
        <v>44781</v>
      </c>
    </row>
    <row r="116" spans="1:10" x14ac:dyDescent="0.25">
      <c r="A116" t="s">
        <v>213</v>
      </c>
      <c r="B116">
        <v>3</v>
      </c>
      <c r="C116">
        <v>5</v>
      </c>
      <c r="D116">
        <v>0</v>
      </c>
      <c r="E116">
        <v>5</v>
      </c>
      <c r="F116">
        <v>0</v>
      </c>
      <c r="G116">
        <v>5</v>
      </c>
      <c r="H116">
        <v>85</v>
      </c>
      <c r="I116">
        <v>13</v>
      </c>
      <c r="J116" s="1">
        <v>44781</v>
      </c>
    </row>
    <row r="117" spans="1:10" x14ac:dyDescent="0.25">
      <c r="A117" t="s">
        <v>214</v>
      </c>
      <c r="B117">
        <v>10</v>
      </c>
      <c r="C117">
        <v>6</v>
      </c>
      <c r="D117">
        <v>3</v>
      </c>
      <c r="E117">
        <v>3</v>
      </c>
      <c r="F117">
        <v>0</v>
      </c>
      <c r="G117">
        <v>6</v>
      </c>
      <c r="H117">
        <v>74</v>
      </c>
      <c r="I117">
        <v>64</v>
      </c>
      <c r="J117" s="1">
        <v>44781</v>
      </c>
    </row>
    <row r="118" spans="1:10" x14ac:dyDescent="0.25">
      <c r="A118" t="s">
        <v>211</v>
      </c>
      <c r="B118">
        <v>7</v>
      </c>
      <c r="C118">
        <v>18</v>
      </c>
      <c r="D118">
        <v>2</v>
      </c>
      <c r="E118">
        <v>16</v>
      </c>
      <c r="F118">
        <v>0</v>
      </c>
      <c r="G118">
        <v>18</v>
      </c>
      <c r="H118">
        <v>159.5</v>
      </c>
      <c r="I118">
        <v>59</v>
      </c>
      <c r="J118" s="1">
        <v>44788</v>
      </c>
    </row>
    <row r="119" spans="1:10" x14ac:dyDescent="0.25">
      <c r="A119" t="s">
        <v>212</v>
      </c>
      <c r="B119">
        <v>31</v>
      </c>
      <c r="C119">
        <v>12</v>
      </c>
      <c r="D119">
        <v>1</v>
      </c>
      <c r="E119">
        <v>10</v>
      </c>
      <c r="F119">
        <v>0</v>
      </c>
      <c r="G119">
        <v>11</v>
      </c>
      <c r="H119">
        <v>149</v>
      </c>
      <c r="I119">
        <v>49</v>
      </c>
      <c r="J119" s="1">
        <v>44788</v>
      </c>
    </row>
    <row r="120" spans="1:10" x14ac:dyDescent="0.25">
      <c r="A120" t="s">
        <v>213</v>
      </c>
      <c r="B120">
        <v>4</v>
      </c>
      <c r="C120">
        <v>6</v>
      </c>
      <c r="D120">
        <v>2</v>
      </c>
      <c r="E120">
        <v>4</v>
      </c>
      <c r="F120">
        <v>0</v>
      </c>
      <c r="G120">
        <v>6</v>
      </c>
      <c r="H120">
        <v>73</v>
      </c>
      <c r="I120">
        <v>12</v>
      </c>
      <c r="J120" s="1">
        <v>44788</v>
      </c>
    </row>
    <row r="121" spans="1:10" x14ac:dyDescent="0.25">
      <c r="A121" t="s">
        <v>214</v>
      </c>
      <c r="B121">
        <v>5</v>
      </c>
      <c r="C121">
        <v>3</v>
      </c>
      <c r="D121">
        <v>1</v>
      </c>
      <c r="E121">
        <v>2</v>
      </c>
      <c r="F121">
        <v>0</v>
      </c>
      <c r="G121">
        <v>3</v>
      </c>
      <c r="H121">
        <v>77</v>
      </c>
      <c r="I121">
        <v>25</v>
      </c>
      <c r="J121" s="1">
        <v>44788</v>
      </c>
    </row>
    <row r="122" spans="1:10" x14ac:dyDescent="0.25">
      <c r="A122" t="s">
        <v>211</v>
      </c>
      <c r="B122">
        <v>10</v>
      </c>
      <c r="C122">
        <v>21</v>
      </c>
      <c r="D122">
        <v>2</v>
      </c>
      <c r="E122">
        <v>19</v>
      </c>
      <c r="F122">
        <v>0</v>
      </c>
      <c r="G122">
        <v>21</v>
      </c>
      <c r="H122">
        <v>219.5</v>
      </c>
      <c r="I122">
        <v>62</v>
      </c>
      <c r="J122" s="1">
        <v>44795</v>
      </c>
    </row>
    <row r="123" spans="1:10" x14ac:dyDescent="0.25">
      <c r="A123" t="s">
        <v>212</v>
      </c>
      <c r="B123">
        <v>23</v>
      </c>
      <c r="C123">
        <v>14</v>
      </c>
      <c r="D123">
        <v>4</v>
      </c>
      <c r="E123">
        <v>10</v>
      </c>
      <c r="F123">
        <v>0</v>
      </c>
      <c r="G123">
        <v>13</v>
      </c>
      <c r="H123">
        <v>154</v>
      </c>
      <c r="I123">
        <v>60</v>
      </c>
      <c r="J123" s="1">
        <v>44795</v>
      </c>
    </row>
    <row r="124" spans="1:10" x14ac:dyDescent="0.25">
      <c r="A124" t="s">
        <v>213</v>
      </c>
      <c r="B124">
        <v>0</v>
      </c>
      <c r="C124">
        <v>2</v>
      </c>
      <c r="D124">
        <v>0</v>
      </c>
      <c r="E124">
        <v>2</v>
      </c>
      <c r="F124">
        <v>0</v>
      </c>
      <c r="G124">
        <v>2</v>
      </c>
      <c r="H124">
        <v>29</v>
      </c>
      <c r="I124">
        <v>4</v>
      </c>
      <c r="J124" s="1">
        <v>44795</v>
      </c>
    </row>
    <row r="125" spans="1:10" x14ac:dyDescent="0.25">
      <c r="A125" t="s">
        <v>214</v>
      </c>
      <c r="B125">
        <v>9</v>
      </c>
      <c r="C125">
        <v>7</v>
      </c>
      <c r="D125">
        <v>3</v>
      </c>
      <c r="E125">
        <v>4</v>
      </c>
      <c r="F125">
        <v>0</v>
      </c>
      <c r="G125">
        <v>7</v>
      </c>
      <c r="H125">
        <v>90</v>
      </c>
      <c r="I125">
        <v>45</v>
      </c>
      <c r="J125" s="1">
        <v>44795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44F10-9D01-DF45-B69B-15729C88A883}">
  <dimension ref="A1:F125"/>
  <sheetViews>
    <sheetView workbookViewId="0">
      <selection sqref="A1:A1048576"/>
    </sheetView>
  </sheetViews>
  <sheetFormatPr defaultColWidth="11" defaultRowHeight="15.75" x14ac:dyDescent="0.25"/>
  <cols>
    <col min="1" max="1" width="26" style="1" customWidth="1"/>
    <col min="2" max="6" width="26" customWidth="1"/>
  </cols>
  <sheetData>
    <row r="1" spans="1:6" x14ac:dyDescent="0.25">
      <c r="A1" s="1" t="s">
        <v>743</v>
      </c>
      <c r="B1" t="s">
        <v>741</v>
      </c>
      <c r="C1" t="s">
        <v>749</v>
      </c>
      <c r="D1" t="s">
        <v>750</v>
      </c>
      <c r="E1" t="s">
        <v>744</v>
      </c>
      <c r="F1" t="s">
        <v>742</v>
      </c>
    </row>
    <row r="2" spans="1:6" x14ac:dyDescent="0.25">
      <c r="A2" s="1">
        <v>44592</v>
      </c>
      <c r="B2">
        <v>0.39360000000000001</v>
      </c>
      <c r="C2">
        <v>31</v>
      </c>
      <c r="D2">
        <v>139</v>
      </c>
      <c r="E2" t="s">
        <v>212</v>
      </c>
      <c r="F2">
        <v>0.40100000000000002</v>
      </c>
    </row>
    <row r="3" spans="1:6" x14ac:dyDescent="0.25">
      <c r="A3" s="1">
        <v>44592</v>
      </c>
      <c r="B3">
        <v>0.40250000000000002</v>
      </c>
      <c r="C3">
        <v>31</v>
      </c>
      <c r="D3">
        <v>23</v>
      </c>
      <c r="E3" t="s">
        <v>211</v>
      </c>
      <c r="F3">
        <v>0.40100000000000002</v>
      </c>
    </row>
    <row r="4" spans="1:6" x14ac:dyDescent="0.25">
      <c r="A4" s="1">
        <v>44592</v>
      </c>
      <c r="B4">
        <v>0.30249999999999999</v>
      </c>
      <c r="C4">
        <v>31</v>
      </c>
      <c r="D4">
        <v>88</v>
      </c>
      <c r="E4" t="s">
        <v>213</v>
      </c>
      <c r="F4">
        <v>0.40100000000000002</v>
      </c>
    </row>
    <row r="5" spans="1:6" x14ac:dyDescent="0.25">
      <c r="A5" s="1">
        <v>44592</v>
      </c>
      <c r="B5">
        <v>0.44790000000000002</v>
      </c>
      <c r="C5">
        <v>31</v>
      </c>
      <c r="E5" t="s">
        <v>214</v>
      </c>
      <c r="F5">
        <v>0.40100000000000002</v>
      </c>
    </row>
    <row r="6" spans="1:6" x14ac:dyDescent="0.25">
      <c r="A6" s="1">
        <v>44599</v>
      </c>
      <c r="B6">
        <v>0.40060000000000001</v>
      </c>
      <c r="C6">
        <v>24</v>
      </c>
      <c r="D6">
        <v>140</v>
      </c>
      <c r="E6" t="s">
        <v>212</v>
      </c>
      <c r="F6">
        <v>0.40799999999999997</v>
      </c>
    </row>
    <row r="7" spans="1:6" x14ac:dyDescent="0.25">
      <c r="A7" s="1">
        <v>44599</v>
      </c>
      <c r="B7">
        <v>0.41160000000000002</v>
      </c>
      <c r="C7">
        <v>24</v>
      </c>
      <c r="D7">
        <v>22</v>
      </c>
      <c r="E7" t="s">
        <v>211</v>
      </c>
      <c r="F7">
        <v>0.40799999999999997</v>
      </c>
    </row>
    <row r="8" spans="1:6" x14ac:dyDescent="0.25">
      <c r="A8" s="1">
        <v>44599</v>
      </c>
      <c r="B8">
        <v>0.3115</v>
      </c>
      <c r="C8">
        <v>24</v>
      </c>
      <c r="D8">
        <v>91</v>
      </c>
      <c r="E8" t="s">
        <v>213</v>
      </c>
      <c r="F8">
        <v>0.40799999999999997</v>
      </c>
    </row>
    <row r="9" spans="1:6" x14ac:dyDescent="0.25">
      <c r="A9" s="1">
        <v>44599</v>
      </c>
      <c r="B9">
        <v>0.45219999999999999</v>
      </c>
      <c r="C9">
        <v>24</v>
      </c>
      <c r="E9" t="s">
        <v>214</v>
      </c>
      <c r="F9">
        <v>0.40799999999999997</v>
      </c>
    </row>
    <row r="10" spans="1:6" x14ac:dyDescent="0.25">
      <c r="A10" s="1">
        <v>44606</v>
      </c>
      <c r="B10">
        <v>0.39689999999999998</v>
      </c>
      <c r="C10">
        <v>18</v>
      </c>
      <c r="D10">
        <v>139</v>
      </c>
      <c r="E10" t="s">
        <v>212</v>
      </c>
      <c r="F10">
        <v>0.41299999999999998</v>
      </c>
    </row>
    <row r="11" spans="1:6" x14ac:dyDescent="0.25">
      <c r="A11" s="1">
        <v>44606</v>
      </c>
      <c r="B11">
        <v>0.4264</v>
      </c>
      <c r="C11">
        <v>18</v>
      </c>
      <c r="D11">
        <v>19</v>
      </c>
      <c r="E11" t="s">
        <v>211</v>
      </c>
      <c r="F11">
        <v>0.41299999999999998</v>
      </c>
    </row>
    <row r="12" spans="1:6" x14ac:dyDescent="0.25">
      <c r="A12" s="1">
        <v>44606</v>
      </c>
      <c r="B12">
        <v>0.3115</v>
      </c>
      <c r="C12">
        <v>18</v>
      </c>
      <c r="D12">
        <v>94</v>
      </c>
      <c r="E12" t="s">
        <v>213</v>
      </c>
      <c r="F12">
        <v>0.41299999999999998</v>
      </c>
    </row>
    <row r="13" spans="1:6" x14ac:dyDescent="0.25">
      <c r="A13" s="1">
        <v>44606</v>
      </c>
      <c r="B13">
        <v>0.47610000000000002</v>
      </c>
      <c r="C13">
        <v>18</v>
      </c>
      <c r="E13" t="s">
        <v>214</v>
      </c>
      <c r="F13">
        <v>0.41299999999999998</v>
      </c>
    </row>
    <row r="14" spans="1:6" x14ac:dyDescent="0.25">
      <c r="A14" s="1">
        <v>44613</v>
      </c>
      <c r="B14">
        <v>0.39340000000000003</v>
      </c>
      <c r="C14">
        <v>16</v>
      </c>
      <c r="D14">
        <v>137</v>
      </c>
      <c r="E14" t="s">
        <v>212</v>
      </c>
      <c r="F14">
        <v>0.41599999999999998</v>
      </c>
    </row>
    <row r="15" spans="1:6" x14ac:dyDescent="0.25">
      <c r="A15" s="1">
        <v>44613</v>
      </c>
      <c r="B15">
        <v>0.43930000000000002</v>
      </c>
      <c r="C15">
        <v>16</v>
      </c>
      <c r="D15">
        <v>21</v>
      </c>
      <c r="E15" t="s">
        <v>211</v>
      </c>
      <c r="F15">
        <v>0.41599999999999998</v>
      </c>
    </row>
    <row r="16" spans="1:6" x14ac:dyDescent="0.25">
      <c r="A16" s="1">
        <v>44613</v>
      </c>
      <c r="B16">
        <v>0.3306</v>
      </c>
      <c r="C16">
        <v>16</v>
      </c>
      <c r="D16">
        <v>97</v>
      </c>
      <c r="E16" t="s">
        <v>213</v>
      </c>
      <c r="F16">
        <v>0.41599999999999998</v>
      </c>
    </row>
    <row r="17" spans="1:6" x14ac:dyDescent="0.25">
      <c r="A17" s="1">
        <v>44613</v>
      </c>
      <c r="B17">
        <v>0.47</v>
      </c>
      <c r="C17">
        <v>16</v>
      </c>
      <c r="E17" t="s">
        <v>214</v>
      </c>
      <c r="F17">
        <v>0.41599999999999998</v>
      </c>
    </row>
    <row r="18" spans="1:6" x14ac:dyDescent="0.25">
      <c r="A18" s="1">
        <v>44620</v>
      </c>
      <c r="B18">
        <v>0.39689999999999998</v>
      </c>
      <c r="C18">
        <v>15</v>
      </c>
      <c r="D18">
        <v>134</v>
      </c>
      <c r="E18" t="s">
        <v>212</v>
      </c>
      <c r="F18">
        <v>0.41699999999999998</v>
      </c>
    </row>
    <row r="19" spans="1:6" x14ac:dyDescent="0.25">
      <c r="A19" s="1">
        <v>44620</v>
      </c>
      <c r="B19">
        <v>0.44240000000000002</v>
      </c>
      <c r="C19">
        <v>15</v>
      </c>
      <c r="D19">
        <v>16</v>
      </c>
      <c r="E19" t="s">
        <v>211</v>
      </c>
      <c r="F19">
        <v>0.41699999999999998</v>
      </c>
    </row>
    <row r="20" spans="1:6" x14ac:dyDescent="0.25">
      <c r="A20" s="1">
        <v>44620</v>
      </c>
      <c r="B20">
        <v>0.3387</v>
      </c>
      <c r="C20">
        <v>15</v>
      </c>
      <c r="D20">
        <v>100</v>
      </c>
      <c r="E20" t="s">
        <v>213</v>
      </c>
      <c r="F20">
        <v>0.41699999999999998</v>
      </c>
    </row>
    <row r="21" spans="1:6" x14ac:dyDescent="0.25">
      <c r="A21" s="1">
        <v>44620</v>
      </c>
      <c r="B21">
        <v>0.47470000000000001</v>
      </c>
      <c r="C21">
        <v>15</v>
      </c>
      <c r="E21" t="s">
        <v>214</v>
      </c>
      <c r="F21">
        <v>0.41699999999999998</v>
      </c>
    </row>
    <row r="22" spans="1:6" x14ac:dyDescent="0.25">
      <c r="A22" s="1">
        <v>44627</v>
      </c>
      <c r="B22">
        <v>0.38400000000000001</v>
      </c>
      <c r="C22">
        <v>8</v>
      </c>
      <c r="D22">
        <v>128</v>
      </c>
      <c r="E22" t="s">
        <v>212</v>
      </c>
      <c r="F22">
        <v>0.41799999999999998</v>
      </c>
    </row>
    <row r="23" spans="1:6" x14ac:dyDescent="0.25">
      <c r="A23" s="1">
        <v>44627</v>
      </c>
      <c r="B23">
        <v>0.45600000000000002</v>
      </c>
      <c r="C23">
        <v>8</v>
      </c>
      <c r="D23">
        <v>16</v>
      </c>
      <c r="E23" t="s">
        <v>211</v>
      </c>
      <c r="F23">
        <v>0.41799999999999998</v>
      </c>
    </row>
    <row r="24" spans="1:6" x14ac:dyDescent="0.25">
      <c r="A24" s="1">
        <v>44627</v>
      </c>
      <c r="B24">
        <v>0.32479999999999998</v>
      </c>
      <c r="C24">
        <v>8</v>
      </c>
      <c r="D24">
        <v>95</v>
      </c>
      <c r="E24" t="s">
        <v>213</v>
      </c>
      <c r="F24">
        <v>0.41799999999999998</v>
      </c>
    </row>
    <row r="25" spans="1:6" x14ac:dyDescent="0.25">
      <c r="A25" s="1">
        <v>44627</v>
      </c>
      <c r="B25">
        <v>0.49320000000000003</v>
      </c>
      <c r="C25">
        <v>8</v>
      </c>
      <c r="E25" t="s">
        <v>214</v>
      </c>
      <c r="F25">
        <v>0.41799999999999998</v>
      </c>
    </row>
    <row r="26" spans="1:6" x14ac:dyDescent="0.25">
      <c r="A26" s="1">
        <v>44634</v>
      </c>
      <c r="B26">
        <v>0.40329999999999999</v>
      </c>
      <c r="C26">
        <v>17</v>
      </c>
      <c r="D26">
        <v>125</v>
      </c>
      <c r="E26" t="s">
        <v>212</v>
      </c>
      <c r="F26">
        <v>0.43940000000000001</v>
      </c>
    </row>
    <row r="27" spans="1:6" x14ac:dyDescent="0.25">
      <c r="A27" s="1">
        <v>44634</v>
      </c>
      <c r="B27">
        <v>0.48309999999999997</v>
      </c>
      <c r="C27">
        <v>17</v>
      </c>
      <c r="D27">
        <v>15</v>
      </c>
      <c r="E27" t="s">
        <v>211</v>
      </c>
      <c r="F27">
        <v>0.439</v>
      </c>
    </row>
    <row r="28" spans="1:6" x14ac:dyDescent="0.25">
      <c r="A28" s="1">
        <v>44634</v>
      </c>
      <c r="B28">
        <v>0.3362</v>
      </c>
      <c r="C28">
        <v>17</v>
      </c>
      <c r="D28">
        <v>99</v>
      </c>
      <c r="E28" t="s">
        <v>213</v>
      </c>
      <c r="F28">
        <v>0.439</v>
      </c>
    </row>
    <row r="29" spans="1:6" x14ac:dyDescent="0.25">
      <c r="A29" s="1">
        <v>44634</v>
      </c>
      <c r="B29">
        <v>0.5333</v>
      </c>
      <c r="C29">
        <v>17</v>
      </c>
      <c r="E29" t="s">
        <v>214</v>
      </c>
      <c r="F29">
        <v>0.439</v>
      </c>
    </row>
    <row r="30" spans="1:6" x14ac:dyDescent="0.25">
      <c r="A30" s="1">
        <v>44641</v>
      </c>
      <c r="B30">
        <v>0.4098</v>
      </c>
      <c r="C30">
        <v>16</v>
      </c>
      <c r="D30">
        <v>128</v>
      </c>
      <c r="E30" t="s">
        <v>212</v>
      </c>
      <c r="F30">
        <v>0.45450000000000002</v>
      </c>
    </row>
    <row r="31" spans="1:6" x14ac:dyDescent="0.25">
      <c r="A31" s="1">
        <v>44641</v>
      </c>
      <c r="B31">
        <v>0.50570000000000004</v>
      </c>
      <c r="C31">
        <v>16</v>
      </c>
      <c r="D31">
        <v>15</v>
      </c>
      <c r="E31" t="s">
        <v>211</v>
      </c>
      <c r="F31">
        <v>0.45479999999999998</v>
      </c>
    </row>
    <row r="32" spans="1:6" x14ac:dyDescent="0.25">
      <c r="A32" s="1">
        <v>44641</v>
      </c>
      <c r="B32">
        <v>0.36280000000000001</v>
      </c>
      <c r="C32">
        <v>16</v>
      </c>
      <c r="D32">
        <v>100</v>
      </c>
      <c r="E32" t="s">
        <v>213</v>
      </c>
      <c r="F32">
        <v>0.45479999999999998</v>
      </c>
    </row>
    <row r="33" spans="1:6" x14ac:dyDescent="0.25">
      <c r="A33" s="1">
        <v>44641</v>
      </c>
      <c r="B33">
        <v>0.56899999999999995</v>
      </c>
      <c r="C33">
        <v>16</v>
      </c>
      <c r="E33" t="s">
        <v>214</v>
      </c>
      <c r="F33">
        <v>0.45479999999999998</v>
      </c>
    </row>
    <row r="34" spans="1:6" x14ac:dyDescent="0.25">
      <c r="A34" s="1">
        <v>44648</v>
      </c>
      <c r="B34">
        <v>0.41820000000000002</v>
      </c>
      <c r="C34">
        <v>17</v>
      </c>
      <c r="D34">
        <v>117</v>
      </c>
      <c r="E34" t="s">
        <v>212</v>
      </c>
      <c r="F34">
        <v>0.47589999999999999</v>
      </c>
    </row>
    <row r="35" spans="1:6" x14ac:dyDescent="0.25">
      <c r="A35" s="1">
        <v>44648</v>
      </c>
      <c r="B35">
        <v>0.53380000000000005</v>
      </c>
      <c r="C35">
        <v>17</v>
      </c>
      <c r="D35">
        <v>14</v>
      </c>
      <c r="E35" t="s">
        <v>211</v>
      </c>
      <c r="F35">
        <v>0.47589999999999999</v>
      </c>
    </row>
    <row r="36" spans="1:6" x14ac:dyDescent="0.25">
      <c r="A36" s="1">
        <v>44648</v>
      </c>
      <c r="B36">
        <v>0.36670000000000003</v>
      </c>
      <c r="C36">
        <v>17</v>
      </c>
      <c r="D36">
        <v>95</v>
      </c>
      <c r="E36" t="s">
        <v>213</v>
      </c>
      <c r="F36">
        <v>0.47589999999999999</v>
      </c>
    </row>
    <row r="37" spans="1:6" x14ac:dyDescent="0.25">
      <c r="A37" s="1">
        <v>44648</v>
      </c>
      <c r="B37">
        <v>0.63160000000000005</v>
      </c>
      <c r="C37">
        <v>17</v>
      </c>
      <c r="E37" t="s">
        <v>214</v>
      </c>
      <c r="F37">
        <v>0.47589999999999999</v>
      </c>
    </row>
    <row r="38" spans="1:6" x14ac:dyDescent="0.25">
      <c r="A38" s="1">
        <v>44655</v>
      </c>
      <c r="B38">
        <v>0.43369999999999997</v>
      </c>
      <c r="C38">
        <v>24</v>
      </c>
      <c r="D38">
        <v>114</v>
      </c>
      <c r="E38" t="s">
        <v>212</v>
      </c>
      <c r="F38">
        <v>0.49719999999999998</v>
      </c>
    </row>
    <row r="39" spans="1:6" x14ac:dyDescent="0.25">
      <c r="A39" s="1">
        <v>44655</v>
      </c>
      <c r="B39">
        <v>0.56279999999999997</v>
      </c>
      <c r="C39">
        <v>24</v>
      </c>
      <c r="D39">
        <v>14</v>
      </c>
      <c r="E39" t="s">
        <v>211</v>
      </c>
      <c r="F39">
        <v>0.497</v>
      </c>
    </row>
    <row r="40" spans="1:6" x14ac:dyDescent="0.25">
      <c r="A40" s="1">
        <v>44655</v>
      </c>
      <c r="B40">
        <v>0.39660000000000001</v>
      </c>
      <c r="C40">
        <v>24</v>
      </c>
      <c r="D40">
        <v>100</v>
      </c>
      <c r="E40" t="s">
        <v>213</v>
      </c>
      <c r="F40">
        <v>0.497</v>
      </c>
    </row>
    <row r="41" spans="1:6" x14ac:dyDescent="0.25">
      <c r="A41" s="1">
        <v>44655</v>
      </c>
      <c r="B41">
        <v>0.65800000000000003</v>
      </c>
      <c r="C41">
        <v>24</v>
      </c>
      <c r="E41" t="s">
        <v>214</v>
      </c>
      <c r="F41">
        <v>0.497</v>
      </c>
    </row>
    <row r="42" spans="1:6" x14ac:dyDescent="0.25">
      <c r="A42" s="1">
        <v>44669</v>
      </c>
      <c r="B42">
        <v>0.60629999999999995</v>
      </c>
      <c r="C42">
        <v>21</v>
      </c>
      <c r="D42">
        <v>11</v>
      </c>
      <c r="E42" t="s">
        <v>211</v>
      </c>
      <c r="F42">
        <v>0.52839999999999998</v>
      </c>
    </row>
    <row r="43" spans="1:6" x14ac:dyDescent="0.25">
      <c r="A43" s="1">
        <v>44669</v>
      </c>
      <c r="B43">
        <v>0.45700000000000002</v>
      </c>
      <c r="C43">
        <v>21</v>
      </c>
      <c r="D43">
        <v>119</v>
      </c>
      <c r="E43" t="s">
        <v>212</v>
      </c>
      <c r="F43">
        <v>0.52800000000000002</v>
      </c>
    </row>
    <row r="44" spans="1:6" x14ac:dyDescent="0.25">
      <c r="A44" s="1">
        <v>44669</v>
      </c>
      <c r="B44">
        <v>0.69599999999999995</v>
      </c>
      <c r="C44">
        <v>21</v>
      </c>
      <c r="E44" t="s">
        <v>214</v>
      </c>
      <c r="F44">
        <v>0.52800000000000002</v>
      </c>
    </row>
    <row r="45" spans="1:6" x14ac:dyDescent="0.25">
      <c r="A45" s="1">
        <v>44669</v>
      </c>
      <c r="B45">
        <v>0.43480000000000002</v>
      </c>
      <c r="C45">
        <v>21</v>
      </c>
      <c r="D45">
        <v>101</v>
      </c>
      <c r="E45" t="s">
        <v>213</v>
      </c>
      <c r="F45">
        <v>0.52800000000000002</v>
      </c>
    </row>
    <row r="46" spans="1:6" x14ac:dyDescent="0.25">
      <c r="A46" s="1">
        <v>44662</v>
      </c>
      <c r="B46">
        <v>0.44500000000000001</v>
      </c>
      <c r="C46">
        <v>22</v>
      </c>
      <c r="D46">
        <v>128</v>
      </c>
      <c r="E46" t="s">
        <v>212</v>
      </c>
      <c r="F46">
        <v>0.51400000000000001</v>
      </c>
    </row>
    <row r="47" spans="1:6" x14ac:dyDescent="0.25">
      <c r="A47" s="1">
        <v>44662</v>
      </c>
      <c r="B47">
        <v>0.58819999999999995</v>
      </c>
      <c r="C47">
        <v>22</v>
      </c>
      <c r="D47">
        <v>11</v>
      </c>
      <c r="E47" t="s">
        <v>211</v>
      </c>
      <c r="F47">
        <v>0.51400000000000001</v>
      </c>
    </row>
    <row r="48" spans="1:6" x14ac:dyDescent="0.25">
      <c r="A48" s="1">
        <v>44662</v>
      </c>
      <c r="B48">
        <v>0.4103</v>
      </c>
      <c r="C48">
        <v>22</v>
      </c>
      <c r="D48">
        <v>101</v>
      </c>
      <c r="E48" t="s">
        <v>213</v>
      </c>
      <c r="F48">
        <v>0.51400000000000001</v>
      </c>
    </row>
    <row r="49" spans="1:6" x14ac:dyDescent="0.25">
      <c r="A49" s="1">
        <v>44662</v>
      </c>
      <c r="B49">
        <v>0.68259999999999998</v>
      </c>
      <c r="C49">
        <v>22</v>
      </c>
      <c r="E49" t="s">
        <v>214</v>
      </c>
      <c r="F49">
        <v>0.51400000000000001</v>
      </c>
    </row>
    <row r="50" spans="1:6" x14ac:dyDescent="0.25">
      <c r="A50" s="1">
        <v>44676</v>
      </c>
      <c r="B50">
        <v>0.45850000000000002</v>
      </c>
      <c r="C50">
        <v>15</v>
      </c>
      <c r="D50">
        <v>117</v>
      </c>
      <c r="E50" t="s">
        <v>212</v>
      </c>
      <c r="F50">
        <v>0.53159999999999996</v>
      </c>
    </row>
    <row r="51" spans="1:6" x14ac:dyDescent="0.25">
      <c r="A51" s="1">
        <v>44676</v>
      </c>
      <c r="B51">
        <v>0.40179999999999999</v>
      </c>
      <c r="C51">
        <v>15</v>
      </c>
      <c r="D51">
        <v>103</v>
      </c>
      <c r="E51" t="s">
        <v>213</v>
      </c>
      <c r="F51">
        <v>0.53159999999999996</v>
      </c>
    </row>
    <row r="52" spans="1:6" x14ac:dyDescent="0.25">
      <c r="A52" s="1">
        <v>44676</v>
      </c>
      <c r="B52">
        <v>0.61419999999999997</v>
      </c>
      <c r="C52">
        <v>15</v>
      </c>
      <c r="D52">
        <v>11</v>
      </c>
      <c r="E52" t="s">
        <v>211</v>
      </c>
      <c r="F52">
        <v>0.53159999999999996</v>
      </c>
    </row>
    <row r="53" spans="1:6" x14ac:dyDescent="0.25">
      <c r="A53" s="1">
        <v>44676</v>
      </c>
      <c r="B53">
        <v>0.70840000000000003</v>
      </c>
      <c r="C53">
        <v>15</v>
      </c>
      <c r="D53">
        <v>0</v>
      </c>
      <c r="E53" t="s">
        <v>214</v>
      </c>
      <c r="F53">
        <v>0.53159999999999996</v>
      </c>
    </row>
    <row r="54" spans="1:6" x14ac:dyDescent="0.25">
      <c r="A54" s="1">
        <v>44683</v>
      </c>
      <c r="B54">
        <v>0.46500000000000002</v>
      </c>
      <c r="C54">
        <v>12</v>
      </c>
      <c r="D54">
        <v>121</v>
      </c>
      <c r="E54" t="s">
        <v>212</v>
      </c>
      <c r="F54">
        <v>0.54</v>
      </c>
    </row>
    <row r="55" spans="1:6" x14ac:dyDescent="0.25">
      <c r="A55" s="1">
        <v>44683</v>
      </c>
      <c r="B55">
        <v>0.62329999999999997</v>
      </c>
      <c r="C55">
        <v>12</v>
      </c>
      <c r="D55">
        <v>10</v>
      </c>
      <c r="E55" t="s">
        <v>211</v>
      </c>
      <c r="F55">
        <v>0.54</v>
      </c>
    </row>
    <row r="56" spans="1:6" x14ac:dyDescent="0.25">
      <c r="A56" s="1">
        <v>44683</v>
      </c>
      <c r="B56">
        <v>0.39290000000000003</v>
      </c>
      <c r="C56">
        <v>12</v>
      </c>
      <c r="D56">
        <v>98</v>
      </c>
      <c r="E56" t="s">
        <v>213</v>
      </c>
      <c r="F56">
        <v>0.54</v>
      </c>
    </row>
    <row r="57" spans="1:6" x14ac:dyDescent="0.25">
      <c r="A57" s="1">
        <v>44683</v>
      </c>
      <c r="B57">
        <v>0.7177</v>
      </c>
      <c r="C57">
        <v>12</v>
      </c>
      <c r="E57" t="s">
        <v>214</v>
      </c>
      <c r="F57">
        <v>0.54</v>
      </c>
    </row>
    <row r="58" spans="1:6" x14ac:dyDescent="0.25">
      <c r="A58" s="1">
        <v>44690</v>
      </c>
      <c r="B58">
        <v>0.46589999999999998</v>
      </c>
      <c r="C58">
        <v>8</v>
      </c>
      <c r="D58">
        <v>110</v>
      </c>
      <c r="E58" t="s">
        <v>212</v>
      </c>
      <c r="F58">
        <v>0.53869999999999996</v>
      </c>
    </row>
    <row r="59" spans="1:6" x14ac:dyDescent="0.25">
      <c r="A59" s="1">
        <v>44690</v>
      </c>
      <c r="B59">
        <v>0.61580000000000001</v>
      </c>
      <c r="C59">
        <v>8</v>
      </c>
      <c r="D59">
        <v>10</v>
      </c>
      <c r="E59" t="s">
        <v>211</v>
      </c>
      <c r="F59">
        <v>0.53869999999999996</v>
      </c>
    </row>
    <row r="60" spans="1:6" x14ac:dyDescent="0.25">
      <c r="A60" s="1">
        <v>44690</v>
      </c>
      <c r="B60">
        <v>0.73180000000000001</v>
      </c>
      <c r="C60">
        <v>8</v>
      </c>
      <c r="E60" t="s">
        <v>214</v>
      </c>
      <c r="F60">
        <v>0.53869999999999996</v>
      </c>
    </row>
    <row r="61" spans="1:6" x14ac:dyDescent="0.25">
      <c r="A61" s="1">
        <v>44690</v>
      </c>
      <c r="B61">
        <v>0.37390000000000001</v>
      </c>
      <c r="C61">
        <v>8</v>
      </c>
      <c r="D61">
        <v>100</v>
      </c>
      <c r="E61" t="s">
        <v>213</v>
      </c>
      <c r="F61">
        <v>0.53869999999999996</v>
      </c>
    </row>
    <row r="62" spans="1:6" x14ac:dyDescent="0.25">
      <c r="A62" s="1">
        <v>44697</v>
      </c>
      <c r="B62">
        <v>0.62129999999999996</v>
      </c>
      <c r="C62">
        <v>18</v>
      </c>
      <c r="D62">
        <v>8</v>
      </c>
      <c r="E62" t="s">
        <v>211</v>
      </c>
      <c r="F62">
        <v>0.53320000000000001</v>
      </c>
    </row>
    <row r="63" spans="1:6" x14ac:dyDescent="0.25">
      <c r="A63" s="1">
        <v>44697</v>
      </c>
      <c r="B63">
        <v>0.46629999999999999</v>
      </c>
      <c r="C63">
        <v>18</v>
      </c>
      <c r="D63">
        <v>123</v>
      </c>
      <c r="E63" t="s">
        <v>212</v>
      </c>
      <c r="F63">
        <v>0.53320000000000001</v>
      </c>
    </row>
    <row r="64" spans="1:6" x14ac:dyDescent="0.25">
      <c r="A64" s="1">
        <v>44697</v>
      </c>
      <c r="B64">
        <v>0.34749999999999998</v>
      </c>
      <c r="C64">
        <v>18</v>
      </c>
      <c r="D64">
        <v>104</v>
      </c>
      <c r="E64" t="s">
        <v>213</v>
      </c>
      <c r="F64">
        <v>0.53320000000000001</v>
      </c>
    </row>
    <row r="65" spans="1:6" x14ac:dyDescent="0.25">
      <c r="A65" s="1">
        <v>44697</v>
      </c>
      <c r="B65">
        <v>0.69359999999999999</v>
      </c>
      <c r="C65">
        <v>18</v>
      </c>
      <c r="E65" t="s">
        <v>214</v>
      </c>
      <c r="F65">
        <v>0.53320000000000001</v>
      </c>
    </row>
    <row r="66" spans="1:6" x14ac:dyDescent="0.25">
      <c r="A66" s="1">
        <v>44705</v>
      </c>
      <c r="B66">
        <v>0.61739999999999995</v>
      </c>
      <c r="C66">
        <v>25</v>
      </c>
      <c r="D66">
        <v>7</v>
      </c>
      <c r="E66" t="s">
        <v>211</v>
      </c>
      <c r="F66">
        <v>0.52669999999999995</v>
      </c>
    </row>
    <row r="67" spans="1:6" x14ac:dyDescent="0.25">
      <c r="A67" s="1">
        <v>44705</v>
      </c>
      <c r="B67">
        <v>0.46439999999999998</v>
      </c>
      <c r="C67">
        <v>25</v>
      </c>
      <c r="D67">
        <v>118</v>
      </c>
      <c r="E67" t="s">
        <v>212</v>
      </c>
      <c r="F67">
        <v>0.52669999999999995</v>
      </c>
    </row>
    <row r="68" spans="1:6" x14ac:dyDescent="0.25">
      <c r="A68" s="1">
        <v>44705</v>
      </c>
      <c r="B68">
        <v>0.65710000000000002</v>
      </c>
      <c r="C68">
        <v>25</v>
      </c>
      <c r="E68" t="s">
        <v>214</v>
      </c>
      <c r="F68">
        <v>0.52669999999999995</v>
      </c>
    </row>
    <row r="69" spans="1:6" x14ac:dyDescent="0.25">
      <c r="A69" s="1">
        <v>44705</v>
      </c>
      <c r="B69">
        <v>0.37190000000000001</v>
      </c>
      <c r="C69">
        <v>25</v>
      </c>
      <c r="D69">
        <v>105</v>
      </c>
      <c r="E69" t="s">
        <v>213</v>
      </c>
      <c r="F69">
        <v>0.52669999999999995</v>
      </c>
    </row>
    <row r="70" spans="1:6" x14ac:dyDescent="0.25">
      <c r="A70" s="1">
        <v>44711</v>
      </c>
      <c r="B70">
        <v>0.4642</v>
      </c>
      <c r="C70">
        <v>15</v>
      </c>
      <c r="D70">
        <v>113</v>
      </c>
      <c r="E70" t="s">
        <v>212</v>
      </c>
      <c r="F70">
        <v>0.52849999999999997</v>
      </c>
    </row>
    <row r="71" spans="1:6" x14ac:dyDescent="0.25">
      <c r="A71" s="1">
        <v>44711</v>
      </c>
      <c r="B71">
        <v>0.62409999999999999</v>
      </c>
      <c r="C71">
        <v>15</v>
      </c>
      <c r="D71">
        <v>7</v>
      </c>
      <c r="E71" t="s">
        <v>211</v>
      </c>
      <c r="F71">
        <v>0.52849999999999997</v>
      </c>
    </row>
    <row r="72" spans="1:6" x14ac:dyDescent="0.25">
      <c r="A72" s="1">
        <v>44711</v>
      </c>
      <c r="B72">
        <v>0.6452</v>
      </c>
      <c r="C72">
        <v>15</v>
      </c>
      <c r="E72" t="s">
        <v>214</v>
      </c>
      <c r="F72">
        <v>0.52849999999999997</v>
      </c>
    </row>
    <row r="73" spans="1:6" x14ac:dyDescent="0.25">
      <c r="A73" s="1">
        <v>44711</v>
      </c>
      <c r="B73">
        <v>0.4209</v>
      </c>
      <c r="C73">
        <v>15</v>
      </c>
      <c r="D73">
        <v>109</v>
      </c>
      <c r="E73" t="s">
        <v>213</v>
      </c>
      <c r="F73">
        <v>0.52849999999999997</v>
      </c>
    </row>
    <row r="74" spans="1:6" x14ac:dyDescent="0.25">
      <c r="A74" s="1">
        <v>44718</v>
      </c>
      <c r="B74">
        <v>0.64129999999999998</v>
      </c>
      <c r="C74">
        <v>16</v>
      </c>
      <c r="D74">
        <v>9</v>
      </c>
      <c r="E74" t="s">
        <v>211</v>
      </c>
      <c r="F74">
        <v>0.52890000000000004</v>
      </c>
    </row>
    <row r="75" spans="1:6" x14ac:dyDescent="0.25">
      <c r="A75" s="1">
        <v>44718</v>
      </c>
      <c r="B75">
        <v>0.46350000000000002</v>
      </c>
      <c r="C75">
        <v>16</v>
      </c>
      <c r="D75">
        <v>123</v>
      </c>
      <c r="E75" t="s">
        <v>212</v>
      </c>
      <c r="F75">
        <v>0.52890000000000004</v>
      </c>
    </row>
    <row r="76" spans="1:6" x14ac:dyDescent="0.25">
      <c r="A76" s="1">
        <v>44718</v>
      </c>
      <c r="B76">
        <v>0.41599999999999998</v>
      </c>
      <c r="C76">
        <v>16</v>
      </c>
      <c r="D76">
        <v>113</v>
      </c>
      <c r="E76" t="s">
        <v>213</v>
      </c>
      <c r="F76">
        <v>0.52890000000000004</v>
      </c>
    </row>
    <row r="77" spans="1:6" x14ac:dyDescent="0.25">
      <c r="A77" s="1">
        <v>44718</v>
      </c>
      <c r="B77">
        <v>0.61399999999999999</v>
      </c>
      <c r="C77">
        <v>16</v>
      </c>
      <c r="E77" t="s">
        <v>214</v>
      </c>
      <c r="F77">
        <v>0.52890000000000004</v>
      </c>
    </row>
    <row r="78" spans="1:6" x14ac:dyDescent="0.25">
      <c r="A78" s="1">
        <v>44725</v>
      </c>
      <c r="B78">
        <v>0.46739999999999998</v>
      </c>
      <c r="C78">
        <v>17</v>
      </c>
      <c r="D78">
        <v>124</v>
      </c>
      <c r="E78" t="s">
        <v>212</v>
      </c>
      <c r="F78">
        <v>0.53839999999999999</v>
      </c>
    </row>
    <row r="79" spans="1:6" x14ac:dyDescent="0.25">
      <c r="A79" s="1">
        <v>44725</v>
      </c>
      <c r="B79">
        <v>0.65969999999999995</v>
      </c>
      <c r="C79">
        <v>17</v>
      </c>
      <c r="D79">
        <v>8</v>
      </c>
      <c r="E79" t="s">
        <v>211</v>
      </c>
      <c r="F79">
        <v>0.53839999999999999</v>
      </c>
    </row>
    <row r="80" spans="1:6" x14ac:dyDescent="0.25">
      <c r="A80" s="1">
        <v>44725</v>
      </c>
      <c r="B80">
        <v>0.38790000000000002</v>
      </c>
      <c r="C80">
        <v>17</v>
      </c>
      <c r="D80">
        <v>112</v>
      </c>
      <c r="E80" t="s">
        <v>213</v>
      </c>
      <c r="F80">
        <v>0.53839999999999999</v>
      </c>
    </row>
    <row r="81" spans="1:6" x14ac:dyDescent="0.25">
      <c r="A81" s="1">
        <v>44725</v>
      </c>
      <c r="B81">
        <v>0.63719999999999999</v>
      </c>
      <c r="C81">
        <v>17</v>
      </c>
      <c r="E81" t="s">
        <v>214</v>
      </c>
      <c r="F81">
        <v>0.53839999999999999</v>
      </c>
    </row>
    <row r="82" spans="1:6" x14ac:dyDescent="0.25">
      <c r="A82" s="1">
        <v>44732</v>
      </c>
      <c r="B82">
        <v>0.46500000000000002</v>
      </c>
      <c r="C82">
        <v>17</v>
      </c>
      <c r="D82">
        <v>129</v>
      </c>
      <c r="E82" t="s">
        <v>212</v>
      </c>
      <c r="F82">
        <v>0.53369999999999995</v>
      </c>
    </row>
    <row r="83" spans="1:6" x14ac:dyDescent="0.25">
      <c r="A83" s="1">
        <v>44732</v>
      </c>
      <c r="B83">
        <v>0.65700000000000003</v>
      </c>
      <c r="C83">
        <v>17</v>
      </c>
      <c r="D83">
        <v>10</v>
      </c>
      <c r="E83" t="s">
        <v>211</v>
      </c>
      <c r="F83">
        <v>0.53369999999999995</v>
      </c>
    </row>
    <row r="84" spans="1:6" x14ac:dyDescent="0.25">
      <c r="A84" s="1">
        <v>44732</v>
      </c>
      <c r="B84">
        <v>0.36099999999999999</v>
      </c>
      <c r="C84">
        <v>17</v>
      </c>
      <c r="D84">
        <v>114</v>
      </c>
      <c r="E84" t="s">
        <v>213</v>
      </c>
      <c r="F84">
        <v>0.53369999999999995</v>
      </c>
    </row>
    <row r="85" spans="1:6" x14ac:dyDescent="0.25">
      <c r="A85" s="1">
        <v>44732</v>
      </c>
      <c r="B85">
        <v>0.622</v>
      </c>
      <c r="C85">
        <v>17</v>
      </c>
      <c r="E85" t="s">
        <v>214</v>
      </c>
      <c r="F85">
        <v>0.53369999999999995</v>
      </c>
    </row>
    <row r="86" spans="1:6" x14ac:dyDescent="0.25">
      <c r="A86" s="1">
        <v>44739</v>
      </c>
      <c r="B86">
        <v>0.47299999999999998</v>
      </c>
      <c r="C86">
        <v>14</v>
      </c>
      <c r="D86">
        <v>123</v>
      </c>
      <c r="E86" t="s">
        <v>212</v>
      </c>
      <c r="F86">
        <v>0.54520000000000002</v>
      </c>
    </row>
    <row r="87" spans="1:6" x14ac:dyDescent="0.25">
      <c r="A87" s="1">
        <v>44739</v>
      </c>
      <c r="B87">
        <v>0.66200000000000003</v>
      </c>
      <c r="C87">
        <v>14</v>
      </c>
      <c r="D87">
        <v>9</v>
      </c>
      <c r="E87" t="s">
        <v>211</v>
      </c>
      <c r="F87">
        <v>0.54520000000000002</v>
      </c>
    </row>
    <row r="88" spans="1:6" x14ac:dyDescent="0.25">
      <c r="A88" s="1">
        <v>44739</v>
      </c>
      <c r="B88">
        <v>0.33900000000000002</v>
      </c>
      <c r="C88">
        <v>14</v>
      </c>
      <c r="D88">
        <v>110</v>
      </c>
      <c r="E88" t="s">
        <v>213</v>
      </c>
      <c r="F88">
        <v>0.54520000000000002</v>
      </c>
    </row>
    <row r="89" spans="1:6" x14ac:dyDescent="0.25">
      <c r="A89" s="1">
        <v>44739</v>
      </c>
      <c r="B89">
        <v>0.66700000000000004</v>
      </c>
      <c r="C89">
        <v>14</v>
      </c>
      <c r="E89" t="s">
        <v>214</v>
      </c>
      <c r="F89">
        <v>0.54520000000000002</v>
      </c>
    </row>
    <row r="90" spans="1:6" x14ac:dyDescent="0.25">
      <c r="A90" s="1">
        <v>44746</v>
      </c>
      <c r="B90">
        <v>0.48320000000000002</v>
      </c>
      <c r="C90">
        <v>18</v>
      </c>
      <c r="D90">
        <v>136</v>
      </c>
      <c r="E90" t="s">
        <v>212</v>
      </c>
      <c r="F90">
        <v>0.55269999999999997</v>
      </c>
    </row>
    <row r="91" spans="1:6" x14ac:dyDescent="0.25">
      <c r="A91" s="1">
        <v>44746</v>
      </c>
      <c r="B91">
        <v>0.67</v>
      </c>
      <c r="C91">
        <v>18</v>
      </c>
      <c r="D91">
        <v>9</v>
      </c>
      <c r="E91" t="s">
        <v>211</v>
      </c>
      <c r="F91">
        <v>0.55269999999999997</v>
      </c>
    </row>
    <row r="92" spans="1:6" x14ac:dyDescent="0.25">
      <c r="A92" s="1">
        <v>44746</v>
      </c>
      <c r="B92">
        <v>0.33300000000000002</v>
      </c>
      <c r="C92">
        <v>18</v>
      </c>
      <c r="D92">
        <v>113</v>
      </c>
      <c r="E92" t="s">
        <v>213</v>
      </c>
      <c r="F92">
        <v>0.55269999999999997</v>
      </c>
    </row>
    <row r="93" spans="1:6" x14ac:dyDescent="0.25">
      <c r="A93" s="1">
        <v>44746</v>
      </c>
      <c r="B93">
        <v>0.67100000000000004</v>
      </c>
      <c r="C93">
        <v>18</v>
      </c>
      <c r="E93" t="s">
        <v>214</v>
      </c>
      <c r="F93">
        <v>0.55269999999999997</v>
      </c>
    </row>
    <row r="94" spans="1:6" x14ac:dyDescent="0.25">
      <c r="A94" s="1">
        <v>44753</v>
      </c>
      <c r="B94">
        <v>0.48599999999999999</v>
      </c>
      <c r="C94">
        <v>16</v>
      </c>
      <c r="D94">
        <v>114</v>
      </c>
      <c r="E94" t="s">
        <v>212</v>
      </c>
      <c r="F94">
        <v>0.55769999999999997</v>
      </c>
    </row>
    <row r="95" spans="1:6" x14ac:dyDescent="0.25">
      <c r="A95" s="1">
        <v>44753</v>
      </c>
      <c r="B95">
        <v>0.68600000000000005</v>
      </c>
      <c r="C95">
        <v>16</v>
      </c>
      <c r="D95">
        <v>9</v>
      </c>
      <c r="E95" t="s">
        <v>211</v>
      </c>
      <c r="F95">
        <v>0.55769999999999997</v>
      </c>
    </row>
    <row r="96" spans="1:6" x14ac:dyDescent="0.25">
      <c r="A96" s="1">
        <v>44753</v>
      </c>
      <c r="B96">
        <v>0.66900000000000004</v>
      </c>
      <c r="C96">
        <v>16</v>
      </c>
      <c r="E96" t="s">
        <v>214</v>
      </c>
      <c r="F96">
        <v>0.55769999999999997</v>
      </c>
    </row>
    <row r="97" spans="1:6" x14ac:dyDescent="0.25">
      <c r="A97" s="1">
        <v>44753</v>
      </c>
      <c r="B97">
        <v>0.27200000000000002</v>
      </c>
      <c r="C97">
        <v>16</v>
      </c>
      <c r="D97">
        <v>110</v>
      </c>
      <c r="E97" t="s">
        <v>213</v>
      </c>
      <c r="F97">
        <v>0.55769999999999997</v>
      </c>
    </row>
    <row r="98" spans="1:6" x14ac:dyDescent="0.25">
      <c r="A98" s="1">
        <v>44760</v>
      </c>
      <c r="B98">
        <v>0.496</v>
      </c>
      <c r="C98">
        <v>22</v>
      </c>
      <c r="D98">
        <v>129</v>
      </c>
      <c r="E98" t="s">
        <v>212</v>
      </c>
      <c r="F98">
        <v>0.56820000000000004</v>
      </c>
    </row>
    <row r="99" spans="1:6" x14ac:dyDescent="0.25">
      <c r="A99" s="1">
        <v>44760</v>
      </c>
      <c r="B99">
        <v>0.69599999999999995</v>
      </c>
      <c r="C99">
        <v>22</v>
      </c>
      <c r="D99">
        <v>11</v>
      </c>
      <c r="E99" t="s">
        <v>211</v>
      </c>
      <c r="F99">
        <v>0.56820000000000004</v>
      </c>
    </row>
    <row r="100" spans="1:6" x14ac:dyDescent="0.25">
      <c r="A100" s="1">
        <v>44760</v>
      </c>
      <c r="B100">
        <v>0.27</v>
      </c>
      <c r="C100">
        <v>22</v>
      </c>
      <c r="D100">
        <v>111</v>
      </c>
      <c r="E100" t="s">
        <v>213</v>
      </c>
      <c r="F100">
        <v>0.56820000000000004</v>
      </c>
    </row>
    <row r="101" spans="1:6" x14ac:dyDescent="0.25">
      <c r="A101" s="1">
        <v>44760</v>
      </c>
      <c r="B101">
        <v>0.70799999999999996</v>
      </c>
      <c r="C101">
        <v>22</v>
      </c>
      <c r="E101" t="s">
        <v>214</v>
      </c>
      <c r="F101">
        <v>0.56820000000000004</v>
      </c>
    </row>
    <row r="102" spans="1:6" x14ac:dyDescent="0.25">
      <c r="A102" s="18">
        <v>44768</v>
      </c>
      <c r="B102">
        <v>0.50700000000000001</v>
      </c>
      <c r="C102">
        <v>16</v>
      </c>
      <c r="D102">
        <v>137</v>
      </c>
      <c r="E102" t="s">
        <v>212</v>
      </c>
      <c r="F102">
        <v>0.58479999999999999</v>
      </c>
    </row>
    <row r="103" spans="1:6" x14ac:dyDescent="0.25">
      <c r="A103" s="18">
        <v>44768</v>
      </c>
      <c r="B103">
        <v>0.70399999999999996</v>
      </c>
      <c r="C103">
        <v>16</v>
      </c>
      <c r="D103">
        <v>11</v>
      </c>
      <c r="E103" t="s">
        <v>211</v>
      </c>
      <c r="F103">
        <v>0.58479999999999999</v>
      </c>
    </row>
    <row r="104" spans="1:6" x14ac:dyDescent="0.25">
      <c r="A104" s="18">
        <v>44768</v>
      </c>
      <c r="B104">
        <v>0.751</v>
      </c>
      <c r="C104">
        <v>16</v>
      </c>
      <c r="D104" s="19"/>
      <c r="E104" t="s">
        <v>214</v>
      </c>
      <c r="F104">
        <v>0.58479999999999999</v>
      </c>
    </row>
    <row r="105" spans="1:6" x14ac:dyDescent="0.25">
      <c r="A105" s="18">
        <v>44768</v>
      </c>
      <c r="B105">
        <v>0.32500000000000001</v>
      </c>
      <c r="C105">
        <v>16</v>
      </c>
      <c r="D105">
        <v>113</v>
      </c>
      <c r="E105" t="s">
        <v>213</v>
      </c>
      <c r="F105">
        <v>0.58479999999999999</v>
      </c>
    </row>
    <row r="106" spans="1:6" x14ac:dyDescent="0.25">
      <c r="A106" s="18">
        <v>44774</v>
      </c>
      <c r="B106">
        <v>0.318</v>
      </c>
      <c r="C106">
        <v>18</v>
      </c>
      <c r="D106">
        <v>111</v>
      </c>
      <c r="E106" t="s">
        <v>213</v>
      </c>
      <c r="F106">
        <v>0.58360000000000001</v>
      </c>
    </row>
    <row r="107" spans="1:6" x14ac:dyDescent="0.25">
      <c r="A107" s="18">
        <v>44774</v>
      </c>
      <c r="B107">
        <v>0.501</v>
      </c>
      <c r="C107">
        <v>18</v>
      </c>
      <c r="D107">
        <v>140</v>
      </c>
      <c r="E107" t="s">
        <v>212</v>
      </c>
      <c r="F107">
        <v>0.58360000000000001</v>
      </c>
    </row>
    <row r="108" spans="1:6" x14ac:dyDescent="0.25">
      <c r="A108" s="18">
        <v>44774</v>
      </c>
      <c r="B108">
        <v>0.71799999999999997</v>
      </c>
      <c r="C108">
        <v>18</v>
      </c>
      <c r="D108">
        <v>11</v>
      </c>
      <c r="E108" t="s">
        <v>211</v>
      </c>
      <c r="F108">
        <v>0.58360000000000001</v>
      </c>
    </row>
    <row r="109" spans="1:6" x14ac:dyDescent="0.25">
      <c r="A109" s="18">
        <v>44774</v>
      </c>
      <c r="B109">
        <v>0.749</v>
      </c>
      <c r="C109">
        <v>18</v>
      </c>
      <c r="D109" s="19"/>
      <c r="E109" t="s">
        <v>214</v>
      </c>
      <c r="F109">
        <v>0.58360000000000001</v>
      </c>
    </row>
    <row r="110" spans="1:6" x14ac:dyDescent="0.25">
      <c r="A110" s="18">
        <v>44781</v>
      </c>
      <c r="B110">
        <v>0.73799999999999999</v>
      </c>
      <c r="C110">
        <v>20</v>
      </c>
      <c r="D110">
        <v>8</v>
      </c>
      <c r="E110" t="s">
        <v>211</v>
      </c>
      <c r="F110">
        <v>0.57940000000000003</v>
      </c>
    </row>
    <row r="111" spans="1:6" x14ac:dyDescent="0.25">
      <c r="A111" s="18">
        <v>44781</v>
      </c>
      <c r="B111">
        <v>0.48799999999999999</v>
      </c>
      <c r="C111">
        <v>20</v>
      </c>
      <c r="D111">
        <v>139</v>
      </c>
      <c r="E111" t="s">
        <v>212</v>
      </c>
      <c r="F111">
        <v>0.57940000000000003</v>
      </c>
    </row>
    <row r="112" spans="1:6" x14ac:dyDescent="0.25">
      <c r="A112" s="18">
        <v>44781</v>
      </c>
      <c r="B112">
        <v>0.30099999999999999</v>
      </c>
      <c r="C112">
        <v>20</v>
      </c>
      <c r="D112">
        <v>112</v>
      </c>
      <c r="E112" t="s">
        <v>213</v>
      </c>
      <c r="F112">
        <v>0.57940000000000003</v>
      </c>
    </row>
    <row r="113" spans="1:6" x14ac:dyDescent="0.25">
      <c r="A113" s="18">
        <v>44781</v>
      </c>
      <c r="B113">
        <v>0.74</v>
      </c>
      <c r="C113">
        <v>20</v>
      </c>
      <c r="D113" s="19"/>
      <c r="E113" t="s">
        <v>214</v>
      </c>
      <c r="F113">
        <v>0.57940000000000003</v>
      </c>
    </row>
    <row r="114" spans="1:6" x14ac:dyDescent="0.25">
      <c r="A114" s="18">
        <v>44788</v>
      </c>
      <c r="B114">
        <v>0.48499999999999999</v>
      </c>
      <c r="C114">
        <v>19</v>
      </c>
      <c r="D114">
        <v>140</v>
      </c>
      <c r="E114" t="s">
        <v>212</v>
      </c>
      <c r="F114">
        <v>0.57820000000000005</v>
      </c>
    </row>
    <row r="115" spans="1:6" x14ac:dyDescent="0.25">
      <c r="A115" s="18">
        <v>44788</v>
      </c>
      <c r="B115">
        <v>0.313</v>
      </c>
      <c r="C115">
        <v>19</v>
      </c>
      <c r="D115">
        <v>118</v>
      </c>
      <c r="E115" t="s">
        <v>213</v>
      </c>
      <c r="F115">
        <v>0.57820000000000005</v>
      </c>
    </row>
    <row r="116" spans="1:6" x14ac:dyDescent="0.25">
      <c r="A116" s="18">
        <v>44788</v>
      </c>
      <c r="B116">
        <v>0.74299999999999999</v>
      </c>
      <c r="C116">
        <v>19</v>
      </c>
      <c r="D116">
        <v>18</v>
      </c>
      <c r="E116" t="s">
        <v>211</v>
      </c>
      <c r="F116">
        <v>0.57820000000000005</v>
      </c>
    </row>
    <row r="117" spans="1:6" x14ac:dyDescent="0.25">
      <c r="A117" s="18">
        <v>44788</v>
      </c>
      <c r="B117">
        <v>0.73</v>
      </c>
      <c r="C117">
        <v>19</v>
      </c>
      <c r="D117" s="19"/>
      <c r="E117" t="s">
        <v>214</v>
      </c>
      <c r="F117">
        <v>0.57820000000000005</v>
      </c>
    </row>
    <row r="118" spans="1:6" x14ac:dyDescent="0.25">
      <c r="A118" s="18">
        <v>44795</v>
      </c>
      <c r="B118">
        <v>0.48099999999999998</v>
      </c>
      <c r="C118">
        <v>19</v>
      </c>
      <c r="D118">
        <v>139</v>
      </c>
      <c r="E118" t="s">
        <v>212</v>
      </c>
      <c r="F118">
        <v>0.5736</v>
      </c>
    </row>
    <row r="119" spans="1:6" x14ac:dyDescent="0.25">
      <c r="A119" s="18">
        <v>44795</v>
      </c>
      <c r="B119">
        <v>0.71599999999999997</v>
      </c>
      <c r="C119">
        <v>19</v>
      </c>
      <c r="D119">
        <v>19</v>
      </c>
      <c r="E119" t="s">
        <v>211</v>
      </c>
      <c r="F119">
        <v>0.5736</v>
      </c>
    </row>
    <row r="120" spans="1:6" x14ac:dyDescent="0.25">
      <c r="A120" s="18">
        <v>44795</v>
      </c>
      <c r="B120">
        <v>0.32600000000000001</v>
      </c>
      <c r="C120">
        <v>19</v>
      </c>
      <c r="D120">
        <v>118</v>
      </c>
      <c r="E120" t="s">
        <v>213</v>
      </c>
      <c r="F120">
        <v>0.5736</v>
      </c>
    </row>
    <row r="121" spans="1:6" x14ac:dyDescent="0.25">
      <c r="A121" s="18">
        <v>44795</v>
      </c>
      <c r="B121">
        <v>0.754</v>
      </c>
      <c r="C121">
        <v>19</v>
      </c>
      <c r="D121" s="19"/>
      <c r="E121" t="s">
        <v>214</v>
      </c>
      <c r="F121">
        <v>0.5736</v>
      </c>
    </row>
    <row r="122" spans="1:6" x14ac:dyDescent="0.25">
      <c r="A122" s="18">
        <v>44802</v>
      </c>
      <c r="B122">
        <v>0.47799999999999998</v>
      </c>
      <c r="C122">
        <v>10</v>
      </c>
      <c r="D122">
        <v>139</v>
      </c>
      <c r="E122" t="s">
        <v>212</v>
      </c>
      <c r="F122">
        <v>0.56950000000000001</v>
      </c>
    </row>
    <row r="123" spans="1:6" x14ac:dyDescent="0.25">
      <c r="A123" s="18">
        <v>44802</v>
      </c>
      <c r="B123">
        <v>0.70299999999999996</v>
      </c>
      <c r="C123">
        <v>10</v>
      </c>
      <c r="D123">
        <v>17</v>
      </c>
      <c r="E123" t="s">
        <v>211</v>
      </c>
      <c r="F123">
        <v>0.56950000000000001</v>
      </c>
    </row>
    <row r="124" spans="1:6" x14ac:dyDescent="0.25">
      <c r="A124" s="18">
        <v>44802</v>
      </c>
      <c r="B124">
        <v>0.76700000000000002</v>
      </c>
      <c r="C124">
        <v>10</v>
      </c>
      <c r="D124" s="19"/>
      <c r="E124" t="s">
        <v>214</v>
      </c>
      <c r="F124">
        <v>0.56950000000000001</v>
      </c>
    </row>
    <row r="125" spans="1:6" x14ac:dyDescent="0.25">
      <c r="A125" s="18">
        <v>44802</v>
      </c>
      <c r="B125">
        <v>0.318</v>
      </c>
      <c r="C125">
        <v>10</v>
      </c>
      <c r="D125">
        <v>113</v>
      </c>
      <c r="E125" t="s">
        <v>213</v>
      </c>
      <c r="F125">
        <v>0.56950000000000001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2EC4-7FED-6F42-84D3-B8771CA46505}">
  <dimension ref="A1:V572"/>
  <sheetViews>
    <sheetView topLeftCell="A137" workbookViewId="0">
      <selection activeCell="H27" sqref="H27"/>
    </sheetView>
  </sheetViews>
  <sheetFormatPr defaultColWidth="11" defaultRowHeight="15.75" x14ac:dyDescent="0.25"/>
  <sheetData>
    <row r="1" spans="1:22" x14ac:dyDescent="0.25">
      <c r="A1" t="s">
        <v>217</v>
      </c>
      <c r="B1" t="s">
        <v>218</v>
      </c>
      <c r="C1" t="s">
        <v>219</v>
      </c>
      <c r="D1" t="s">
        <v>220</v>
      </c>
      <c r="E1" t="s">
        <v>221</v>
      </c>
      <c r="F1" t="s">
        <v>222</v>
      </c>
      <c r="G1" t="s">
        <v>223</v>
      </c>
      <c r="H1" t="s">
        <v>224</v>
      </c>
      <c r="I1" t="s">
        <v>225</v>
      </c>
      <c r="J1" t="s">
        <v>226</v>
      </c>
      <c r="K1" t="s">
        <v>227</v>
      </c>
      <c r="L1" t="s">
        <v>228</v>
      </c>
      <c r="M1" t="s">
        <v>229</v>
      </c>
      <c r="N1" t="s">
        <v>230</v>
      </c>
      <c r="O1" t="s">
        <v>231</v>
      </c>
      <c r="P1" t="s">
        <v>232</v>
      </c>
      <c r="Q1" t="s">
        <v>233</v>
      </c>
      <c r="R1" t="s">
        <v>234</v>
      </c>
      <c r="S1" t="s">
        <v>235</v>
      </c>
      <c r="T1" t="s">
        <v>236</v>
      </c>
      <c r="U1" t="s">
        <v>237</v>
      </c>
      <c r="V1" t="s">
        <v>238</v>
      </c>
    </row>
    <row r="2" spans="1:22" x14ac:dyDescent="0.25">
      <c r="A2" t="s">
        <v>239</v>
      </c>
      <c r="B2">
        <v>23375</v>
      </c>
      <c r="E2" t="s">
        <v>240</v>
      </c>
      <c r="F2" t="s">
        <v>241</v>
      </c>
      <c r="G2" t="s">
        <v>242</v>
      </c>
      <c r="I2" t="s">
        <v>243</v>
      </c>
      <c r="J2" t="s">
        <v>244</v>
      </c>
      <c r="M2" t="s">
        <v>245</v>
      </c>
      <c r="N2" t="s">
        <v>246</v>
      </c>
      <c r="O2" t="s">
        <v>247</v>
      </c>
      <c r="P2" t="s">
        <v>248</v>
      </c>
      <c r="Q2" t="s">
        <v>249</v>
      </c>
      <c r="R2" t="s">
        <v>250</v>
      </c>
      <c r="S2" t="s">
        <v>251</v>
      </c>
      <c r="T2" t="s">
        <v>252</v>
      </c>
    </row>
    <row r="3" spans="1:22" x14ac:dyDescent="0.25">
      <c r="A3" t="s">
        <v>239</v>
      </c>
      <c r="B3">
        <v>35303</v>
      </c>
      <c r="E3" t="s">
        <v>240</v>
      </c>
      <c r="F3" t="s">
        <v>253</v>
      </c>
      <c r="G3" t="s">
        <v>254</v>
      </c>
      <c r="H3" t="s">
        <v>243</v>
      </c>
      <c r="I3" t="s">
        <v>244</v>
      </c>
      <c r="L3" t="s">
        <v>245</v>
      </c>
      <c r="M3" t="s">
        <v>255</v>
      </c>
      <c r="N3" t="s">
        <v>256</v>
      </c>
      <c r="O3" t="s">
        <v>248</v>
      </c>
      <c r="P3" t="s">
        <v>249</v>
      </c>
      <c r="Q3" t="s">
        <v>250</v>
      </c>
      <c r="R3" t="s">
        <v>251</v>
      </c>
      <c r="S3" t="s">
        <v>252</v>
      </c>
    </row>
    <row r="4" spans="1:22" x14ac:dyDescent="0.25">
      <c r="A4" t="s">
        <v>239</v>
      </c>
      <c r="B4">
        <v>63723</v>
      </c>
      <c r="E4" t="s">
        <v>240</v>
      </c>
      <c r="F4" t="s">
        <v>253</v>
      </c>
      <c r="G4" t="s">
        <v>242</v>
      </c>
      <c r="I4" t="s">
        <v>257</v>
      </c>
      <c r="K4" t="s">
        <v>258</v>
      </c>
    </row>
    <row r="5" spans="1:22" x14ac:dyDescent="0.25">
      <c r="A5" t="s">
        <v>239</v>
      </c>
      <c r="B5">
        <v>64354</v>
      </c>
      <c r="E5" t="s">
        <v>240</v>
      </c>
      <c r="F5" t="s">
        <v>253</v>
      </c>
      <c r="G5" t="s">
        <v>259</v>
      </c>
      <c r="H5" t="s">
        <v>243</v>
      </c>
      <c r="I5" t="s">
        <v>244</v>
      </c>
      <c r="L5" t="s">
        <v>260</v>
      </c>
      <c r="M5" t="s">
        <v>246</v>
      </c>
      <c r="N5" t="s">
        <v>261</v>
      </c>
      <c r="O5" t="s">
        <v>262</v>
      </c>
      <c r="P5" t="s">
        <v>263</v>
      </c>
      <c r="Q5" t="s">
        <v>264</v>
      </c>
      <c r="R5" t="s">
        <v>252</v>
      </c>
      <c r="S5" t="s">
        <v>252</v>
      </c>
    </row>
    <row r="6" spans="1:22" x14ac:dyDescent="0.25">
      <c r="A6" t="s">
        <v>239</v>
      </c>
      <c r="B6">
        <v>23375</v>
      </c>
      <c r="E6" t="s">
        <v>265</v>
      </c>
      <c r="F6" t="s">
        <v>253</v>
      </c>
      <c r="G6" t="s">
        <v>242</v>
      </c>
      <c r="I6" t="s">
        <v>266</v>
      </c>
    </row>
    <row r="7" spans="1:22" x14ac:dyDescent="0.25">
      <c r="A7" t="s">
        <v>239</v>
      </c>
      <c r="B7">
        <v>59487</v>
      </c>
      <c r="E7" t="s">
        <v>267</v>
      </c>
      <c r="F7" t="s">
        <v>253</v>
      </c>
      <c r="G7" t="s">
        <v>259</v>
      </c>
      <c r="H7" t="s">
        <v>268</v>
      </c>
      <c r="I7" t="s">
        <v>269</v>
      </c>
    </row>
    <row r="8" spans="1:22" x14ac:dyDescent="0.25">
      <c r="A8" t="s">
        <v>239</v>
      </c>
      <c r="B8">
        <v>71286</v>
      </c>
      <c r="E8" t="s">
        <v>267</v>
      </c>
      <c r="G8" t="s">
        <v>270</v>
      </c>
      <c r="I8" t="s">
        <v>266</v>
      </c>
    </row>
    <row r="9" spans="1:22" x14ac:dyDescent="0.25">
      <c r="A9" t="s">
        <v>239</v>
      </c>
      <c r="B9">
        <v>34886</v>
      </c>
      <c r="E9" t="s">
        <v>271</v>
      </c>
      <c r="F9" t="s">
        <v>253</v>
      </c>
      <c r="G9" t="s">
        <v>270</v>
      </c>
      <c r="I9" t="s">
        <v>272</v>
      </c>
      <c r="K9" t="s">
        <v>273</v>
      </c>
    </row>
    <row r="10" spans="1:22" x14ac:dyDescent="0.25">
      <c r="A10" t="s">
        <v>239</v>
      </c>
      <c r="B10">
        <v>69019</v>
      </c>
      <c r="E10" t="s">
        <v>271</v>
      </c>
      <c r="F10" t="s">
        <v>253</v>
      </c>
      <c r="G10" t="s">
        <v>242</v>
      </c>
      <c r="I10" t="s">
        <v>243</v>
      </c>
      <c r="J10" t="s">
        <v>244</v>
      </c>
      <c r="M10" t="s">
        <v>274</v>
      </c>
      <c r="N10" t="s">
        <v>255</v>
      </c>
      <c r="O10" t="s">
        <v>256</v>
      </c>
      <c r="P10" t="s">
        <v>275</v>
      </c>
      <c r="Q10" t="s">
        <v>276</v>
      </c>
      <c r="R10" t="s">
        <v>250</v>
      </c>
      <c r="S10" t="s">
        <v>252</v>
      </c>
      <c r="T10" t="s">
        <v>252</v>
      </c>
    </row>
    <row r="11" spans="1:22" x14ac:dyDescent="0.25">
      <c r="A11" t="s">
        <v>239</v>
      </c>
      <c r="B11">
        <v>68552</v>
      </c>
      <c r="E11" t="s">
        <v>277</v>
      </c>
      <c r="F11" t="s">
        <v>253</v>
      </c>
      <c r="G11" t="s">
        <v>270</v>
      </c>
      <c r="I11" t="s">
        <v>243</v>
      </c>
      <c r="J11" t="s">
        <v>244</v>
      </c>
      <c r="M11" t="s">
        <v>278</v>
      </c>
      <c r="N11" t="s">
        <v>279</v>
      </c>
      <c r="O11" t="s">
        <v>256</v>
      </c>
      <c r="P11" t="s">
        <v>248</v>
      </c>
      <c r="Q11" t="s">
        <v>280</v>
      </c>
      <c r="R11" t="s">
        <v>264</v>
      </c>
      <c r="S11" t="s">
        <v>251</v>
      </c>
      <c r="T11" t="s">
        <v>252</v>
      </c>
    </row>
    <row r="12" spans="1:22" x14ac:dyDescent="0.25">
      <c r="A12" t="s">
        <v>239</v>
      </c>
      <c r="B12">
        <v>66151</v>
      </c>
      <c r="E12" t="s">
        <v>281</v>
      </c>
      <c r="F12" t="s">
        <v>253</v>
      </c>
      <c r="G12" t="s">
        <v>254</v>
      </c>
      <c r="H12" t="s">
        <v>272</v>
      </c>
      <c r="J12" t="s">
        <v>282</v>
      </c>
    </row>
    <row r="13" spans="1:22" x14ac:dyDescent="0.25">
      <c r="A13" t="s">
        <v>239</v>
      </c>
      <c r="B13">
        <v>61925</v>
      </c>
      <c r="E13" t="s">
        <v>283</v>
      </c>
      <c r="F13" t="s">
        <v>253</v>
      </c>
      <c r="G13" t="s">
        <v>242</v>
      </c>
      <c r="I13" t="s">
        <v>243</v>
      </c>
      <c r="J13" t="s">
        <v>244</v>
      </c>
      <c r="M13" t="s">
        <v>245</v>
      </c>
      <c r="N13" t="s">
        <v>245</v>
      </c>
      <c r="O13" t="s">
        <v>256</v>
      </c>
      <c r="Q13" t="s">
        <v>249</v>
      </c>
      <c r="R13" t="s">
        <v>250</v>
      </c>
      <c r="S13" t="s">
        <v>252</v>
      </c>
      <c r="T13" t="s">
        <v>252</v>
      </c>
    </row>
    <row r="14" spans="1:22" x14ac:dyDescent="0.25">
      <c r="A14" t="s">
        <v>239</v>
      </c>
      <c r="B14">
        <v>68552</v>
      </c>
      <c r="E14" t="s">
        <v>284</v>
      </c>
      <c r="G14" t="s">
        <v>270</v>
      </c>
      <c r="I14" t="s">
        <v>266</v>
      </c>
    </row>
    <row r="15" spans="1:22" x14ac:dyDescent="0.25">
      <c r="A15" t="s">
        <v>239</v>
      </c>
      <c r="B15">
        <v>66151</v>
      </c>
      <c r="E15" t="s">
        <v>285</v>
      </c>
      <c r="G15" t="s">
        <v>254</v>
      </c>
      <c r="H15" t="s">
        <v>266</v>
      </c>
    </row>
    <row r="16" spans="1:22" x14ac:dyDescent="0.25">
      <c r="A16" t="s">
        <v>239</v>
      </c>
      <c r="B16">
        <v>39559</v>
      </c>
      <c r="E16" t="s">
        <v>286</v>
      </c>
      <c r="F16" t="s">
        <v>253</v>
      </c>
      <c r="G16" t="s">
        <v>270</v>
      </c>
      <c r="I16" t="s">
        <v>268</v>
      </c>
      <c r="J16" t="s">
        <v>287</v>
      </c>
    </row>
    <row r="17" spans="1:20" x14ac:dyDescent="0.25">
      <c r="A17" t="s">
        <v>239</v>
      </c>
      <c r="B17">
        <v>61925</v>
      </c>
      <c r="E17" t="s">
        <v>288</v>
      </c>
      <c r="F17" t="s">
        <v>253</v>
      </c>
      <c r="G17" t="s">
        <v>242</v>
      </c>
      <c r="I17" t="s">
        <v>243</v>
      </c>
      <c r="J17" t="s">
        <v>244</v>
      </c>
      <c r="M17" t="s">
        <v>245</v>
      </c>
      <c r="N17" t="s">
        <v>260</v>
      </c>
      <c r="O17" t="s">
        <v>256</v>
      </c>
      <c r="P17" t="s">
        <v>289</v>
      </c>
      <c r="Q17" t="s">
        <v>249</v>
      </c>
      <c r="R17" t="s">
        <v>290</v>
      </c>
      <c r="S17" t="s">
        <v>252</v>
      </c>
      <c r="T17" t="s">
        <v>252</v>
      </c>
    </row>
    <row r="18" spans="1:20" x14ac:dyDescent="0.25">
      <c r="A18" t="s">
        <v>291</v>
      </c>
      <c r="B18">
        <v>74602</v>
      </c>
      <c r="E18" t="s">
        <v>292</v>
      </c>
      <c r="F18" t="s">
        <v>253</v>
      </c>
      <c r="G18" t="s">
        <v>270</v>
      </c>
      <c r="I18" t="s">
        <v>243</v>
      </c>
      <c r="J18" t="s">
        <v>269</v>
      </c>
    </row>
    <row r="19" spans="1:20" x14ac:dyDescent="0.25">
      <c r="A19" t="s">
        <v>239</v>
      </c>
      <c r="B19">
        <v>74005</v>
      </c>
      <c r="E19" t="s">
        <v>293</v>
      </c>
      <c r="F19" t="s">
        <v>253</v>
      </c>
      <c r="G19" t="s">
        <v>242</v>
      </c>
      <c r="I19" t="s">
        <v>268</v>
      </c>
      <c r="J19" t="s">
        <v>269</v>
      </c>
    </row>
    <row r="20" spans="1:20" x14ac:dyDescent="0.25">
      <c r="A20" t="s">
        <v>239</v>
      </c>
      <c r="B20">
        <v>57515</v>
      </c>
      <c r="E20" t="s">
        <v>294</v>
      </c>
      <c r="F20" t="s">
        <v>253</v>
      </c>
      <c r="G20" t="s">
        <v>259</v>
      </c>
      <c r="H20" t="s">
        <v>243</v>
      </c>
      <c r="I20" t="s">
        <v>244</v>
      </c>
      <c r="L20" t="s">
        <v>295</v>
      </c>
      <c r="M20" t="s">
        <v>260</v>
      </c>
      <c r="N20" t="s">
        <v>261</v>
      </c>
      <c r="O20" t="s">
        <v>248</v>
      </c>
      <c r="P20" t="s">
        <v>263</v>
      </c>
      <c r="Q20" t="s">
        <v>264</v>
      </c>
      <c r="R20" t="s">
        <v>251</v>
      </c>
      <c r="S20" t="s">
        <v>252</v>
      </c>
    </row>
    <row r="21" spans="1:20" x14ac:dyDescent="0.25">
      <c r="A21" t="s">
        <v>239</v>
      </c>
      <c r="B21">
        <v>66879</v>
      </c>
      <c r="E21" t="s">
        <v>296</v>
      </c>
      <c r="F21" t="s">
        <v>253</v>
      </c>
      <c r="G21" t="s">
        <v>242</v>
      </c>
      <c r="I21" t="s">
        <v>272</v>
      </c>
      <c r="K21" t="s">
        <v>297</v>
      </c>
    </row>
    <row r="22" spans="1:20" x14ac:dyDescent="0.25">
      <c r="A22" t="s">
        <v>239</v>
      </c>
      <c r="B22">
        <v>71981</v>
      </c>
      <c r="E22" t="s">
        <v>296</v>
      </c>
      <c r="F22" t="s">
        <v>253</v>
      </c>
      <c r="G22" t="s">
        <v>254</v>
      </c>
      <c r="H22" t="s">
        <v>243</v>
      </c>
      <c r="I22" t="s">
        <v>244</v>
      </c>
      <c r="L22" t="s">
        <v>295</v>
      </c>
      <c r="M22" t="s">
        <v>260</v>
      </c>
      <c r="N22" t="s">
        <v>261</v>
      </c>
      <c r="O22" t="s">
        <v>248</v>
      </c>
      <c r="P22" t="s">
        <v>249</v>
      </c>
      <c r="Q22" t="s">
        <v>250</v>
      </c>
      <c r="R22" t="s">
        <v>251</v>
      </c>
      <c r="S22" t="s">
        <v>252</v>
      </c>
    </row>
    <row r="23" spans="1:20" x14ac:dyDescent="0.25">
      <c r="A23" t="s">
        <v>239</v>
      </c>
      <c r="B23">
        <v>47943</v>
      </c>
      <c r="E23" t="s">
        <v>298</v>
      </c>
      <c r="G23" t="s">
        <v>242</v>
      </c>
      <c r="I23" t="s">
        <v>299</v>
      </c>
    </row>
    <row r="24" spans="1:20" x14ac:dyDescent="0.25">
      <c r="A24" t="s">
        <v>239</v>
      </c>
      <c r="B24">
        <v>29923</v>
      </c>
      <c r="E24" t="s">
        <v>300</v>
      </c>
      <c r="F24" t="s">
        <v>253</v>
      </c>
      <c r="G24" t="s">
        <v>242</v>
      </c>
      <c r="I24" t="s">
        <v>243</v>
      </c>
      <c r="J24" t="s">
        <v>244</v>
      </c>
      <c r="M24" t="s">
        <v>245</v>
      </c>
      <c r="N24" t="s">
        <v>260</v>
      </c>
      <c r="O24" t="s">
        <v>256</v>
      </c>
      <c r="P24" t="s">
        <v>248</v>
      </c>
      <c r="Q24" t="s">
        <v>249</v>
      </c>
      <c r="R24" t="s">
        <v>250</v>
      </c>
      <c r="S24" t="s">
        <v>252</v>
      </c>
      <c r="T24" t="s">
        <v>252</v>
      </c>
    </row>
    <row r="25" spans="1:20" x14ac:dyDescent="0.25">
      <c r="A25" t="s">
        <v>239</v>
      </c>
      <c r="B25">
        <v>75521</v>
      </c>
      <c r="E25" t="s">
        <v>301</v>
      </c>
      <c r="F25" t="s">
        <v>253</v>
      </c>
      <c r="G25" t="s">
        <v>242</v>
      </c>
      <c r="I25" t="s">
        <v>272</v>
      </c>
      <c r="K25" t="s">
        <v>297</v>
      </c>
    </row>
    <row r="26" spans="1:20" x14ac:dyDescent="0.25">
      <c r="A26" t="s">
        <v>302</v>
      </c>
      <c r="B26">
        <v>36668</v>
      </c>
      <c r="E26" t="s">
        <v>303</v>
      </c>
      <c r="F26" t="s">
        <v>253</v>
      </c>
      <c r="G26" t="s">
        <v>304</v>
      </c>
      <c r="H26" t="s">
        <v>243</v>
      </c>
      <c r="I26" t="s">
        <v>305</v>
      </c>
    </row>
    <row r="27" spans="1:20" x14ac:dyDescent="0.25">
      <c r="A27" t="s">
        <v>239</v>
      </c>
      <c r="B27">
        <v>32658</v>
      </c>
      <c r="E27" t="s">
        <v>306</v>
      </c>
      <c r="F27" t="s">
        <v>253</v>
      </c>
      <c r="G27" t="s">
        <v>254</v>
      </c>
      <c r="H27" t="s">
        <v>243</v>
      </c>
      <c r="I27" t="s">
        <v>244</v>
      </c>
      <c r="L27" t="s">
        <v>274</v>
      </c>
      <c r="M27" t="s">
        <v>255</v>
      </c>
      <c r="N27" t="s">
        <v>256</v>
      </c>
      <c r="O27" t="s">
        <v>248</v>
      </c>
      <c r="P27" t="s">
        <v>280</v>
      </c>
      <c r="Q27" t="s">
        <v>264</v>
      </c>
      <c r="R27" t="s">
        <v>251</v>
      </c>
      <c r="S27" t="s">
        <v>252</v>
      </c>
    </row>
    <row r="28" spans="1:20" x14ac:dyDescent="0.25">
      <c r="A28" t="s">
        <v>239</v>
      </c>
      <c r="B28">
        <v>71298</v>
      </c>
      <c r="E28" t="s">
        <v>307</v>
      </c>
      <c r="F28" t="s">
        <v>253</v>
      </c>
      <c r="G28" t="s">
        <v>270</v>
      </c>
      <c r="I28" t="s">
        <v>243</v>
      </c>
      <c r="J28" t="s">
        <v>244</v>
      </c>
      <c r="M28" t="s">
        <v>245</v>
      </c>
      <c r="N28" t="s">
        <v>279</v>
      </c>
      <c r="O28" t="s">
        <v>256</v>
      </c>
      <c r="P28" t="s">
        <v>308</v>
      </c>
      <c r="Q28" t="s">
        <v>260</v>
      </c>
      <c r="R28" t="s">
        <v>309</v>
      </c>
      <c r="S28" t="s">
        <v>251</v>
      </c>
      <c r="T28" t="s">
        <v>251</v>
      </c>
    </row>
    <row r="29" spans="1:20" x14ac:dyDescent="0.25">
      <c r="A29" t="s">
        <v>239</v>
      </c>
      <c r="B29">
        <v>47733</v>
      </c>
      <c r="E29" t="s">
        <v>310</v>
      </c>
      <c r="F29" t="s">
        <v>253</v>
      </c>
      <c r="G29" t="s">
        <v>242</v>
      </c>
      <c r="I29" t="s">
        <v>268</v>
      </c>
      <c r="J29" t="s">
        <v>269</v>
      </c>
    </row>
    <row r="30" spans="1:20" x14ac:dyDescent="0.25">
      <c r="A30" t="s">
        <v>239</v>
      </c>
      <c r="B30">
        <v>67446</v>
      </c>
      <c r="E30" t="s">
        <v>310</v>
      </c>
      <c r="F30" t="s">
        <v>253</v>
      </c>
      <c r="G30" t="s">
        <v>270</v>
      </c>
      <c r="I30" t="s">
        <v>243</v>
      </c>
      <c r="J30" t="s">
        <v>244</v>
      </c>
      <c r="M30" t="s">
        <v>311</v>
      </c>
      <c r="N30" t="s">
        <v>246</v>
      </c>
      <c r="O30" t="s">
        <v>256</v>
      </c>
      <c r="P30" t="s">
        <v>262</v>
      </c>
      <c r="Q30" t="s">
        <v>249</v>
      </c>
      <c r="R30" t="s">
        <v>264</v>
      </c>
      <c r="S30" t="s">
        <v>252</v>
      </c>
      <c r="T30" t="s">
        <v>252</v>
      </c>
    </row>
    <row r="31" spans="1:20" x14ac:dyDescent="0.25">
      <c r="A31" t="s">
        <v>239</v>
      </c>
      <c r="B31">
        <v>45697</v>
      </c>
      <c r="E31" t="s">
        <v>312</v>
      </c>
      <c r="F31" t="s">
        <v>253</v>
      </c>
      <c r="G31" t="s">
        <v>304</v>
      </c>
      <c r="H31" t="s">
        <v>313</v>
      </c>
      <c r="I31" t="s">
        <v>260</v>
      </c>
    </row>
    <row r="32" spans="1:20" x14ac:dyDescent="0.25">
      <c r="A32" t="s">
        <v>239</v>
      </c>
      <c r="B32">
        <v>10135</v>
      </c>
      <c r="E32" t="s">
        <v>314</v>
      </c>
      <c r="F32" t="s">
        <v>253</v>
      </c>
      <c r="G32" t="s">
        <v>242</v>
      </c>
      <c r="I32" t="s">
        <v>243</v>
      </c>
      <c r="J32" t="s">
        <v>244</v>
      </c>
      <c r="M32" t="s">
        <v>245</v>
      </c>
      <c r="N32" t="s">
        <v>255</v>
      </c>
      <c r="O32" t="s">
        <v>256</v>
      </c>
      <c r="P32" t="s">
        <v>262</v>
      </c>
      <c r="Q32" t="s">
        <v>263</v>
      </c>
      <c r="R32" t="s">
        <v>264</v>
      </c>
      <c r="S32" t="s">
        <v>252</v>
      </c>
      <c r="T32" t="s">
        <v>252</v>
      </c>
    </row>
    <row r="33" spans="1:20" x14ac:dyDescent="0.25">
      <c r="A33" t="s">
        <v>239</v>
      </c>
      <c r="B33">
        <v>41050</v>
      </c>
      <c r="E33" t="s">
        <v>315</v>
      </c>
      <c r="F33" t="s">
        <v>253</v>
      </c>
      <c r="G33" t="s">
        <v>242</v>
      </c>
      <c r="I33" t="s">
        <v>243</v>
      </c>
      <c r="J33" t="s">
        <v>244</v>
      </c>
      <c r="M33" t="s">
        <v>245</v>
      </c>
      <c r="N33" t="s">
        <v>255</v>
      </c>
      <c r="O33" t="s">
        <v>256</v>
      </c>
      <c r="P33" t="s">
        <v>248</v>
      </c>
      <c r="Q33" t="s">
        <v>263</v>
      </c>
      <c r="R33" t="s">
        <v>264</v>
      </c>
      <c r="S33" t="s">
        <v>251</v>
      </c>
      <c r="T33" t="s">
        <v>251</v>
      </c>
    </row>
    <row r="34" spans="1:20" x14ac:dyDescent="0.25">
      <c r="A34" t="s">
        <v>239</v>
      </c>
      <c r="B34">
        <v>67613</v>
      </c>
      <c r="E34" t="s">
        <v>316</v>
      </c>
      <c r="F34" t="s">
        <v>253</v>
      </c>
      <c r="G34" t="s">
        <v>270</v>
      </c>
      <c r="I34" t="s">
        <v>243</v>
      </c>
      <c r="J34" t="s">
        <v>244</v>
      </c>
      <c r="M34" t="s">
        <v>278</v>
      </c>
      <c r="N34" t="s">
        <v>279</v>
      </c>
      <c r="O34" t="s">
        <v>256</v>
      </c>
      <c r="P34" t="s">
        <v>262</v>
      </c>
      <c r="Q34" t="s">
        <v>249</v>
      </c>
      <c r="R34" t="s">
        <v>250</v>
      </c>
      <c r="S34" t="s">
        <v>252</v>
      </c>
      <c r="T34" t="s">
        <v>252</v>
      </c>
    </row>
    <row r="35" spans="1:20" x14ac:dyDescent="0.25">
      <c r="A35" t="s">
        <v>239</v>
      </c>
      <c r="B35">
        <v>43596</v>
      </c>
      <c r="E35" t="s">
        <v>317</v>
      </c>
      <c r="G35" t="s">
        <v>270</v>
      </c>
      <c r="I35" t="s">
        <v>299</v>
      </c>
    </row>
    <row r="36" spans="1:20" x14ac:dyDescent="0.25">
      <c r="A36" t="s">
        <v>239</v>
      </c>
      <c r="B36">
        <v>74960</v>
      </c>
      <c r="E36" t="s">
        <v>318</v>
      </c>
      <c r="F36" t="s">
        <v>253</v>
      </c>
      <c r="G36" t="s">
        <v>270</v>
      </c>
      <c r="I36" t="s">
        <v>268</v>
      </c>
      <c r="J36" t="s">
        <v>269</v>
      </c>
    </row>
    <row r="37" spans="1:20" x14ac:dyDescent="0.25">
      <c r="A37" t="s">
        <v>239</v>
      </c>
      <c r="B37">
        <v>18712</v>
      </c>
      <c r="E37" t="s">
        <v>319</v>
      </c>
      <c r="G37" t="s">
        <v>304</v>
      </c>
      <c r="H37" t="s">
        <v>299</v>
      </c>
    </row>
    <row r="38" spans="1:20" x14ac:dyDescent="0.25">
      <c r="A38" t="s">
        <v>239</v>
      </c>
      <c r="B38">
        <v>72212</v>
      </c>
      <c r="E38" t="s">
        <v>320</v>
      </c>
      <c r="G38" t="s">
        <v>321</v>
      </c>
      <c r="I38" t="s">
        <v>299</v>
      </c>
    </row>
    <row r="39" spans="1:20" x14ac:dyDescent="0.25">
      <c r="A39" t="s">
        <v>239</v>
      </c>
      <c r="B39">
        <v>71428</v>
      </c>
      <c r="E39" t="s">
        <v>322</v>
      </c>
      <c r="I39" t="s">
        <v>299</v>
      </c>
    </row>
    <row r="40" spans="1:20" x14ac:dyDescent="0.25">
      <c r="A40" t="s">
        <v>239</v>
      </c>
      <c r="B40">
        <v>72913</v>
      </c>
      <c r="E40" t="s">
        <v>322</v>
      </c>
      <c r="G40" t="s">
        <v>323</v>
      </c>
      <c r="I40" t="s">
        <v>299</v>
      </c>
    </row>
    <row r="41" spans="1:20" x14ac:dyDescent="0.25">
      <c r="A41" t="s">
        <v>324</v>
      </c>
      <c r="B41">
        <v>31708</v>
      </c>
      <c r="E41" t="s">
        <v>322</v>
      </c>
      <c r="G41" t="s">
        <v>323</v>
      </c>
      <c r="I41" t="s">
        <v>299</v>
      </c>
    </row>
    <row r="42" spans="1:20" x14ac:dyDescent="0.25">
      <c r="A42" t="s">
        <v>239</v>
      </c>
      <c r="B42">
        <v>73941</v>
      </c>
      <c r="E42" t="s">
        <v>325</v>
      </c>
      <c r="F42" t="s">
        <v>253</v>
      </c>
      <c r="G42" t="s">
        <v>270</v>
      </c>
      <c r="I42" t="s">
        <v>268</v>
      </c>
      <c r="J42" t="s">
        <v>269</v>
      </c>
    </row>
    <row r="43" spans="1:20" x14ac:dyDescent="0.25">
      <c r="A43" t="s">
        <v>239</v>
      </c>
      <c r="B43">
        <v>76148</v>
      </c>
      <c r="E43" t="s">
        <v>325</v>
      </c>
      <c r="F43" t="s">
        <v>253</v>
      </c>
      <c r="G43" t="s">
        <v>242</v>
      </c>
      <c r="I43" t="s">
        <v>243</v>
      </c>
      <c r="J43" t="s">
        <v>244</v>
      </c>
      <c r="M43" t="s">
        <v>245</v>
      </c>
      <c r="N43" t="s">
        <v>279</v>
      </c>
      <c r="O43" t="s">
        <v>256</v>
      </c>
      <c r="P43" t="s">
        <v>248</v>
      </c>
      <c r="Q43" t="s">
        <v>245</v>
      </c>
      <c r="R43" t="s">
        <v>250</v>
      </c>
      <c r="S43" t="s">
        <v>251</v>
      </c>
      <c r="T43" t="s">
        <v>252</v>
      </c>
    </row>
    <row r="44" spans="1:20" x14ac:dyDescent="0.25">
      <c r="A44" t="s">
        <v>239</v>
      </c>
      <c r="B44">
        <v>76148</v>
      </c>
      <c r="E44" t="s">
        <v>326</v>
      </c>
      <c r="I44" t="s">
        <v>266</v>
      </c>
    </row>
    <row r="45" spans="1:20" x14ac:dyDescent="0.25">
      <c r="A45" t="s">
        <v>239</v>
      </c>
      <c r="B45">
        <v>21409</v>
      </c>
      <c r="E45" t="s">
        <v>327</v>
      </c>
      <c r="F45" t="s">
        <v>253</v>
      </c>
      <c r="G45" t="s">
        <v>270</v>
      </c>
      <c r="I45" t="s">
        <v>268</v>
      </c>
      <c r="J45" t="s">
        <v>328</v>
      </c>
    </row>
    <row r="46" spans="1:20" x14ac:dyDescent="0.25">
      <c r="A46" t="s">
        <v>239</v>
      </c>
      <c r="B46">
        <v>70426</v>
      </c>
      <c r="E46" t="s">
        <v>327</v>
      </c>
      <c r="F46" t="s">
        <v>253</v>
      </c>
      <c r="G46" t="s">
        <v>270</v>
      </c>
      <c r="I46" t="s">
        <v>243</v>
      </c>
      <c r="J46" t="s">
        <v>244</v>
      </c>
      <c r="M46" t="s">
        <v>245</v>
      </c>
      <c r="N46" t="s">
        <v>245</v>
      </c>
      <c r="O46" t="s">
        <v>256</v>
      </c>
      <c r="P46" t="s">
        <v>262</v>
      </c>
      <c r="Q46" t="s">
        <v>263</v>
      </c>
      <c r="R46" t="s">
        <v>264</v>
      </c>
      <c r="S46" t="s">
        <v>252</v>
      </c>
      <c r="T46" t="s">
        <v>252</v>
      </c>
    </row>
    <row r="47" spans="1:20" x14ac:dyDescent="0.25">
      <c r="A47" t="s">
        <v>239</v>
      </c>
      <c r="B47">
        <v>74017</v>
      </c>
      <c r="E47" t="s">
        <v>327</v>
      </c>
      <c r="F47" t="s">
        <v>253</v>
      </c>
      <c r="G47" t="s">
        <v>270</v>
      </c>
      <c r="I47" t="s">
        <v>243</v>
      </c>
      <c r="J47" t="s">
        <v>244</v>
      </c>
      <c r="M47" t="s">
        <v>245</v>
      </c>
      <c r="N47" t="s">
        <v>245</v>
      </c>
      <c r="O47" t="s">
        <v>256</v>
      </c>
      <c r="P47" t="s">
        <v>308</v>
      </c>
      <c r="Q47" t="s">
        <v>249</v>
      </c>
      <c r="R47" t="s">
        <v>250</v>
      </c>
      <c r="S47" t="s">
        <v>251</v>
      </c>
      <c r="T47" t="s">
        <v>252</v>
      </c>
    </row>
    <row r="48" spans="1:20" x14ac:dyDescent="0.25">
      <c r="A48" t="s">
        <v>239</v>
      </c>
      <c r="B48">
        <v>68314</v>
      </c>
      <c r="E48" t="s">
        <v>329</v>
      </c>
      <c r="F48" t="s">
        <v>253</v>
      </c>
      <c r="G48" t="s">
        <v>242</v>
      </c>
      <c r="I48" t="s">
        <v>313</v>
      </c>
      <c r="J48" t="s">
        <v>260</v>
      </c>
    </row>
    <row r="49" spans="1:20" x14ac:dyDescent="0.25">
      <c r="A49" t="s">
        <v>239</v>
      </c>
      <c r="B49">
        <v>68552</v>
      </c>
      <c r="E49" t="s">
        <v>330</v>
      </c>
      <c r="F49" t="s">
        <v>253</v>
      </c>
      <c r="G49" t="s">
        <v>270</v>
      </c>
      <c r="I49" t="s">
        <v>268</v>
      </c>
      <c r="J49" t="s">
        <v>269</v>
      </c>
    </row>
    <row r="50" spans="1:20" x14ac:dyDescent="0.25">
      <c r="A50" t="s">
        <v>239</v>
      </c>
      <c r="B50">
        <v>13187</v>
      </c>
      <c r="E50" t="s">
        <v>331</v>
      </c>
      <c r="G50" t="s">
        <v>242</v>
      </c>
      <c r="I50" t="s">
        <v>299</v>
      </c>
    </row>
    <row r="51" spans="1:20" x14ac:dyDescent="0.25">
      <c r="A51" t="s">
        <v>239</v>
      </c>
      <c r="B51">
        <v>68314</v>
      </c>
      <c r="E51" t="s">
        <v>332</v>
      </c>
      <c r="G51" t="s">
        <v>242</v>
      </c>
      <c r="I51" t="s">
        <v>266</v>
      </c>
    </row>
    <row r="52" spans="1:20" x14ac:dyDescent="0.25">
      <c r="A52" t="s">
        <v>239</v>
      </c>
      <c r="B52">
        <v>13187</v>
      </c>
      <c r="E52" t="s">
        <v>333</v>
      </c>
      <c r="G52" t="s">
        <v>242</v>
      </c>
      <c r="I52" t="s">
        <v>299</v>
      </c>
    </row>
    <row r="53" spans="1:20" x14ac:dyDescent="0.25">
      <c r="A53" t="s">
        <v>239</v>
      </c>
      <c r="B53">
        <v>22458</v>
      </c>
      <c r="E53" t="s">
        <v>334</v>
      </c>
      <c r="G53" t="s">
        <v>242</v>
      </c>
      <c r="I53" t="s">
        <v>299</v>
      </c>
    </row>
    <row r="54" spans="1:20" x14ac:dyDescent="0.25">
      <c r="A54" t="s">
        <v>239</v>
      </c>
      <c r="B54">
        <v>74426</v>
      </c>
      <c r="E54" t="s">
        <v>335</v>
      </c>
      <c r="F54" t="s">
        <v>253</v>
      </c>
      <c r="G54" t="s">
        <v>254</v>
      </c>
      <c r="H54" t="s">
        <v>268</v>
      </c>
      <c r="I54" t="s">
        <v>269</v>
      </c>
    </row>
    <row r="55" spans="1:20" x14ac:dyDescent="0.25">
      <c r="A55" t="s">
        <v>239</v>
      </c>
      <c r="B55">
        <v>23273</v>
      </c>
      <c r="E55" t="s">
        <v>336</v>
      </c>
      <c r="F55" t="s">
        <v>253</v>
      </c>
      <c r="G55" t="s">
        <v>242</v>
      </c>
      <c r="I55" t="s">
        <v>243</v>
      </c>
      <c r="J55" t="s">
        <v>244</v>
      </c>
      <c r="M55" t="s">
        <v>278</v>
      </c>
      <c r="N55" t="s">
        <v>245</v>
      </c>
      <c r="O55" t="s">
        <v>256</v>
      </c>
      <c r="P55" t="s">
        <v>308</v>
      </c>
      <c r="Q55" t="s">
        <v>245</v>
      </c>
      <c r="R55" t="s">
        <v>309</v>
      </c>
      <c r="S55" t="s">
        <v>251</v>
      </c>
      <c r="T55" t="s">
        <v>251</v>
      </c>
    </row>
    <row r="56" spans="1:20" x14ac:dyDescent="0.25">
      <c r="A56" t="s">
        <v>302</v>
      </c>
      <c r="B56">
        <v>44009</v>
      </c>
      <c r="E56" t="s">
        <v>337</v>
      </c>
      <c r="I56" t="s">
        <v>299</v>
      </c>
    </row>
    <row r="57" spans="1:20" x14ac:dyDescent="0.25">
      <c r="A57" t="s">
        <v>302</v>
      </c>
      <c r="B57">
        <v>67125</v>
      </c>
      <c r="E57" t="s">
        <v>337</v>
      </c>
      <c r="G57" t="s">
        <v>304</v>
      </c>
      <c r="H57" t="s">
        <v>299</v>
      </c>
    </row>
    <row r="58" spans="1:20" x14ac:dyDescent="0.25">
      <c r="A58" t="s">
        <v>239</v>
      </c>
      <c r="B58">
        <v>58473</v>
      </c>
      <c r="E58" t="s">
        <v>337</v>
      </c>
      <c r="G58" t="s">
        <v>259</v>
      </c>
      <c r="H58" t="s">
        <v>299</v>
      </c>
    </row>
    <row r="59" spans="1:20" x14ac:dyDescent="0.25">
      <c r="A59" t="s">
        <v>239</v>
      </c>
      <c r="B59">
        <v>30463</v>
      </c>
      <c r="E59" t="s">
        <v>338</v>
      </c>
      <c r="F59" t="s">
        <v>253</v>
      </c>
      <c r="G59" t="s">
        <v>304</v>
      </c>
      <c r="H59" t="s">
        <v>243</v>
      </c>
      <c r="I59" t="s">
        <v>244</v>
      </c>
      <c r="L59" t="s">
        <v>278</v>
      </c>
      <c r="M59" t="s">
        <v>260</v>
      </c>
      <c r="N59" t="s">
        <v>256</v>
      </c>
      <c r="O59" t="s">
        <v>308</v>
      </c>
      <c r="P59" t="s">
        <v>249</v>
      </c>
      <c r="Q59" t="s">
        <v>250</v>
      </c>
      <c r="R59" t="s">
        <v>251</v>
      </c>
      <c r="S59" t="s">
        <v>252</v>
      </c>
    </row>
    <row r="60" spans="1:20" x14ac:dyDescent="0.25">
      <c r="A60" t="s">
        <v>239</v>
      </c>
      <c r="B60">
        <v>55135</v>
      </c>
      <c r="E60" t="s">
        <v>339</v>
      </c>
      <c r="F60" t="s">
        <v>253</v>
      </c>
      <c r="G60" t="s">
        <v>270</v>
      </c>
      <c r="I60" t="s">
        <v>243</v>
      </c>
      <c r="J60" t="s">
        <v>244</v>
      </c>
      <c r="M60" t="s">
        <v>245</v>
      </c>
      <c r="N60" t="s">
        <v>245</v>
      </c>
      <c r="O60" t="s">
        <v>261</v>
      </c>
      <c r="P60" t="s">
        <v>262</v>
      </c>
      <c r="Q60" t="s">
        <v>249</v>
      </c>
    </row>
    <row r="61" spans="1:20" x14ac:dyDescent="0.25">
      <c r="A61" t="s">
        <v>239</v>
      </c>
      <c r="B61">
        <v>40136</v>
      </c>
      <c r="E61" t="s">
        <v>340</v>
      </c>
      <c r="F61" t="s">
        <v>253</v>
      </c>
      <c r="G61" t="s">
        <v>259</v>
      </c>
      <c r="H61" t="s">
        <v>243</v>
      </c>
      <c r="I61" t="s">
        <v>244</v>
      </c>
      <c r="L61" t="s">
        <v>260</v>
      </c>
      <c r="M61" t="s">
        <v>245</v>
      </c>
      <c r="N61" t="s">
        <v>256</v>
      </c>
      <c r="O61" t="s">
        <v>248</v>
      </c>
      <c r="P61" t="s">
        <v>280</v>
      </c>
      <c r="Q61" t="s">
        <v>264</v>
      </c>
      <c r="R61" t="s">
        <v>251</v>
      </c>
      <c r="S61" t="s">
        <v>251</v>
      </c>
    </row>
    <row r="62" spans="1:20" x14ac:dyDescent="0.25">
      <c r="A62" t="s">
        <v>239</v>
      </c>
      <c r="B62">
        <v>75608</v>
      </c>
      <c r="E62" t="s">
        <v>341</v>
      </c>
      <c r="G62" t="s">
        <v>270</v>
      </c>
      <c r="I62" t="s">
        <v>299</v>
      </c>
    </row>
    <row r="63" spans="1:20" x14ac:dyDescent="0.25">
      <c r="A63" t="s">
        <v>342</v>
      </c>
      <c r="B63">
        <v>39929</v>
      </c>
      <c r="E63" t="s">
        <v>341</v>
      </c>
      <c r="G63" t="s">
        <v>270</v>
      </c>
      <c r="I63" t="s">
        <v>299</v>
      </c>
    </row>
    <row r="64" spans="1:20" x14ac:dyDescent="0.25">
      <c r="A64" t="s">
        <v>291</v>
      </c>
      <c r="B64">
        <v>59618</v>
      </c>
      <c r="E64" t="s">
        <v>343</v>
      </c>
      <c r="F64" t="s">
        <v>253</v>
      </c>
      <c r="G64" t="s">
        <v>270</v>
      </c>
      <c r="I64" t="s">
        <v>268</v>
      </c>
      <c r="J64" t="s">
        <v>287</v>
      </c>
    </row>
    <row r="65" spans="1:20" x14ac:dyDescent="0.25">
      <c r="A65" t="s">
        <v>239</v>
      </c>
      <c r="B65">
        <v>34067</v>
      </c>
      <c r="E65" t="s">
        <v>344</v>
      </c>
      <c r="G65" t="s">
        <v>242</v>
      </c>
      <c r="I65" t="s">
        <v>299</v>
      </c>
    </row>
    <row r="66" spans="1:20" x14ac:dyDescent="0.25">
      <c r="A66" t="s">
        <v>239</v>
      </c>
      <c r="B66">
        <v>73057</v>
      </c>
      <c r="E66" t="s">
        <v>345</v>
      </c>
      <c r="F66" t="s">
        <v>253</v>
      </c>
      <c r="G66" t="s">
        <v>270</v>
      </c>
      <c r="I66" t="s">
        <v>243</v>
      </c>
      <c r="J66" t="s">
        <v>244</v>
      </c>
      <c r="M66" t="s">
        <v>245</v>
      </c>
      <c r="N66" t="s">
        <v>346</v>
      </c>
      <c r="O66" t="s">
        <v>256</v>
      </c>
      <c r="P66" t="s">
        <v>262</v>
      </c>
      <c r="Q66" t="s">
        <v>280</v>
      </c>
      <c r="R66" t="s">
        <v>264</v>
      </c>
      <c r="S66" t="s">
        <v>252</v>
      </c>
      <c r="T66" t="s">
        <v>252</v>
      </c>
    </row>
    <row r="67" spans="1:20" x14ac:dyDescent="0.25">
      <c r="A67" t="s">
        <v>302</v>
      </c>
      <c r="B67">
        <v>16323</v>
      </c>
      <c r="E67" t="s">
        <v>347</v>
      </c>
      <c r="G67" t="s">
        <v>304</v>
      </c>
      <c r="H67" t="s">
        <v>299</v>
      </c>
    </row>
    <row r="68" spans="1:20" x14ac:dyDescent="0.25">
      <c r="A68" t="s">
        <v>239</v>
      </c>
      <c r="B68">
        <v>47785</v>
      </c>
      <c r="E68" t="s">
        <v>347</v>
      </c>
      <c r="F68" t="s">
        <v>253</v>
      </c>
      <c r="G68" t="s">
        <v>242</v>
      </c>
      <c r="I68" t="s">
        <v>268</v>
      </c>
      <c r="J68" t="s">
        <v>260</v>
      </c>
    </row>
    <row r="69" spans="1:20" x14ac:dyDescent="0.25">
      <c r="A69" t="s">
        <v>348</v>
      </c>
      <c r="B69">
        <v>66974</v>
      </c>
      <c r="E69" t="s">
        <v>349</v>
      </c>
      <c r="F69" t="s">
        <v>350</v>
      </c>
      <c r="G69" t="s">
        <v>323</v>
      </c>
      <c r="I69" t="s">
        <v>243</v>
      </c>
      <c r="J69" t="s">
        <v>244</v>
      </c>
      <c r="M69" t="s">
        <v>351</v>
      </c>
      <c r="N69" t="s">
        <v>279</v>
      </c>
      <c r="O69" t="s">
        <v>352</v>
      </c>
      <c r="P69" t="s">
        <v>262</v>
      </c>
      <c r="Q69" t="s">
        <v>263</v>
      </c>
      <c r="R69" t="s">
        <v>290</v>
      </c>
      <c r="S69" t="s">
        <v>252</v>
      </c>
      <c r="T69" t="s">
        <v>252</v>
      </c>
    </row>
    <row r="70" spans="1:20" x14ac:dyDescent="0.25">
      <c r="A70" t="s">
        <v>239</v>
      </c>
      <c r="B70">
        <v>71852</v>
      </c>
      <c r="E70" t="s">
        <v>353</v>
      </c>
      <c r="F70" t="s">
        <v>253</v>
      </c>
      <c r="G70" t="s">
        <v>270</v>
      </c>
      <c r="I70" t="s">
        <v>243</v>
      </c>
      <c r="J70" t="s">
        <v>244</v>
      </c>
      <c r="M70" t="s">
        <v>295</v>
      </c>
      <c r="N70" t="s">
        <v>346</v>
      </c>
      <c r="O70" t="s">
        <v>256</v>
      </c>
      <c r="P70" t="s">
        <v>262</v>
      </c>
      <c r="Q70" t="s">
        <v>249</v>
      </c>
      <c r="R70" t="s">
        <v>250</v>
      </c>
      <c r="S70" t="s">
        <v>252</v>
      </c>
      <c r="T70" t="s">
        <v>252</v>
      </c>
    </row>
    <row r="71" spans="1:20" x14ac:dyDescent="0.25">
      <c r="A71" t="s">
        <v>348</v>
      </c>
      <c r="B71">
        <v>73630</v>
      </c>
      <c r="E71" t="s">
        <v>354</v>
      </c>
      <c r="F71" t="s">
        <v>355</v>
      </c>
      <c r="G71" t="s">
        <v>242</v>
      </c>
      <c r="I71" t="s">
        <v>243</v>
      </c>
      <c r="J71" t="s">
        <v>244</v>
      </c>
      <c r="M71" t="s">
        <v>260</v>
      </c>
      <c r="N71" t="s">
        <v>356</v>
      </c>
      <c r="O71" t="s">
        <v>352</v>
      </c>
      <c r="P71" t="s">
        <v>262</v>
      </c>
      <c r="Q71" t="s">
        <v>249</v>
      </c>
      <c r="R71" t="s">
        <v>290</v>
      </c>
      <c r="S71" t="s">
        <v>251</v>
      </c>
      <c r="T71" t="s">
        <v>252</v>
      </c>
    </row>
    <row r="72" spans="1:20" x14ac:dyDescent="0.25">
      <c r="A72" t="s">
        <v>239</v>
      </c>
      <c r="B72">
        <v>10656</v>
      </c>
      <c r="E72" t="s">
        <v>354</v>
      </c>
      <c r="F72" t="s">
        <v>253</v>
      </c>
      <c r="G72" t="s">
        <v>259</v>
      </c>
      <c r="H72" t="s">
        <v>243</v>
      </c>
      <c r="I72" t="s">
        <v>244</v>
      </c>
      <c r="L72" t="s">
        <v>245</v>
      </c>
      <c r="M72" t="s">
        <v>246</v>
      </c>
      <c r="N72" t="s">
        <v>256</v>
      </c>
      <c r="O72" t="s">
        <v>289</v>
      </c>
      <c r="P72" t="s">
        <v>276</v>
      </c>
      <c r="Q72" t="s">
        <v>264</v>
      </c>
      <c r="R72" t="s">
        <v>252</v>
      </c>
      <c r="S72" t="s">
        <v>252</v>
      </c>
    </row>
    <row r="73" spans="1:20" x14ac:dyDescent="0.25">
      <c r="A73" t="s">
        <v>239</v>
      </c>
      <c r="B73">
        <v>22458</v>
      </c>
      <c r="E73" t="s">
        <v>354</v>
      </c>
      <c r="F73" t="s">
        <v>253</v>
      </c>
      <c r="G73" t="s">
        <v>242</v>
      </c>
      <c r="I73" t="s">
        <v>268</v>
      </c>
      <c r="J73" t="s">
        <v>357</v>
      </c>
    </row>
    <row r="74" spans="1:20" x14ac:dyDescent="0.25">
      <c r="A74" t="s">
        <v>239</v>
      </c>
      <c r="B74">
        <v>22458</v>
      </c>
      <c r="E74" t="s">
        <v>354</v>
      </c>
      <c r="F74" t="s">
        <v>253</v>
      </c>
      <c r="G74" t="s">
        <v>242</v>
      </c>
      <c r="I74" t="s">
        <v>268</v>
      </c>
      <c r="J74" t="s">
        <v>305</v>
      </c>
    </row>
    <row r="75" spans="1:20" x14ac:dyDescent="0.25">
      <c r="A75" t="s">
        <v>239</v>
      </c>
      <c r="B75">
        <v>34707</v>
      </c>
      <c r="E75" t="s">
        <v>354</v>
      </c>
      <c r="F75" t="s">
        <v>253</v>
      </c>
      <c r="G75" t="s">
        <v>259</v>
      </c>
      <c r="H75" t="s">
        <v>243</v>
      </c>
      <c r="I75" t="s">
        <v>244</v>
      </c>
      <c r="L75" t="s">
        <v>274</v>
      </c>
      <c r="M75" t="s">
        <v>260</v>
      </c>
      <c r="N75" t="s">
        <v>256</v>
      </c>
      <c r="O75" t="s">
        <v>289</v>
      </c>
      <c r="P75" t="s">
        <v>249</v>
      </c>
      <c r="Q75" t="s">
        <v>250</v>
      </c>
      <c r="R75" t="s">
        <v>251</v>
      </c>
      <c r="S75" t="s">
        <v>252</v>
      </c>
    </row>
    <row r="76" spans="1:20" x14ac:dyDescent="0.25">
      <c r="A76" t="s">
        <v>239</v>
      </c>
      <c r="B76">
        <v>38138</v>
      </c>
      <c r="E76" t="s">
        <v>354</v>
      </c>
      <c r="F76" t="s">
        <v>253</v>
      </c>
      <c r="G76" t="s">
        <v>242</v>
      </c>
      <c r="I76" t="s">
        <v>243</v>
      </c>
      <c r="J76" t="s">
        <v>244</v>
      </c>
      <c r="M76" t="s">
        <v>245</v>
      </c>
      <c r="N76" t="s">
        <v>245</v>
      </c>
      <c r="O76" t="s">
        <v>256</v>
      </c>
      <c r="P76" t="s">
        <v>275</v>
      </c>
      <c r="Q76" t="s">
        <v>276</v>
      </c>
      <c r="R76" t="s">
        <v>264</v>
      </c>
      <c r="S76" t="s">
        <v>251</v>
      </c>
      <c r="T76" t="s">
        <v>252</v>
      </c>
    </row>
    <row r="77" spans="1:20" x14ac:dyDescent="0.25">
      <c r="A77" t="s">
        <v>239</v>
      </c>
      <c r="B77">
        <v>38545</v>
      </c>
      <c r="E77" t="s">
        <v>354</v>
      </c>
      <c r="F77" t="s">
        <v>253</v>
      </c>
      <c r="G77" t="s">
        <v>242</v>
      </c>
      <c r="I77" t="s">
        <v>313</v>
      </c>
    </row>
    <row r="78" spans="1:20" x14ac:dyDescent="0.25">
      <c r="A78" t="s">
        <v>239</v>
      </c>
      <c r="B78">
        <v>65353</v>
      </c>
      <c r="E78" t="s">
        <v>354</v>
      </c>
      <c r="F78" t="s">
        <v>253</v>
      </c>
      <c r="G78" t="s">
        <v>270</v>
      </c>
      <c r="I78" t="s">
        <v>243</v>
      </c>
      <c r="J78" t="s">
        <v>244</v>
      </c>
      <c r="M78" t="s">
        <v>358</v>
      </c>
      <c r="N78" t="s">
        <v>260</v>
      </c>
      <c r="O78" t="s">
        <v>247</v>
      </c>
      <c r="P78" t="s">
        <v>262</v>
      </c>
      <c r="Q78" t="s">
        <v>249</v>
      </c>
      <c r="R78" t="s">
        <v>290</v>
      </c>
      <c r="S78" t="s">
        <v>252</v>
      </c>
      <c r="T78" t="s">
        <v>252</v>
      </c>
    </row>
    <row r="79" spans="1:20" x14ac:dyDescent="0.25">
      <c r="A79" t="s">
        <v>239</v>
      </c>
      <c r="B79">
        <v>66338</v>
      </c>
      <c r="E79" t="s">
        <v>354</v>
      </c>
      <c r="F79" t="s">
        <v>253</v>
      </c>
      <c r="G79" t="s">
        <v>259</v>
      </c>
      <c r="H79" t="s">
        <v>243</v>
      </c>
      <c r="I79" t="s">
        <v>244</v>
      </c>
      <c r="L79" t="s">
        <v>245</v>
      </c>
      <c r="M79" t="s">
        <v>245</v>
      </c>
      <c r="N79" t="s">
        <v>256</v>
      </c>
      <c r="O79" t="s">
        <v>308</v>
      </c>
      <c r="P79" t="s">
        <v>249</v>
      </c>
      <c r="Q79" t="s">
        <v>250</v>
      </c>
      <c r="R79" t="s">
        <v>251</v>
      </c>
      <c r="S79" t="s">
        <v>252</v>
      </c>
    </row>
    <row r="80" spans="1:20" x14ac:dyDescent="0.25">
      <c r="A80" t="s">
        <v>239</v>
      </c>
      <c r="B80">
        <v>66338</v>
      </c>
      <c r="E80" t="s">
        <v>354</v>
      </c>
      <c r="G80" t="s">
        <v>259</v>
      </c>
      <c r="H80" t="s">
        <v>266</v>
      </c>
    </row>
    <row r="81" spans="1:19" x14ac:dyDescent="0.25">
      <c r="A81" t="s">
        <v>239</v>
      </c>
      <c r="B81">
        <v>67878</v>
      </c>
      <c r="E81" t="s">
        <v>354</v>
      </c>
      <c r="F81" t="s">
        <v>253</v>
      </c>
      <c r="G81" t="s">
        <v>270</v>
      </c>
      <c r="I81" t="s">
        <v>313</v>
      </c>
    </row>
    <row r="82" spans="1:19" x14ac:dyDescent="0.25">
      <c r="A82" t="s">
        <v>239</v>
      </c>
      <c r="B82">
        <v>74096</v>
      </c>
      <c r="E82" t="s">
        <v>354</v>
      </c>
      <c r="F82" t="s">
        <v>253</v>
      </c>
      <c r="G82" t="s">
        <v>270</v>
      </c>
      <c r="I82" t="s">
        <v>272</v>
      </c>
      <c r="K82" t="s">
        <v>297</v>
      </c>
    </row>
    <row r="83" spans="1:19" x14ac:dyDescent="0.25">
      <c r="A83" t="s">
        <v>239</v>
      </c>
      <c r="B83">
        <v>74096</v>
      </c>
      <c r="E83" t="s">
        <v>354</v>
      </c>
      <c r="G83" t="s">
        <v>270</v>
      </c>
      <c r="I83" t="s">
        <v>266</v>
      </c>
    </row>
    <row r="84" spans="1:19" x14ac:dyDescent="0.25">
      <c r="A84" t="s">
        <v>239</v>
      </c>
      <c r="B84">
        <v>74558</v>
      </c>
      <c r="E84" t="s">
        <v>354</v>
      </c>
      <c r="G84" t="s">
        <v>270</v>
      </c>
      <c r="I84" t="s">
        <v>299</v>
      </c>
    </row>
    <row r="85" spans="1:19" x14ac:dyDescent="0.25">
      <c r="A85" t="s">
        <v>239</v>
      </c>
      <c r="B85">
        <v>38138</v>
      </c>
      <c r="E85" t="s">
        <v>359</v>
      </c>
      <c r="G85" t="s">
        <v>242</v>
      </c>
      <c r="I85" t="s">
        <v>266</v>
      </c>
    </row>
    <row r="86" spans="1:19" x14ac:dyDescent="0.25">
      <c r="A86" t="s">
        <v>239</v>
      </c>
      <c r="B86">
        <v>30355</v>
      </c>
      <c r="E86" t="s">
        <v>360</v>
      </c>
      <c r="F86" t="s">
        <v>253</v>
      </c>
      <c r="G86" t="s">
        <v>270</v>
      </c>
      <c r="I86" t="s">
        <v>268</v>
      </c>
      <c r="J86" t="s">
        <v>269</v>
      </c>
    </row>
    <row r="87" spans="1:19" x14ac:dyDescent="0.25">
      <c r="A87" t="s">
        <v>348</v>
      </c>
      <c r="B87">
        <v>66974</v>
      </c>
      <c r="E87" t="s">
        <v>361</v>
      </c>
      <c r="G87" t="s">
        <v>323</v>
      </c>
      <c r="I87" t="s">
        <v>266</v>
      </c>
    </row>
    <row r="88" spans="1:19" x14ac:dyDescent="0.25">
      <c r="A88" t="s">
        <v>239</v>
      </c>
      <c r="B88">
        <v>7497</v>
      </c>
      <c r="E88" t="s">
        <v>361</v>
      </c>
      <c r="F88" t="s">
        <v>253</v>
      </c>
      <c r="G88" t="s">
        <v>304</v>
      </c>
      <c r="H88" t="s">
        <v>268</v>
      </c>
      <c r="I88" t="s">
        <v>269</v>
      </c>
    </row>
    <row r="89" spans="1:19" x14ac:dyDescent="0.25">
      <c r="A89" t="s">
        <v>239</v>
      </c>
      <c r="B89">
        <v>33564</v>
      </c>
      <c r="E89" t="s">
        <v>361</v>
      </c>
      <c r="F89" t="s">
        <v>253</v>
      </c>
      <c r="G89" t="s">
        <v>270</v>
      </c>
      <c r="I89" t="s">
        <v>268</v>
      </c>
      <c r="J89" t="s">
        <v>269</v>
      </c>
    </row>
    <row r="90" spans="1:19" x14ac:dyDescent="0.25">
      <c r="A90" t="s">
        <v>239</v>
      </c>
      <c r="B90">
        <v>67762</v>
      </c>
      <c r="E90" t="s">
        <v>361</v>
      </c>
      <c r="F90" t="s">
        <v>253</v>
      </c>
      <c r="G90" t="s">
        <v>242</v>
      </c>
      <c r="I90" t="s">
        <v>268</v>
      </c>
      <c r="J90" t="s">
        <v>260</v>
      </c>
    </row>
    <row r="91" spans="1:19" x14ac:dyDescent="0.25">
      <c r="A91" t="s">
        <v>239</v>
      </c>
      <c r="B91">
        <v>8115</v>
      </c>
      <c r="E91" t="s">
        <v>362</v>
      </c>
      <c r="F91" t="s">
        <v>253</v>
      </c>
      <c r="G91" t="s">
        <v>242</v>
      </c>
      <c r="I91" t="s">
        <v>272</v>
      </c>
      <c r="K91" t="s">
        <v>363</v>
      </c>
    </row>
    <row r="92" spans="1:19" x14ac:dyDescent="0.25">
      <c r="A92" t="s">
        <v>239</v>
      </c>
      <c r="B92">
        <v>34247</v>
      </c>
      <c r="E92" t="s">
        <v>362</v>
      </c>
      <c r="F92" t="s">
        <v>253</v>
      </c>
      <c r="G92" t="s">
        <v>259</v>
      </c>
      <c r="H92" t="s">
        <v>243</v>
      </c>
      <c r="I92" t="s">
        <v>244</v>
      </c>
      <c r="L92" t="s">
        <v>245</v>
      </c>
      <c r="M92" t="s">
        <v>255</v>
      </c>
      <c r="N92" t="s">
        <v>256</v>
      </c>
      <c r="O92" t="s">
        <v>289</v>
      </c>
      <c r="P92" t="s">
        <v>249</v>
      </c>
      <c r="Q92" t="s">
        <v>250</v>
      </c>
      <c r="R92" t="s">
        <v>252</v>
      </c>
      <c r="S92" t="s">
        <v>252</v>
      </c>
    </row>
    <row r="93" spans="1:19" x14ac:dyDescent="0.25">
      <c r="A93" t="s">
        <v>239</v>
      </c>
      <c r="B93">
        <v>55879</v>
      </c>
      <c r="E93" t="s">
        <v>362</v>
      </c>
      <c r="F93" t="s">
        <v>253</v>
      </c>
      <c r="G93" t="s">
        <v>304</v>
      </c>
      <c r="H93" t="s">
        <v>257</v>
      </c>
      <c r="J93" t="s">
        <v>364</v>
      </c>
    </row>
    <row r="94" spans="1:19" x14ac:dyDescent="0.25">
      <c r="A94" t="s">
        <v>239</v>
      </c>
      <c r="B94">
        <v>74602</v>
      </c>
      <c r="E94" t="s">
        <v>362</v>
      </c>
      <c r="I94" t="s">
        <v>299</v>
      </c>
    </row>
    <row r="95" spans="1:19" x14ac:dyDescent="0.25">
      <c r="A95" t="s">
        <v>239</v>
      </c>
      <c r="B95">
        <v>66339</v>
      </c>
      <c r="E95" t="s">
        <v>365</v>
      </c>
      <c r="F95" t="s">
        <v>253</v>
      </c>
      <c r="G95" t="s">
        <v>259</v>
      </c>
      <c r="H95" t="s">
        <v>268</v>
      </c>
      <c r="I95" t="s">
        <v>305</v>
      </c>
    </row>
    <row r="96" spans="1:19" x14ac:dyDescent="0.25">
      <c r="A96" t="s">
        <v>239</v>
      </c>
      <c r="B96">
        <v>27262</v>
      </c>
      <c r="E96" t="s">
        <v>366</v>
      </c>
      <c r="F96" t="s">
        <v>253</v>
      </c>
      <c r="G96" t="s">
        <v>242</v>
      </c>
      <c r="I96" t="s">
        <v>268</v>
      </c>
      <c r="J96" t="s">
        <v>269</v>
      </c>
    </row>
    <row r="97" spans="1:20" x14ac:dyDescent="0.25">
      <c r="A97" t="s">
        <v>239</v>
      </c>
      <c r="B97">
        <v>62447</v>
      </c>
      <c r="E97" t="s">
        <v>367</v>
      </c>
      <c r="F97" t="s">
        <v>253</v>
      </c>
      <c r="G97" t="s">
        <v>270</v>
      </c>
      <c r="I97" t="s">
        <v>268</v>
      </c>
      <c r="J97" t="s">
        <v>269</v>
      </c>
    </row>
    <row r="98" spans="1:20" x14ac:dyDescent="0.25">
      <c r="A98" t="s">
        <v>291</v>
      </c>
      <c r="B98">
        <v>42858</v>
      </c>
      <c r="E98" t="s">
        <v>368</v>
      </c>
      <c r="F98" t="s">
        <v>253</v>
      </c>
      <c r="G98" t="s">
        <v>259</v>
      </c>
      <c r="H98" t="s">
        <v>257</v>
      </c>
      <c r="J98" t="s">
        <v>258</v>
      </c>
    </row>
    <row r="99" spans="1:20" x14ac:dyDescent="0.25">
      <c r="A99" t="s">
        <v>239</v>
      </c>
      <c r="B99">
        <v>66206</v>
      </c>
      <c r="E99" t="s">
        <v>369</v>
      </c>
      <c r="F99" t="s">
        <v>253</v>
      </c>
      <c r="G99" t="s">
        <v>242</v>
      </c>
      <c r="I99" t="s">
        <v>268</v>
      </c>
      <c r="J99" t="s">
        <v>269</v>
      </c>
    </row>
    <row r="100" spans="1:20" x14ac:dyDescent="0.25">
      <c r="A100" t="s">
        <v>239</v>
      </c>
      <c r="B100">
        <v>24794</v>
      </c>
      <c r="E100" t="s">
        <v>370</v>
      </c>
      <c r="F100" t="s">
        <v>253</v>
      </c>
      <c r="G100" t="s">
        <v>304</v>
      </c>
      <c r="H100" t="s">
        <v>268</v>
      </c>
      <c r="I100" t="s">
        <v>260</v>
      </c>
    </row>
    <row r="101" spans="1:20" x14ac:dyDescent="0.25">
      <c r="A101" t="s">
        <v>239</v>
      </c>
      <c r="B101">
        <v>40418</v>
      </c>
      <c r="E101" t="s">
        <v>370</v>
      </c>
      <c r="F101" t="s">
        <v>253</v>
      </c>
      <c r="G101" t="s">
        <v>242</v>
      </c>
      <c r="I101" t="s">
        <v>243</v>
      </c>
      <c r="J101" t="s">
        <v>244</v>
      </c>
      <c r="M101" t="s">
        <v>245</v>
      </c>
      <c r="N101" t="s">
        <v>356</v>
      </c>
      <c r="O101" t="s">
        <v>247</v>
      </c>
      <c r="P101" t="s">
        <v>248</v>
      </c>
      <c r="Q101" t="s">
        <v>249</v>
      </c>
      <c r="R101" t="s">
        <v>290</v>
      </c>
      <c r="S101" t="s">
        <v>251</v>
      </c>
      <c r="T101" t="s">
        <v>252</v>
      </c>
    </row>
    <row r="102" spans="1:20" x14ac:dyDescent="0.25">
      <c r="A102" t="s">
        <v>239</v>
      </c>
      <c r="B102">
        <v>47856</v>
      </c>
      <c r="E102" t="s">
        <v>370</v>
      </c>
      <c r="G102" t="s">
        <v>270</v>
      </c>
      <c r="I102" t="s">
        <v>299</v>
      </c>
    </row>
    <row r="103" spans="1:20" x14ac:dyDescent="0.25">
      <c r="A103" t="s">
        <v>239</v>
      </c>
      <c r="B103">
        <v>72922</v>
      </c>
      <c r="E103" t="s">
        <v>370</v>
      </c>
      <c r="F103" t="s">
        <v>253</v>
      </c>
      <c r="G103" t="s">
        <v>242</v>
      </c>
      <c r="I103" t="s">
        <v>243</v>
      </c>
      <c r="J103" t="s">
        <v>287</v>
      </c>
    </row>
    <row r="104" spans="1:20" x14ac:dyDescent="0.25">
      <c r="A104" t="s">
        <v>239</v>
      </c>
      <c r="B104">
        <v>75838</v>
      </c>
      <c r="E104" t="s">
        <v>370</v>
      </c>
      <c r="F104" t="s">
        <v>253</v>
      </c>
      <c r="G104" t="s">
        <v>270</v>
      </c>
      <c r="I104" t="s">
        <v>257</v>
      </c>
      <c r="K104" t="s">
        <v>258</v>
      </c>
    </row>
    <row r="105" spans="1:20" x14ac:dyDescent="0.25">
      <c r="A105" t="s">
        <v>239</v>
      </c>
      <c r="B105">
        <v>23168</v>
      </c>
      <c r="E105" t="s">
        <v>371</v>
      </c>
      <c r="G105" t="s">
        <v>242</v>
      </c>
      <c r="I105" t="s">
        <v>299</v>
      </c>
    </row>
    <row r="106" spans="1:20" x14ac:dyDescent="0.25">
      <c r="A106" t="s">
        <v>239</v>
      </c>
      <c r="B106">
        <v>76190</v>
      </c>
      <c r="E106" t="s">
        <v>371</v>
      </c>
      <c r="F106" t="s">
        <v>253</v>
      </c>
      <c r="G106" t="s">
        <v>254</v>
      </c>
      <c r="H106" t="s">
        <v>243</v>
      </c>
      <c r="I106" t="s">
        <v>244</v>
      </c>
      <c r="L106" t="s">
        <v>245</v>
      </c>
      <c r="M106" t="s">
        <v>245</v>
      </c>
      <c r="N106" t="s">
        <v>256</v>
      </c>
      <c r="O106" t="s">
        <v>262</v>
      </c>
      <c r="P106" t="s">
        <v>249</v>
      </c>
      <c r="Q106" t="s">
        <v>250</v>
      </c>
      <c r="R106" t="s">
        <v>252</v>
      </c>
      <c r="S106" t="s">
        <v>252</v>
      </c>
    </row>
    <row r="107" spans="1:20" x14ac:dyDescent="0.25">
      <c r="A107" t="s">
        <v>239</v>
      </c>
      <c r="B107">
        <v>32658</v>
      </c>
      <c r="E107" t="s">
        <v>372</v>
      </c>
      <c r="F107" t="s">
        <v>253</v>
      </c>
      <c r="G107" t="s">
        <v>254</v>
      </c>
      <c r="H107" t="s">
        <v>243</v>
      </c>
      <c r="I107" t="s">
        <v>244</v>
      </c>
      <c r="L107" t="s">
        <v>245</v>
      </c>
      <c r="M107" t="s">
        <v>245</v>
      </c>
      <c r="N107" t="s">
        <v>260</v>
      </c>
      <c r="O107" t="s">
        <v>262</v>
      </c>
      <c r="P107" t="s">
        <v>249</v>
      </c>
      <c r="Q107" t="s">
        <v>250</v>
      </c>
      <c r="R107" t="s">
        <v>252</v>
      </c>
      <c r="S107" t="s">
        <v>252</v>
      </c>
    </row>
    <row r="108" spans="1:20" x14ac:dyDescent="0.25">
      <c r="A108" t="s">
        <v>239</v>
      </c>
      <c r="B108">
        <v>59618</v>
      </c>
      <c r="E108" t="s">
        <v>372</v>
      </c>
      <c r="F108" t="s">
        <v>253</v>
      </c>
      <c r="G108" t="s">
        <v>270</v>
      </c>
      <c r="I108" t="s">
        <v>268</v>
      </c>
      <c r="J108" t="s">
        <v>260</v>
      </c>
    </row>
    <row r="109" spans="1:20" x14ac:dyDescent="0.25">
      <c r="A109" t="s">
        <v>239</v>
      </c>
      <c r="B109">
        <v>31048</v>
      </c>
      <c r="E109" t="s">
        <v>373</v>
      </c>
      <c r="F109" t="s">
        <v>253</v>
      </c>
      <c r="G109" t="s">
        <v>242</v>
      </c>
      <c r="I109" t="s">
        <v>243</v>
      </c>
      <c r="J109" t="s">
        <v>244</v>
      </c>
      <c r="M109" t="s">
        <v>245</v>
      </c>
      <c r="N109" t="s">
        <v>245</v>
      </c>
      <c r="O109" t="s">
        <v>256</v>
      </c>
      <c r="P109" t="s">
        <v>248</v>
      </c>
      <c r="Q109" t="s">
        <v>276</v>
      </c>
      <c r="R109" t="s">
        <v>309</v>
      </c>
      <c r="S109" t="s">
        <v>251</v>
      </c>
      <c r="T109" t="s">
        <v>251</v>
      </c>
    </row>
    <row r="110" spans="1:20" x14ac:dyDescent="0.25">
      <c r="A110" t="s">
        <v>239</v>
      </c>
      <c r="B110">
        <v>58348</v>
      </c>
      <c r="E110" t="s">
        <v>374</v>
      </c>
      <c r="I110" t="s">
        <v>299</v>
      </c>
    </row>
    <row r="111" spans="1:20" x14ac:dyDescent="0.25">
      <c r="A111" t="s">
        <v>239</v>
      </c>
      <c r="B111">
        <v>61687</v>
      </c>
      <c r="E111" t="s">
        <v>374</v>
      </c>
      <c r="G111" t="s">
        <v>242</v>
      </c>
      <c r="I111" t="s">
        <v>299</v>
      </c>
    </row>
    <row r="112" spans="1:20" x14ac:dyDescent="0.25">
      <c r="A112" t="s">
        <v>239</v>
      </c>
      <c r="B112">
        <v>67066</v>
      </c>
      <c r="E112" t="s">
        <v>375</v>
      </c>
      <c r="F112" t="s">
        <v>253</v>
      </c>
      <c r="G112" t="s">
        <v>270</v>
      </c>
      <c r="I112" t="s">
        <v>243</v>
      </c>
      <c r="J112" t="s">
        <v>244</v>
      </c>
      <c r="M112" t="s">
        <v>278</v>
      </c>
      <c r="N112" t="s">
        <v>260</v>
      </c>
      <c r="O112" t="s">
        <v>256</v>
      </c>
      <c r="P112" t="s">
        <v>248</v>
      </c>
      <c r="Q112" t="s">
        <v>376</v>
      </c>
      <c r="R112" t="s">
        <v>264</v>
      </c>
      <c r="S112" t="s">
        <v>251</v>
      </c>
      <c r="T112" t="s">
        <v>252</v>
      </c>
    </row>
    <row r="113" spans="1:20" x14ac:dyDescent="0.25">
      <c r="A113" t="s">
        <v>239</v>
      </c>
      <c r="B113">
        <v>76311</v>
      </c>
      <c r="E113" t="s">
        <v>377</v>
      </c>
      <c r="F113" t="s">
        <v>253</v>
      </c>
      <c r="G113" t="s">
        <v>242</v>
      </c>
      <c r="I113" t="s">
        <v>243</v>
      </c>
      <c r="J113" t="s">
        <v>244</v>
      </c>
      <c r="M113" t="s">
        <v>278</v>
      </c>
      <c r="N113" t="s">
        <v>260</v>
      </c>
      <c r="O113" t="s">
        <v>247</v>
      </c>
      <c r="P113" t="s">
        <v>262</v>
      </c>
      <c r="Q113" t="s">
        <v>249</v>
      </c>
      <c r="R113" t="s">
        <v>250</v>
      </c>
      <c r="S113" t="s">
        <v>252</v>
      </c>
      <c r="T113" t="s">
        <v>252</v>
      </c>
    </row>
    <row r="114" spans="1:20" x14ac:dyDescent="0.25">
      <c r="A114" t="s">
        <v>239</v>
      </c>
      <c r="B114">
        <v>6417</v>
      </c>
      <c r="E114" t="s">
        <v>378</v>
      </c>
      <c r="F114" t="s">
        <v>253</v>
      </c>
      <c r="G114" t="s">
        <v>242</v>
      </c>
      <c r="I114" t="s">
        <v>243</v>
      </c>
      <c r="J114" t="s">
        <v>244</v>
      </c>
      <c r="M114" t="s">
        <v>278</v>
      </c>
      <c r="N114" t="s">
        <v>279</v>
      </c>
      <c r="O114" t="s">
        <v>256</v>
      </c>
      <c r="P114" t="s">
        <v>289</v>
      </c>
      <c r="Q114" t="s">
        <v>249</v>
      </c>
      <c r="R114" t="s">
        <v>250</v>
      </c>
      <c r="S114" t="s">
        <v>252</v>
      </c>
      <c r="T114" t="s">
        <v>252</v>
      </c>
    </row>
    <row r="115" spans="1:20" x14ac:dyDescent="0.25">
      <c r="A115" t="s">
        <v>239</v>
      </c>
      <c r="B115">
        <v>23513</v>
      </c>
      <c r="E115" t="s">
        <v>379</v>
      </c>
      <c r="F115" t="s">
        <v>253</v>
      </c>
      <c r="G115" t="s">
        <v>304</v>
      </c>
      <c r="H115" t="s">
        <v>272</v>
      </c>
      <c r="J115" t="s">
        <v>297</v>
      </c>
    </row>
    <row r="116" spans="1:20" x14ac:dyDescent="0.25">
      <c r="A116" t="s">
        <v>239</v>
      </c>
      <c r="B116">
        <v>22220</v>
      </c>
      <c r="E116" t="s">
        <v>380</v>
      </c>
      <c r="G116" t="s">
        <v>259</v>
      </c>
      <c r="H116" t="s">
        <v>299</v>
      </c>
    </row>
    <row r="117" spans="1:20" x14ac:dyDescent="0.25">
      <c r="A117" t="s">
        <v>239</v>
      </c>
      <c r="B117">
        <v>23914</v>
      </c>
      <c r="E117" t="s">
        <v>380</v>
      </c>
      <c r="G117" t="s">
        <v>304</v>
      </c>
      <c r="H117" t="s">
        <v>299</v>
      </c>
    </row>
    <row r="118" spans="1:20" x14ac:dyDescent="0.25">
      <c r="A118" t="s">
        <v>239</v>
      </c>
      <c r="B118">
        <v>50708</v>
      </c>
      <c r="E118" t="s">
        <v>381</v>
      </c>
      <c r="F118" t="s">
        <v>253</v>
      </c>
      <c r="G118" t="s">
        <v>242</v>
      </c>
      <c r="I118" t="s">
        <v>272</v>
      </c>
      <c r="K118" t="s">
        <v>382</v>
      </c>
    </row>
    <row r="119" spans="1:20" x14ac:dyDescent="0.25">
      <c r="A119" t="s">
        <v>239</v>
      </c>
      <c r="B119">
        <v>23513</v>
      </c>
      <c r="E119" t="s">
        <v>383</v>
      </c>
      <c r="G119" t="s">
        <v>304</v>
      </c>
      <c r="H119" t="s">
        <v>266</v>
      </c>
    </row>
    <row r="120" spans="1:20" x14ac:dyDescent="0.25">
      <c r="A120" t="s">
        <v>239</v>
      </c>
      <c r="B120">
        <v>22220</v>
      </c>
      <c r="E120" t="s">
        <v>384</v>
      </c>
      <c r="G120" t="s">
        <v>259</v>
      </c>
      <c r="H120" t="s">
        <v>266</v>
      </c>
    </row>
    <row r="121" spans="1:20" x14ac:dyDescent="0.25">
      <c r="A121" t="s">
        <v>291</v>
      </c>
      <c r="B121">
        <v>23914</v>
      </c>
      <c r="E121" t="s">
        <v>385</v>
      </c>
      <c r="G121" t="s">
        <v>304</v>
      </c>
      <c r="H121" t="s">
        <v>299</v>
      </c>
    </row>
    <row r="122" spans="1:20" x14ac:dyDescent="0.25">
      <c r="A122" t="s">
        <v>239</v>
      </c>
      <c r="B122">
        <v>50708</v>
      </c>
      <c r="E122" t="s">
        <v>386</v>
      </c>
      <c r="I122" t="s">
        <v>266</v>
      </c>
    </row>
    <row r="123" spans="1:20" x14ac:dyDescent="0.25">
      <c r="A123" t="s">
        <v>239</v>
      </c>
      <c r="B123">
        <v>29923</v>
      </c>
      <c r="E123" t="s">
        <v>387</v>
      </c>
      <c r="F123" t="s">
        <v>253</v>
      </c>
      <c r="G123" t="s">
        <v>242</v>
      </c>
      <c r="I123" t="s">
        <v>243</v>
      </c>
      <c r="J123" t="s">
        <v>244</v>
      </c>
      <c r="M123" t="s">
        <v>278</v>
      </c>
      <c r="N123" t="s">
        <v>279</v>
      </c>
      <c r="O123" t="s">
        <v>256</v>
      </c>
      <c r="P123" t="s">
        <v>248</v>
      </c>
      <c r="Q123" t="s">
        <v>249</v>
      </c>
      <c r="R123" t="s">
        <v>250</v>
      </c>
      <c r="S123" t="s">
        <v>251</v>
      </c>
      <c r="T123" t="s">
        <v>252</v>
      </c>
    </row>
    <row r="124" spans="1:20" x14ac:dyDescent="0.25">
      <c r="A124" t="s">
        <v>239</v>
      </c>
      <c r="B124">
        <v>76248</v>
      </c>
      <c r="E124" t="s">
        <v>388</v>
      </c>
      <c r="F124" t="s">
        <v>253</v>
      </c>
      <c r="G124" t="s">
        <v>242</v>
      </c>
      <c r="I124" t="s">
        <v>313</v>
      </c>
    </row>
    <row r="125" spans="1:20" x14ac:dyDescent="0.25">
      <c r="A125" t="s">
        <v>239</v>
      </c>
      <c r="B125">
        <v>15271</v>
      </c>
      <c r="E125" t="s">
        <v>389</v>
      </c>
      <c r="F125" t="s">
        <v>253</v>
      </c>
      <c r="G125" t="s">
        <v>242</v>
      </c>
      <c r="I125" t="s">
        <v>243</v>
      </c>
      <c r="J125" t="s">
        <v>244</v>
      </c>
      <c r="M125" t="s">
        <v>245</v>
      </c>
      <c r="N125" t="s">
        <v>245</v>
      </c>
      <c r="O125" t="s">
        <v>256</v>
      </c>
      <c r="P125" t="s">
        <v>262</v>
      </c>
      <c r="Q125" t="s">
        <v>263</v>
      </c>
      <c r="R125" t="s">
        <v>264</v>
      </c>
      <c r="S125" t="s">
        <v>252</v>
      </c>
      <c r="T125" t="s">
        <v>252</v>
      </c>
    </row>
    <row r="126" spans="1:20" x14ac:dyDescent="0.25">
      <c r="A126" t="s">
        <v>239</v>
      </c>
      <c r="B126">
        <v>50708</v>
      </c>
      <c r="E126" t="s">
        <v>389</v>
      </c>
      <c r="F126" t="s">
        <v>253</v>
      </c>
      <c r="G126" t="s">
        <v>242</v>
      </c>
      <c r="I126" t="s">
        <v>268</v>
      </c>
      <c r="J126" t="s">
        <v>328</v>
      </c>
    </row>
    <row r="127" spans="1:20" x14ac:dyDescent="0.25">
      <c r="A127" t="s">
        <v>239</v>
      </c>
      <c r="B127">
        <v>62539</v>
      </c>
      <c r="E127" t="s">
        <v>389</v>
      </c>
      <c r="F127" t="s">
        <v>253</v>
      </c>
      <c r="G127" t="s">
        <v>242</v>
      </c>
      <c r="I127" t="s">
        <v>313</v>
      </c>
    </row>
    <row r="128" spans="1:20" x14ac:dyDescent="0.25">
      <c r="A128" t="s">
        <v>239</v>
      </c>
      <c r="B128">
        <v>70021</v>
      </c>
      <c r="E128" t="s">
        <v>389</v>
      </c>
      <c r="F128" t="s">
        <v>253</v>
      </c>
      <c r="G128" t="s">
        <v>270</v>
      </c>
      <c r="I128" t="s">
        <v>268</v>
      </c>
      <c r="J128" t="s">
        <v>390</v>
      </c>
    </row>
    <row r="129" spans="1:20" x14ac:dyDescent="0.25">
      <c r="A129" t="s">
        <v>239</v>
      </c>
      <c r="B129">
        <v>43055</v>
      </c>
      <c r="E129" t="s">
        <v>391</v>
      </c>
      <c r="F129" t="s">
        <v>253</v>
      </c>
      <c r="G129" t="s">
        <v>270</v>
      </c>
      <c r="I129" t="s">
        <v>257</v>
      </c>
      <c r="K129" t="s">
        <v>258</v>
      </c>
    </row>
    <row r="130" spans="1:20" x14ac:dyDescent="0.25">
      <c r="A130" t="s">
        <v>239</v>
      </c>
      <c r="B130">
        <v>69258</v>
      </c>
      <c r="E130" t="s">
        <v>391</v>
      </c>
      <c r="F130" t="s">
        <v>253</v>
      </c>
      <c r="G130" t="s">
        <v>242</v>
      </c>
      <c r="I130" t="s">
        <v>243</v>
      </c>
      <c r="J130" t="s">
        <v>244</v>
      </c>
      <c r="M130" t="s">
        <v>245</v>
      </c>
      <c r="N130" t="s">
        <v>245</v>
      </c>
      <c r="O130" t="s">
        <v>256</v>
      </c>
      <c r="P130" t="s">
        <v>248</v>
      </c>
      <c r="Q130" t="s">
        <v>249</v>
      </c>
      <c r="R130" t="s">
        <v>250</v>
      </c>
      <c r="S130" t="s">
        <v>251</v>
      </c>
      <c r="T130" t="s">
        <v>252</v>
      </c>
    </row>
    <row r="131" spans="1:20" x14ac:dyDescent="0.25">
      <c r="A131" t="s">
        <v>239</v>
      </c>
      <c r="B131">
        <v>24108</v>
      </c>
      <c r="E131" t="s">
        <v>392</v>
      </c>
      <c r="G131" t="s">
        <v>242</v>
      </c>
      <c r="I131" t="s">
        <v>299</v>
      </c>
    </row>
    <row r="132" spans="1:20" x14ac:dyDescent="0.25">
      <c r="A132" t="s">
        <v>302</v>
      </c>
      <c r="B132">
        <v>23755</v>
      </c>
      <c r="E132" t="s">
        <v>393</v>
      </c>
      <c r="F132" t="s">
        <v>253</v>
      </c>
      <c r="G132" t="s">
        <v>304</v>
      </c>
      <c r="H132" t="s">
        <v>268</v>
      </c>
    </row>
    <row r="133" spans="1:20" x14ac:dyDescent="0.25">
      <c r="A133" t="s">
        <v>239</v>
      </c>
      <c r="B133">
        <v>22458</v>
      </c>
      <c r="E133" t="s">
        <v>393</v>
      </c>
      <c r="G133" t="s">
        <v>242</v>
      </c>
      <c r="I133" t="s">
        <v>299</v>
      </c>
    </row>
    <row r="134" spans="1:20" x14ac:dyDescent="0.25">
      <c r="A134" t="s">
        <v>239</v>
      </c>
      <c r="B134">
        <v>50255</v>
      </c>
      <c r="E134" t="s">
        <v>393</v>
      </c>
      <c r="F134" t="s">
        <v>253</v>
      </c>
      <c r="G134" t="s">
        <v>242</v>
      </c>
      <c r="I134" t="s">
        <v>243</v>
      </c>
      <c r="J134" t="s">
        <v>328</v>
      </c>
    </row>
    <row r="135" spans="1:20" x14ac:dyDescent="0.25">
      <c r="A135" t="s">
        <v>239</v>
      </c>
      <c r="B135">
        <v>63210</v>
      </c>
      <c r="E135" t="s">
        <v>393</v>
      </c>
      <c r="F135" t="s">
        <v>253</v>
      </c>
      <c r="G135" t="s">
        <v>242</v>
      </c>
      <c r="I135" t="s">
        <v>243</v>
      </c>
      <c r="J135" t="s">
        <v>244</v>
      </c>
      <c r="M135" t="s">
        <v>295</v>
      </c>
      <c r="N135" t="s">
        <v>245</v>
      </c>
      <c r="O135" t="s">
        <v>256</v>
      </c>
      <c r="P135" t="s">
        <v>248</v>
      </c>
      <c r="Q135" t="s">
        <v>249</v>
      </c>
      <c r="R135" t="s">
        <v>309</v>
      </c>
      <c r="S135" t="s">
        <v>251</v>
      </c>
      <c r="T135" t="s">
        <v>251</v>
      </c>
    </row>
    <row r="136" spans="1:20" x14ac:dyDescent="0.25">
      <c r="A136" t="s">
        <v>239</v>
      </c>
      <c r="B136">
        <v>55135</v>
      </c>
      <c r="E136" t="s">
        <v>394</v>
      </c>
      <c r="I136" t="s">
        <v>299</v>
      </c>
    </row>
    <row r="137" spans="1:20" x14ac:dyDescent="0.25">
      <c r="A137" t="s">
        <v>239</v>
      </c>
      <c r="B137">
        <v>64389</v>
      </c>
      <c r="E137" t="s">
        <v>394</v>
      </c>
      <c r="F137" t="s">
        <v>253</v>
      </c>
      <c r="G137" t="s">
        <v>254</v>
      </c>
      <c r="H137" t="s">
        <v>243</v>
      </c>
      <c r="I137" t="s">
        <v>244</v>
      </c>
      <c r="L137" t="s">
        <v>395</v>
      </c>
      <c r="M137" t="s">
        <v>395</v>
      </c>
      <c r="N137" t="s">
        <v>256</v>
      </c>
      <c r="O137" t="s">
        <v>262</v>
      </c>
      <c r="P137" t="s">
        <v>263</v>
      </c>
      <c r="Q137" t="s">
        <v>264</v>
      </c>
      <c r="R137" t="s">
        <v>252</v>
      </c>
      <c r="S137" t="s">
        <v>252</v>
      </c>
    </row>
    <row r="138" spans="1:20" x14ac:dyDescent="0.25">
      <c r="A138" t="s">
        <v>239</v>
      </c>
      <c r="B138">
        <v>71620</v>
      </c>
      <c r="E138" t="s">
        <v>394</v>
      </c>
      <c r="F138" t="s">
        <v>253</v>
      </c>
      <c r="G138" t="s">
        <v>242</v>
      </c>
      <c r="I138" t="s">
        <v>268</v>
      </c>
      <c r="J138" t="s">
        <v>260</v>
      </c>
    </row>
    <row r="139" spans="1:20" x14ac:dyDescent="0.25">
      <c r="A139" t="s">
        <v>239</v>
      </c>
      <c r="B139">
        <v>73177</v>
      </c>
      <c r="E139" t="s">
        <v>394</v>
      </c>
      <c r="F139" t="s">
        <v>253</v>
      </c>
      <c r="G139" t="s">
        <v>242</v>
      </c>
      <c r="I139" t="s">
        <v>257</v>
      </c>
      <c r="K139" t="s">
        <v>258</v>
      </c>
    </row>
    <row r="140" spans="1:20" x14ac:dyDescent="0.25">
      <c r="A140" t="s">
        <v>302</v>
      </c>
      <c r="B140">
        <v>55879</v>
      </c>
      <c r="E140" t="s">
        <v>396</v>
      </c>
      <c r="G140" t="s">
        <v>304</v>
      </c>
      <c r="H140" t="s">
        <v>299</v>
      </c>
    </row>
    <row r="141" spans="1:20" x14ac:dyDescent="0.25">
      <c r="A141" t="s">
        <v>239</v>
      </c>
      <c r="B141">
        <v>69030</v>
      </c>
      <c r="E141" t="s">
        <v>397</v>
      </c>
      <c r="F141" t="s">
        <v>253</v>
      </c>
      <c r="G141" t="s">
        <v>242</v>
      </c>
      <c r="I141" t="s">
        <v>243</v>
      </c>
      <c r="J141" t="s">
        <v>244</v>
      </c>
      <c r="M141" t="s">
        <v>278</v>
      </c>
      <c r="N141" t="s">
        <v>246</v>
      </c>
      <c r="O141" t="s">
        <v>260</v>
      </c>
      <c r="P141" t="s">
        <v>262</v>
      </c>
      <c r="Q141" t="s">
        <v>263</v>
      </c>
      <c r="R141" t="s">
        <v>264</v>
      </c>
      <c r="S141" t="s">
        <v>252</v>
      </c>
      <c r="T141" t="s">
        <v>252</v>
      </c>
    </row>
    <row r="142" spans="1:20" x14ac:dyDescent="0.25">
      <c r="A142" t="s">
        <v>239</v>
      </c>
      <c r="B142">
        <v>63210</v>
      </c>
      <c r="E142" t="s">
        <v>398</v>
      </c>
      <c r="G142" t="s">
        <v>242</v>
      </c>
      <c r="I142" t="s">
        <v>266</v>
      </c>
    </row>
    <row r="143" spans="1:20" x14ac:dyDescent="0.25">
      <c r="A143" t="s">
        <v>239</v>
      </c>
      <c r="B143">
        <v>57836</v>
      </c>
      <c r="E143" t="s">
        <v>399</v>
      </c>
      <c r="F143" t="s">
        <v>253</v>
      </c>
      <c r="G143" t="s">
        <v>259</v>
      </c>
      <c r="H143" t="s">
        <v>272</v>
      </c>
      <c r="J143" t="s">
        <v>400</v>
      </c>
    </row>
    <row r="144" spans="1:20" x14ac:dyDescent="0.25">
      <c r="A144" t="s">
        <v>401</v>
      </c>
      <c r="B144">
        <v>54431</v>
      </c>
      <c r="E144" t="s">
        <v>402</v>
      </c>
      <c r="F144" t="s">
        <v>253</v>
      </c>
      <c r="G144" t="s">
        <v>304</v>
      </c>
      <c r="H144" t="s">
        <v>243</v>
      </c>
      <c r="I144" t="s">
        <v>244</v>
      </c>
      <c r="L144" t="s">
        <v>245</v>
      </c>
      <c r="M144" t="s">
        <v>246</v>
      </c>
      <c r="N144" t="s">
        <v>260</v>
      </c>
      <c r="O144" t="s">
        <v>262</v>
      </c>
      <c r="P144" t="s">
        <v>276</v>
      </c>
      <c r="Q144" t="s">
        <v>264</v>
      </c>
      <c r="R144" t="s">
        <v>252</v>
      </c>
      <c r="S144" t="s">
        <v>252</v>
      </c>
    </row>
    <row r="145" spans="1:20" x14ac:dyDescent="0.25">
      <c r="A145" t="s">
        <v>239</v>
      </c>
      <c r="B145">
        <v>73471</v>
      </c>
      <c r="E145" t="s">
        <v>402</v>
      </c>
      <c r="F145" t="s">
        <v>253</v>
      </c>
      <c r="G145" t="s">
        <v>304</v>
      </c>
      <c r="H145" t="s">
        <v>243</v>
      </c>
      <c r="I145" t="s">
        <v>244</v>
      </c>
      <c r="L145" t="s">
        <v>245</v>
      </c>
      <c r="M145" t="s">
        <v>246</v>
      </c>
      <c r="N145" t="s">
        <v>261</v>
      </c>
      <c r="O145" t="s">
        <v>248</v>
      </c>
      <c r="P145" t="s">
        <v>280</v>
      </c>
      <c r="Q145" t="s">
        <v>250</v>
      </c>
      <c r="R145" t="s">
        <v>251</v>
      </c>
      <c r="S145" t="s">
        <v>252</v>
      </c>
    </row>
    <row r="146" spans="1:20" x14ac:dyDescent="0.25">
      <c r="A146" t="s">
        <v>302</v>
      </c>
      <c r="B146">
        <v>32738</v>
      </c>
      <c r="E146" t="s">
        <v>403</v>
      </c>
      <c r="F146" t="s">
        <v>253</v>
      </c>
      <c r="G146" t="s">
        <v>304</v>
      </c>
      <c r="H146" t="s">
        <v>313</v>
      </c>
    </row>
    <row r="147" spans="1:20" x14ac:dyDescent="0.25">
      <c r="A147" t="s">
        <v>239</v>
      </c>
      <c r="B147">
        <v>74602</v>
      </c>
      <c r="E147" t="s">
        <v>403</v>
      </c>
      <c r="F147" t="s">
        <v>253</v>
      </c>
      <c r="G147" t="s">
        <v>270</v>
      </c>
      <c r="I147" t="s">
        <v>313</v>
      </c>
    </row>
    <row r="148" spans="1:20" x14ac:dyDescent="0.25">
      <c r="A148" t="s">
        <v>239</v>
      </c>
      <c r="B148">
        <v>76421</v>
      </c>
      <c r="E148" t="s">
        <v>404</v>
      </c>
      <c r="F148" t="s">
        <v>253</v>
      </c>
      <c r="G148" t="s">
        <v>270</v>
      </c>
      <c r="I148" t="s">
        <v>313</v>
      </c>
    </row>
    <row r="149" spans="1:20" x14ac:dyDescent="0.25">
      <c r="A149" t="s">
        <v>239</v>
      </c>
      <c r="B149">
        <v>74724</v>
      </c>
      <c r="E149" t="s">
        <v>405</v>
      </c>
      <c r="F149" t="s">
        <v>253</v>
      </c>
      <c r="G149" t="s">
        <v>242</v>
      </c>
      <c r="I149" t="s">
        <v>257</v>
      </c>
      <c r="K149" t="s">
        <v>258</v>
      </c>
    </row>
    <row r="150" spans="1:20" x14ac:dyDescent="0.25">
      <c r="A150" t="s">
        <v>239</v>
      </c>
      <c r="B150">
        <v>31048</v>
      </c>
      <c r="E150" t="s">
        <v>406</v>
      </c>
      <c r="G150" t="s">
        <v>242</v>
      </c>
      <c r="I150" t="s">
        <v>266</v>
      </c>
    </row>
    <row r="151" spans="1:20" x14ac:dyDescent="0.25">
      <c r="A151" t="s">
        <v>239</v>
      </c>
      <c r="B151">
        <v>50708</v>
      </c>
      <c r="E151" t="s">
        <v>406</v>
      </c>
      <c r="F151" t="s">
        <v>253</v>
      </c>
      <c r="G151" t="s">
        <v>242</v>
      </c>
      <c r="I151" t="s">
        <v>268</v>
      </c>
      <c r="J151" t="s">
        <v>260</v>
      </c>
    </row>
    <row r="152" spans="1:20" x14ac:dyDescent="0.25">
      <c r="A152" t="s">
        <v>239</v>
      </c>
      <c r="B152">
        <v>74930</v>
      </c>
      <c r="E152" t="s">
        <v>406</v>
      </c>
      <c r="F152" t="s">
        <v>253</v>
      </c>
      <c r="G152" t="s">
        <v>270</v>
      </c>
      <c r="I152" t="s">
        <v>243</v>
      </c>
      <c r="J152" t="s">
        <v>244</v>
      </c>
      <c r="M152" t="s">
        <v>245</v>
      </c>
      <c r="N152" t="s">
        <v>245</v>
      </c>
      <c r="O152" t="s">
        <v>261</v>
      </c>
      <c r="P152" t="s">
        <v>262</v>
      </c>
      <c r="Q152" t="s">
        <v>407</v>
      </c>
      <c r="R152" t="s">
        <v>264</v>
      </c>
      <c r="S152" t="s">
        <v>252</v>
      </c>
      <c r="T152" t="s">
        <v>252</v>
      </c>
    </row>
    <row r="153" spans="1:20" x14ac:dyDescent="0.25">
      <c r="A153" t="s">
        <v>239</v>
      </c>
      <c r="B153">
        <v>69258</v>
      </c>
      <c r="E153" t="s">
        <v>408</v>
      </c>
      <c r="F153" t="s">
        <v>253</v>
      </c>
      <c r="G153" t="s">
        <v>242</v>
      </c>
      <c r="I153" t="s">
        <v>268</v>
      </c>
      <c r="J153" t="s">
        <v>269</v>
      </c>
    </row>
    <row r="154" spans="1:20" x14ac:dyDescent="0.25">
      <c r="A154" t="s">
        <v>239</v>
      </c>
      <c r="B154">
        <v>75813</v>
      </c>
      <c r="E154" t="s">
        <v>409</v>
      </c>
      <c r="F154" t="s">
        <v>253</v>
      </c>
      <c r="G154" t="s">
        <v>321</v>
      </c>
      <c r="I154" t="s">
        <v>268</v>
      </c>
    </row>
    <row r="155" spans="1:20" x14ac:dyDescent="0.25">
      <c r="A155" t="s">
        <v>239</v>
      </c>
      <c r="B155">
        <v>56392</v>
      </c>
      <c r="E155" t="s">
        <v>410</v>
      </c>
      <c r="F155" t="s">
        <v>253</v>
      </c>
      <c r="G155" t="s">
        <v>270</v>
      </c>
      <c r="I155" t="s">
        <v>243</v>
      </c>
      <c r="J155" t="s">
        <v>287</v>
      </c>
    </row>
    <row r="156" spans="1:20" x14ac:dyDescent="0.25">
      <c r="A156" t="s">
        <v>239</v>
      </c>
      <c r="B156">
        <v>50708</v>
      </c>
      <c r="E156" t="s">
        <v>411</v>
      </c>
      <c r="I156" t="s">
        <v>266</v>
      </c>
    </row>
    <row r="157" spans="1:20" x14ac:dyDescent="0.25">
      <c r="A157" t="s">
        <v>239</v>
      </c>
      <c r="B157">
        <v>51161</v>
      </c>
      <c r="E157" t="s">
        <v>411</v>
      </c>
      <c r="F157" t="s">
        <v>253</v>
      </c>
      <c r="G157" t="s">
        <v>259</v>
      </c>
      <c r="H157" t="s">
        <v>313</v>
      </c>
    </row>
    <row r="158" spans="1:20" x14ac:dyDescent="0.25">
      <c r="A158" t="s">
        <v>239</v>
      </c>
      <c r="B158">
        <v>48733</v>
      </c>
      <c r="E158" t="s">
        <v>412</v>
      </c>
      <c r="F158" t="s">
        <v>253</v>
      </c>
      <c r="G158" t="s">
        <v>242</v>
      </c>
      <c r="I158" t="s">
        <v>243</v>
      </c>
      <c r="J158" t="s">
        <v>244</v>
      </c>
      <c r="M158" t="s">
        <v>295</v>
      </c>
      <c r="N158" t="s">
        <v>245</v>
      </c>
      <c r="O158" t="s">
        <v>256</v>
      </c>
      <c r="P158" t="s">
        <v>248</v>
      </c>
      <c r="Q158" t="s">
        <v>249</v>
      </c>
      <c r="R158" t="s">
        <v>290</v>
      </c>
      <c r="S158" t="s">
        <v>251</v>
      </c>
      <c r="T158" t="s">
        <v>252</v>
      </c>
    </row>
    <row r="159" spans="1:20" x14ac:dyDescent="0.25">
      <c r="A159" t="s">
        <v>239</v>
      </c>
      <c r="B159">
        <v>48733</v>
      </c>
      <c r="E159" t="s">
        <v>413</v>
      </c>
      <c r="G159" t="s">
        <v>242</v>
      </c>
      <c r="I159" t="s">
        <v>266</v>
      </c>
    </row>
    <row r="160" spans="1:20" x14ac:dyDescent="0.25">
      <c r="A160" t="s">
        <v>239</v>
      </c>
      <c r="B160">
        <v>50708</v>
      </c>
      <c r="E160" t="s">
        <v>413</v>
      </c>
      <c r="F160" t="s">
        <v>253</v>
      </c>
      <c r="G160" t="s">
        <v>242</v>
      </c>
      <c r="I160" t="s">
        <v>243</v>
      </c>
      <c r="J160" t="s">
        <v>244</v>
      </c>
      <c r="M160" t="s">
        <v>245</v>
      </c>
      <c r="N160" t="s">
        <v>245</v>
      </c>
      <c r="O160" t="s">
        <v>256</v>
      </c>
      <c r="P160" t="s">
        <v>248</v>
      </c>
      <c r="Q160" t="s">
        <v>376</v>
      </c>
      <c r="R160" t="s">
        <v>414</v>
      </c>
      <c r="S160" t="s">
        <v>251</v>
      </c>
      <c r="T160" t="s">
        <v>251</v>
      </c>
    </row>
    <row r="161" spans="1:20" x14ac:dyDescent="0.25">
      <c r="A161" t="s">
        <v>239</v>
      </c>
      <c r="B161">
        <v>40051</v>
      </c>
      <c r="E161" t="s">
        <v>415</v>
      </c>
      <c r="F161" t="s">
        <v>253</v>
      </c>
      <c r="G161" t="s">
        <v>304</v>
      </c>
      <c r="H161" t="s">
        <v>243</v>
      </c>
      <c r="I161" t="s">
        <v>244</v>
      </c>
      <c r="L161" t="s">
        <v>245</v>
      </c>
      <c r="M161" t="s">
        <v>245</v>
      </c>
      <c r="N161" t="s">
        <v>256</v>
      </c>
      <c r="O161" t="s">
        <v>248</v>
      </c>
      <c r="P161" t="s">
        <v>249</v>
      </c>
      <c r="Q161" t="s">
        <v>250</v>
      </c>
      <c r="R161" t="s">
        <v>251</v>
      </c>
      <c r="S161" t="s">
        <v>252</v>
      </c>
    </row>
    <row r="162" spans="1:20" x14ac:dyDescent="0.25">
      <c r="A162" t="s">
        <v>239</v>
      </c>
      <c r="B162">
        <v>56145</v>
      </c>
      <c r="E162" t="s">
        <v>416</v>
      </c>
      <c r="G162" t="s">
        <v>270</v>
      </c>
      <c r="I162" t="s">
        <v>299</v>
      </c>
    </row>
    <row r="163" spans="1:20" x14ac:dyDescent="0.25">
      <c r="A163" t="s">
        <v>239</v>
      </c>
      <c r="B163">
        <v>66732</v>
      </c>
      <c r="E163" t="s">
        <v>417</v>
      </c>
      <c r="F163" t="s">
        <v>253</v>
      </c>
      <c r="G163" t="s">
        <v>242</v>
      </c>
      <c r="I163" t="s">
        <v>243</v>
      </c>
      <c r="J163" t="s">
        <v>244</v>
      </c>
      <c r="M163" t="s">
        <v>295</v>
      </c>
      <c r="N163" t="s">
        <v>260</v>
      </c>
      <c r="O163" t="s">
        <v>256</v>
      </c>
      <c r="P163" t="s">
        <v>275</v>
      </c>
      <c r="Q163" t="s">
        <v>249</v>
      </c>
      <c r="R163" t="s">
        <v>250</v>
      </c>
      <c r="S163" t="s">
        <v>252</v>
      </c>
      <c r="T163" t="s">
        <v>252</v>
      </c>
    </row>
    <row r="164" spans="1:20" x14ac:dyDescent="0.25">
      <c r="A164" t="s">
        <v>239</v>
      </c>
      <c r="B164">
        <v>50708</v>
      </c>
      <c r="E164" t="s">
        <v>418</v>
      </c>
      <c r="I164" t="s">
        <v>266</v>
      </c>
    </row>
    <row r="165" spans="1:20" x14ac:dyDescent="0.25">
      <c r="A165" t="s">
        <v>239</v>
      </c>
      <c r="B165">
        <v>40051</v>
      </c>
      <c r="E165" t="s">
        <v>419</v>
      </c>
      <c r="G165" t="s">
        <v>304</v>
      </c>
      <c r="H165" t="s">
        <v>266</v>
      </c>
    </row>
    <row r="166" spans="1:20" x14ac:dyDescent="0.25">
      <c r="A166" t="s">
        <v>239</v>
      </c>
      <c r="B166">
        <v>66732</v>
      </c>
      <c r="E166" t="s">
        <v>420</v>
      </c>
      <c r="G166" t="s">
        <v>242</v>
      </c>
      <c r="I166" t="s">
        <v>266</v>
      </c>
    </row>
    <row r="167" spans="1:20" x14ac:dyDescent="0.25">
      <c r="A167" t="s">
        <v>291</v>
      </c>
      <c r="B167">
        <v>57229</v>
      </c>
      <c r="E167" t="s">
        <v>421</v>
      </c>
      <c r="F167" t="s">
        <v>253</v>
      </c>
      <c r="G167" t="s">
        <v>242</v>
      </c>
      <c r="I167" t="s">
        <v>272</v>
      </c>
      <c r="K167" t="s">
        <v>363</v>
      </c>
    </row>
    <row r="168" spans="1:20" x14ac:dyDescent="0.25">
      <c r="A168" t="s">
        <v>239</v>
      </c>
      <c r="B168">
        <v>75521</v>
      </c>
      <c r="E168" t="s">
        <v>421</v>
      </c>
      <c r="F168" t="s">
        <v>253</v>
      </c>
      <c r="G168" t="s">
        <v>242</v>
      </c>
      <c r="I168" t="s">
        <v>272</v>
      </c>
      <c r="K168" t="s">
        <v>297</v>
      </c>
    </row>
    <row r="169" spans="1:20" x14ac:dyDescent="0.25">
      <c r="A169" t="s">
        <v>239</v>
      </c>
      <c r="B169">
        <v>76002</v>
      </c>
      <c r="E169" t="s">
        <v>421</v>
      </c>
      <c r="F169" t="s">
        <v>253</v>
      </c>
      <c r="G169" t="s">
        <v>242</v>
      </c>
      <c r="I169" t="s">
        <v>268</v>
      </c>
      <c r="J169" t="s">
        <v>260</v>
      </c>
    </row>
    <row r="170" spans="1:20" x14ac:dyDescent="0.25">
      <c r="A170" t="s">
        <v>239</v>
      </c>
      <c r="B170">
        <v>70021</v>
      </c>
      <c r="E170" t="s">
        <v>422</v>
      </c>
      <c r="G170" t="s">
        <v>270</v>
      </c>
      <c r="I170" t="s">
        <v>299</v>
      </c>
    </row>
    <row r="171" spans="1:20" x14ac:dyDescent="0.25">
      <c r="A171" t="s">
        <v>239</v>
      </c>
      <c r="B171">
        <v>69261</v>
      </c>
      <c r="E171" t="s">
        <v>423</v>
      </c>
      <c r="F171" t="s">
        <v>253</v>
      </c>
      <c r="G171" t="s">
        <v>242</v>
      </c>
      <c r="I171" t="s">
        <v>243</v>
      </c>
      <c r="J171" t="s">
        <v>244</v>
      </c>
      <c r="Q171" t="s">
        <v>249</v>
      </c>
      <c r="R171" t="s">
        <v>290</v>
      </c>
      <c r="S171" t="s">
        <v>252</v>
      </c>
      <c r="T171" t="s">
        <v>252</v>
      </c>
    </row>
    <row r="172" spans="1:20" x14ac:dyDescent="0.25">
      <c r="A172" t="s">
        <v>239</v>
      </c>
      <c r="B172">
        <v>69261</v>
      </c>
      <c r="E172" t="s">
        <v>423</v>
      </c>
      <c r="I172" t="s">
        <v>266</v>
      </c>
    </row>
    <row r="173" spans="1:20" x14ac:dyDescent="0.25">
      <c r="A173" t="s">
        <v>239</v>
      </c>
      <c r="B173">
        <v>39833</v>
      </c>
      <c r="E173" t="s">
        <v>424</v>
      </c>
      <c r="I173" t="s">
        <v>299</v>
      </c>
    </row>
    <row r="174" spans="1:20" x14ac:dyDescent="0.25">
      <c r="A174" t="s">
        <v>239</v>
      </c>
      <c r="B174">
        <v>76480</v>
      </c>
      <c r="E174" t="s">
        <v>425</v>
      </c>
      <c r="F174" t="s">
        <v>253</v>
      </c>
      <c r="G174" t="s">
        <v>270</v>
      </c>
      <c r="I174" t="s">
        <v>268</v>
      </c>
      <c r="J174" t="s">
        <v>269</v>
      </c>
    </row>
    <row r="175" spans="1:20" x14ac:dyDescent="0.25">
      <c r="A175" t="s">
        <v>239</v>
      </c>
      <c r="B175">
        <v>64962</v>
      </c>
      <c r="E175" t="s">
        <v>426</v>
      </c>
      <c r="F175" t="s">
        <v>253</v>
      </c>
      <c r="G175" t="s">
        <v>270</v>
      </c>
      <c r="I175" t="s">
        <v>268</v>
      </c>
      <c r="J175" t="s">
        <v>269</v>
      </c>
    </row>
    <row r="176" spans="1:20" x14ac:dyDescent="0.25">
      <c r="A176" t="s">
        <v>239</v>
      </c>
      <c r="B176">
        <v>73889</v>
      </c>
      <c r="E176" t="s">
        <v>426</v>
      </c>
      <c r="F176" t="s">
        <v>253</v>
      </c>
      <c r="G176" t="s">
        <v>270</v>
      </c>
      <c r="I176" t="s">
        <v>268</v>
      </c>
      <c r="J176" t="s">
        <v>269</v>
      </c>
    </row>
    <row r="177" spans="1:20" x14ac:dyDescent="0.25">
      <c r="A177" t="s">
        <v>239</v>
      </c>
      <c r="B177">
        <v>40540</v>
      </c>
      <c r="E177" t="s">
        <v>427</v>
      </c>
      <c r="I177" t="s">
        <v>299</v>
      </c>
    </row>
    <row r="178" spans="1:20" x14ac:dyDescent="0.25">
      <c r="A178" t="s">
        <v>239</v>
      </c>
      <c r="B178">
        <v>14244</v>
      </c>
      <c r="E178" t="s">
        <v>428</v>
      </c>
      <c r="F178" t="s">
        <v>253</v>
      </c>
      <c r="G178" t="s">
        <v>259</v>
      </c>
      <c r="H178" t="s">
        <v>243</v>
      </c>
      <c r="I178" t="s">
        <v>244</v>
      </c>
      <c r="L178" t="s">
        <v>245</v>
      </c>
      <c r="M178" t="s">
        <v>260</v>
      </c>
      <c r="N178" t="s">
        <v>256</v>
      </c>
      <c r="O178" t="s">
        <v>429</v>
      </c>
      <c r="P178" t="s">
        <v>263</v>
      </c>
      <c r="Q178" t="s">
        <v>264</v>
      </c>
      <c r="R178" t="s">
        <v>252</v>
      </c>
      <c r="S178" t="s">
        <v>252</v>
      </c>
    </row>
    <row r="179" spans="1:20" x14ac:dyDescent="0.25">
      <c r="A179" t="s">
        <v>239</v>
      </c>
      <c r="B179">
        <v>69258</v>
      </c>
      <c r="E179" t="s">
        <v>430</v>
      </c>
      <c r="F179" t="s">
        <v>253</v>
      </c>
      <c r="G179" t="s">
        <v>242</v>
      </c>
      <c r="I179" t="s">
        <v>243</v>
      </c>
      <c r="J179" t="s">
        <v>244</v>
      </c>
      <c r="M179" t="s">
        <v>245</v>
      </c>
      <c r="N179" t="s">
        <v>245</v>
      </c>
      <c r="O179" t="s">
        <v>256</v>
      </c>
      <c r="P179" t="s">
        <v>275</v>
      </c>
      <c r="Q179" t="s">
        <v>249</v>
      </c>
      <c r="R179" t="s">
        <v>250</v>
      </c>
      <c r="S179" t="s">
        <v>252</v>
      </c>
      <c r="T179" t="s">
        <v>252</v>
      </c>
    </row>
    <row r="180" spans="1:20" x14ac:dyDescent="0.25">
      <c r="A180" t="s">
        <v>239</v>
      </c>
      <c r="B180">
        <v>39594</v>
      </c>
      <c r="E180" t="s">
        <v>431</v>
      </c>
      <c r="F180" t="s">
        <v>253</v>
      </c>
      <c r="G180" t="s">
        <v>270</v>
      </c>
      <c r="I180" t="s">
        <v>243</v>
      </c>
      <c r="J180" t="s">
        <v>244</v>
      </c>
      <c r="M180" t="s">
        <v>395</v>
      </c>
      <c r="N180" t="s">
        <v>395</v>
      </c>
      <c r="O180" t="s">
        <v>256</v>
      </c>
      <c r="P180" t="s">
        <v>248</v>
      </c>
      <c r="Q180" t="s">
        <v>249</v>
      </c>
      <c r="R180" t="s">
        <v>250</v>
      </c>
      <c r="S180" t="s">
        <v>251</v>
      </c>
      <c r="T180" t="s">
        <v>429</v>
      </c>
    </row>
    <row r="181" spans="1:20" x14ac:dyDescent="0.25">
      <c r="A181" t="s">
        <v>239</v>
      </c>
      <c r="B181">
        <v>53082</v>
      </c>
      <c r="E181" t="s">
        <v>431</v>
      </c>
      <c r="I181" t="s">
        <v>299</v>
      </c>
    </row>
    <row r="182" spans="1:20" x14ac:dyDescent="0.25">
      <c r="A182" t="s">
        <v>239</v>
      </c>
      <c r="B182">
        <v>75696</v>
      </c>
      <c r="E182" t="s">
        <v>431</v>
      </c>
      <c r="F182" t="s">
        <v>253</v>
      </c>
      <c r="G182" t="s">
        <v>270</v>
      </c>
      <c r="I182" t="s">
        <v>268</v>
      </c>
      <c r="J182" t="s">
        <v>269</v>
      </c>
    </row>
    <row r="183" spans="1:20" x14ac:dyDescent="0.25">
      <c r="A183" t="s">
        <v>239</v>
      </c>
      <c r="B183">
        <v>39594</v>
      </c>
      <c r="E183" t="s">
        <v>432</v>
      </c>
      <c r="I183" t="s">
        <v>266</v>
      </c>
    </row>
    <row r="184" spans="1:20" x14ac:dyDescent="0.25">
      <c r="A184" t="s">
        <v>302</v>
      </c>
      <c r="B184">
        <v>44525</v>
      </c>
      <c r="E184" t="s">
        <v>433</v>
      </c>
      <c r="F184" t="s">
        <v>253</v>
      </c>
      <c r="G184" t="s">
        <v>242</v>
      </c>
      <c r="I184" t="s">
        <v>243</v>
      </c>
      <c r="J184" t="s">
        <v>244</v>
      </c>
      <c r="M184" t="s">
        <v>395</v>
      </c>
      <c r="N184" t="s">
        <v>395</v>
      </c>
      <c r="O184" t="s">
        <v>395</v>
      </c>
      <c r="P184" t="s">
        <v>260</v>
      </c>
      <c r="Q184" t="s">
        <v>249</v>
      </c>
      <c r="R184" t="s">
        <v>250</v>
      </c>
      <c r="S184" t="s">
        <v>252</v>
      </c>
      <c r="T184" t="s">
        <v>252</v>
      </c>
    </row>
    <row r="185" spans="1:20" x14ac:dyDescent="0.25">
      <c r="A185" t="s">
        <v>239</v>
      </c>
      <c r="B185">
        <v>74790</v>
      </c>
      <c r="E185" t="s">
        <v>434</v>
      </c>
      <c r="F185" t="s">
        <v>253</v>
      </c>
      <c r="G185" t="s">
        <v>254</v>
      </c>
      <c r="H185" t="s">
        <v>243</v>
      </c>
      <c r="I185" t="s">
        <v>305</v>
      </c>
      <c r="J185" t="s">
        <v>364</v>
      </c>
    </row>
    <row r="186" spans="1:20" x14ac:dyDescent="0.25">
      <c r="A186" t="s">
        <v>302</v>
      </c>
      <c r="B186">
        <v>21951</v>
      </c>
      <c r="E186" t="s">
        <v>435</v>
      </c>
      <c r="F186" t="s">
        <v>253</v>
      </c>
      <c r="G186" t="s">
        <v>304</v>
      </c>
      <c r="H186" t="s">
        <v>243</v>
      </c>
      <c r="I186" t="s">
        <v>244</v>
      </c>
      <c r="L186" t="s">
        <v>278</v>
      </c>
      <c r="M186" t="s">
        <v>246</v>
      </c>
      <c r="N186" t="s">
        <v>256</v>
      </c>
      <c r="O186" t="s">
        <v>308</v>
      </c>
      <c r="P186" t="s">
        <v>276</v>
      </c>
      <c r="Q186" t="s">
        <v>264</v>
      </c>
      <c r="R186" t="s">
        <v>252</v>
      </c>
      <c r="S186" t="s">
        <v>251</v>
      </c>
    </row>
    <row r="187" spans="1:20" x14ac:dyDescent="0.25">
      <c r="A187" t="s">
        <v>239</v>
      </c>
      <c r="B187">
        <v>67426</v>
      </c>
      <c r="E187" t="s">
        <v>436</v>
      </c>
      <c r="F187" t="s">
        <v>253</v>
      </c>
      <c r="G187" t="s">
        <v>242</v>
      </c>
      <c r="I187" t="s">
        <v>243</v>
      </c>
      <c r="J187" t="s">
        <v>244</v>
      </c>
      <c r="M187" t="s">
        <v>278</v>
      </c>
      <c r="N187" t="s">
        <v>279</v>
      </c>
      <c r="O187" t="s">
        <v>256</v>
      </c>
      <c r="P187" t="s">
        <v>289</v>
      </c>
      <c r="Q187" t="s">
        <v>263</v>
      </c>
      <c r="R187" t="s">
        <v>264</v>
      </c>
      <c r="S187" t="s">
        <v>252</v>
      </c>
      <c r="T187" t="s">
        <v>252</v>
      </c>
    </row>
    <row r="188" spans="1:20" x14ac:dyDescent="0.25">
      <c r="A188" t="s">
        <v>239</v>
      </c>
      <c r="B188">
        <v>72761</v>
      </c>
      <c r="E188" t="s">
        <v>436</v>
      </c>
      <c r="I188" t="s">
        <v>299</v>
      </c>
    </row>
    <row r="189" spans="1:20" x14ac:dyDescent="0.25">
      <c r="A189" t="s">
        <v>239</v>
      </c>
      <c r="B189">
        <v>73782</v>
      </c>
      <c r="E189" t="s">
        <v>437</v>
      </c>
      <c r="F189" t="s">
        <v>253</v>
      </c>
      <c r="G189" t="s">
        <v>259</v>
      </c>
      <c r="H189" t="s">
        <v>313</v>
      </c>
    </row>
    <row r="190" spans="1:20" x14ac:dyDescent="0.25">
      <c r="A190" t="s">
        <v>291</v>
      </c>
      <c r="B190">
        <v>73227</v>
      </c>
      <c r="E190" t="s">
        <v>438</v>
      </c>
      <c r="F190" t="s">
        <v>253</v>
      </c>
      <c r="G190" t="s">
        <v>259</v>
      </c>
      <c r="H190" t="s">
        <v>243</v>
      </c>
      <c r="I190" t="s">
        <v>244</v>
      </c>
      <c r="L190" t="s">
        <v>245</v>
      </c>
      <c r="M190" t="s">
        <v>279</v>
      </c>
      <c r="N190" t="s">
        <v>247</v>
      </c>
      <c r="O190" t="s">
        <v>260</v>
      </c>
      <c r="P190" t="s">
        <v>249</v>
      </c>
      <c r="Q190" t="s">
        <v>250</v>
      </c>
      <c r="R190" t="s">
        <v>252</v>
      </c>
      <c r="S190" t="s">
        <v>252</v>
      </c>
    </row>
    <row r="191" spans="1:20" x14ac:dyDescent="0.25">
      <c r="A191" t="s">
        <v>239</v>
      </c>
      <c r="B191">
        <v>74602</v>
      </c>
      <c r="E191" t="s">
        <v>439</v>
      </c>
      <c r="F191" t="s">
        <v>253</v>
      </c>
      <c r="G191" t="s">
        <v>270</v>
      </c>
      <c r="I191" t="s">
        <v>313</v>
      </c>
    </row>
    <row r="192" spans="1:20" x14ac:dyDescent="0.25">
      <c r="A192" t="s">
        <v>239</v>
      </c>
      <c r="B192">
        <v>50800</v>
      </c>
      <c r="E192" t="s">
        <v>440</v>
      </c>
      <c r="F192" t="s">
        <v>253</v>
      </c>
      <c r="G192" t="s">
        <v>254</v>
      </c>
      <c r="H192" t="s">
        <v>313</v>
      </c>
    </row>
    <row r="193" spans="1:20" x14ac:dyDescent="0.25">
      <c r="A193" t="s">
        <v>302</v>
      </c>
      <c r="B193">
        <v>44009</v>
      </c>
      <c r="E193" t="s">
        <v>441</v>
      </c>
      <c r="I193" t="s">
        <v>299</v>
      </c>
    </row>
    <row r="194" spans="1:20" x14ac:dyDescent="0.25">
      <c r="A194" t="s">
        <v>239</v>
      </c>
      <c r="B194">
        <v>8619</v>
      </c>
      <c r="E194" t="s">
        <v>441</v>
      </c>
      <c r="I194" t="s">
        <v>299</v>
      </c>
    </row>
    <row r="195" spans="1:20" x14ac:dyDescent="0.25">
      <c r="A195" t="s">
        <v>239</v>
      </c>
      <c r="B195">
        <v>29490</v>
      </c>
      <c r="E195" t="s">
        <v>441</v>
      </c>
      <c r="F195" t="s">
        <v>253</v>
      </c>
      <c r="G195" t="s">
        <v>242</v>
      </c>
      <c r="I195" t="s">
        <v>272</v>
      </c>
      <c r="K195" t="s">
        <v>363</v>
      </c>
    </row>
    <row r="196" spans="1:20" x14ac:dyDescent="0.25">
      <c r="A196" t="s">
        <v>239</v>
      </c>
      <c r="B196">
        <v>57553</v>
      </c>
      <c r="E196" t="s">
        <v>442</v>
      </c>
      <c r="F196" t="s">
        <v>253</v>
      </c>
      <c r="G196" t="s">
        <v>242</v>
      </c>
      <c r="I196" t="s">
        <v>268</v>
      </c>
      <c r="J196" t="s">
        <v>269</v>
      </c>
    </row>
    <row r="197" spans="1:20" x14ac:dyDescent="0.25">
      <c r="A197" t="s">
        <v>239</v>
      </c>
      <c r="B197">
        <v>57240</v>
      </c>
      <c r="E197" t="s">
        <v>443</v>
      </c>
      <c r="F197" t="s">
        <v>253</v>
      </c>
      <c r="G197" t="s">
        <v>242</v>
      </c>
      <c r="I197" t="s">
        <v>243</v>
      </c>
      <c r="J197" t="s">
        <v>244</v>
      </c>
      <c r="M197" t="s">
        <v>245</v>
      </c>
      <c r="N197" t="s">
        <v>245</v>
      </c>
      <c r="O197" t="s">
        <v>247</v>
      </c>
      <c r="P197" t="s">
        <v>407</v>
      </c>
    </row>
    <row r="198" spans="1:20" x14ac:dyDescent="0.25">
      <c r="A198" t="s">
        <v>239</v>
      </c>
      <c r="B198">
        <v>29490</v>
      </c>
      <c r="E198" t="s">
        <v>444</v>
      </c>
      <c r="I198" t="s">
        <v>266</v>
      </c>
    </row>
    <row r="199" spans="1:20" x14ac:dyDescent="0.25">
      <c r="A199" t="s">
        <v>239</v>
      </c>
      <c r="B199">
        <v>57553</v>
      </c>
      <c r="E199" t="s">
        <v>445</v>
      </c>
      <c r="I199" t="s">
        <v>266</v>
      </c>
    </row>
    <row r="200" spans="1:20" x14ac:dyDescent="0.25">
      <c r="A200" t="s">
        <v>239</v>
      </c>
      <c r="B200">
        <v>57240</v>
      </c>
      <c r="E200" t="s">
        <v>446</v>
      </c>
      <c r="I200" t="s">
        <v>266</v>
      </c>
    </row>
    <row r="201" spans="1:20" x14ac:dyDescent="0.25">
      <c r="A201" t="s">
        <v>239</v>
      </c>
      <c r="B201">
        <v>65247</v>
      </c>
      <c r="E201" t="s">
        <v>447</v>
      </c>
      <c r="F201" t="s">
        <v>253</v>
      </c>
      <c r="G201" t="s">
        <v>270</v>
      </c>
      <c r="I201" t="s">
        <v>243</v>
      </c>
      <c r="J201" t="s">
        <v>244</v>
      </c>
      <c r="M201" t="s">
        <v>448</v>
      </c>
      <c r="N201" t="s">
        <v>245</v>
      </c>
      <c r="O201" t="s">
        <v>256</v>
      </c>
      <c r="P201" t="s">
        <v>248</v>
      </c>
      <c r="Q201" t="s">
        <v>276</v>
      </c>
      <c r="R201" t="s">
        <v>309</v>
      </c>
      <c r="S201" t="s">
        <v>251</v>
      </c>
      <c r="T201" t="s">
        <v>251</v>
      </c>
    </row>
    <row r="202" spans="1:20" x14ac:dyDescent="0.25">
      <c r="A202" t="s">
        <v>239</v>
      </c>
      <c r="B202">
        <v>65247</v>
      </c>
      <c r="E202" t="s">
        <v>447</v>
      </c>
      <c r="I202" t="s">
        <v>266</v>
      </c>
    </row>
    <row r="203" spans="1:20" x14ac:dyDescent="0.25">
      <c r="A203" t="s">
        <v>239</v>
      </c>
      <c r="B203">
        <v>65247</v>
      </c>
      <c r="E203" t="s">
        <v>447</v>
      </c>
      <c r="I203" t="s">
        <v>266</v>
      </c>
    </row>
    <row r="204" spans="1:20" x14ac:dyDescent="0.25">
      <c r="A204" t="s">
        <v>239</v>
      </c>
      <c r="B204">
        <v>58314</v>
      </c>
      <c r="E204" t="s">
        <v>449</v>
      </c>
      <c r="F204" t="s">
        <v>253</v>
      </c>
      <c r="G204" t="s">
        <v>242</v>
      </c>
      <c r="I204" t="s">
        <v>243</v>
      </c>
      <c r="J204" t="s">
        <v>244</v>
      </c>
      <c r="M204" t="s">
        <v>245</v>
      </c>
      <c r="N204" t="s">
        <v>245</v>
      </c>
      <c r="O204" t="s">
        <v>256</v>
      </c>
      <c r="P204" t="s">
        <v>308</v>
      </c>
      <c r="Q204" t="s">
        <v>280</v>
      </c>
      <c r="R204" t="s">
        <v>309</v>
      </c>
      <c r="S204" t="s">
        <v>251</v>
      </c>
      <c r="T204" t="s">
        <v>251</v>
      </c>
    </row>
    <row r="205" spans="1:20" x14ac:dyDescent="0.25">
      <c r="A205" t="s">
        <v>239</v>
      </c>
      <c r="B205">
        <v>66945</v>
      </c>
      <c r="E205" t="s">
        <v>449</v>
      </c>
      <c r="F205" t="s">
        <v>253</v>
      </c>
      <c r="G205" t="s">
        <v>242</v>
      </c>
      <c r="I205" t="s">
        <v>268</v>
      </c>
      <c r="J205" t="s">
        <v>269</v>
      </c>
    </row>
    <row r="206" spans="1:20" x14ac:dyDescent="0.25">
      <c r="A206" t="s">
        <v>239</v>
      </c>
      <c r="B206">
        <v>45808</v>
      </c>
      <c r="E206" t="s">
        <v>450</v>
      </c>
      <c r="F206" t="s">
        <v>253</v>
      </c>
      <c r="G206" t="s">
        <v>242</v>
      </c>
      <c r="I206" t="s">
        <v>268</v>
      </c>
      <c r="J206" t="s">
        <v>269</v>
      </c>
    </row>
    <row r="207" spans="1:20" x14ac:dyDescent="0.25">
      <c r="A207" t="s">
        <v>239</v>
      </c>
      <c r="B207">
        <v>73897</v>
      </c>
      <c r="E207" t="s">
        <v>451</v>
      </c>
      <c r="F207" t="s">
        <v>253</v>
      </c>
      <c r="G207" t="s">
        <v>242</v>
      </c>
      <c r="I207" t="s">
        <v>243</v>
      </c>
      <c r="J207" t="s">
        <v>244</v>
      </c>
      <c r="M207" t="s">
        <v>351</v>
      </c>
      <c r="N207" t="s">
        <v>246</v>
      </c>
      <c r="O207" t="s">
        <v>452</v>
      </c>
      <c r="P207" t="s">
        <v>248</v>
      </c>
      <c r="Q207" t="s">
        <v>407</v>
      </c>
      <c r="R207" t="s">
        <v>264</v>
      </c>
      <c r="S207" t="s">
        <v>251</v>
      </c>
      <c r="T207" t="s">
        <v>252</v>
      </c>
    </row>
    <row r="208" spans="1:20" x14ac:dyDescent="0.25">
      <c r="A208" t="s">
        <v>302</v>
      </c>
      <c r="B208">
        <v>35626</v>
      </c>
      <c r="E208" t="s">
        <v>453</v>
      </c>
      <c r="F208" t="s">
        <v>253</v>
      </c>
      <c r="G208" t="s">
        <v>304</v>
      </c>
      <c r="H208" t="s">
        <v>243</v>
      </c>
      <c r="I208" t="s">
        <v>305</v>
      </c>
    </row>
    <row r="209" spans="1:20" x14ac:dyDescent="0.25">
      <c r="A209" t="s">
        <v>239</v>
      </c>
      <c r="B209">
        <v>6417</v>
      </c>
      <c r="E209" t="s">
        <v>453</v>
      </c>
      <c r="F209" t="s">
        <v>253</v>
      </c>
      <c r="G209" t="s">
        <v>242</v>
      </c>
      <c r="I209" t="s">
        <v>243</v>
      </c>
      <c r="J209" t="s">
        <v>244</v>
      </c>
      <c r="M209" t="s">
        <v>245</v>
      </c>
      <c r="N209" t="s">
        <v>245</v>
      </c>
      <c r="O209" t="s">
        <v>256</v>
      </c>
      <c r="P209" t="s">
        <v>289</v>
      </c>
      <c r="Q209" t="s">
        <v>263</v>
      </c>
      <c r="R209" t="s">
        <v>264</v>
      </c>
      <c r="S209" t="s">
        <v>252</v>
      </c>
      <c r="T209" t="s">
        <v>252</v>
      </c>
    </row>
    <row r="210" spans="1:20" x14ac:dyDescent="0.25">
      <c r="A210" t="s">
        <v>239</v>
      </c>
      <c r="B210">
        <v>71048</v>
      </c>
      <c r="E210" t="s">
        <v>453</v>
      </c>
      <c r="F210" t="s">
        <v>253</v>
      </c>
      <c r="G210" t="s">
        <v>321</v>
      </c>
      <c r="I210" t="s">
        <v>243</v>
      </c>
      <c r="J210" t="s">
        <v>244</v>
      </c>
      <c r="M210" t="s">
        <v>295</v>
      </c>
      <c r="N210" t="s">
        <v>356</v>
      </c>
      <c r="O210" t="s">
        <v>247</v>
      </c>
      <c r="P210" t="s">
        <v>454</v>
      </c>
      <c r="Q210" t="s">
        <v>260</v>
      </c>
      <c r="R210" t="s">
        <v>264</v>
      </c>
      <c r="S210" t="s">
        <v>252</v>
      </c>
      <c r="T210" t="s">
        <v>252</v>
      </c>
    </row>
    <row r="211" spans="1:20" x14ac:dyDescent="0.25">
      <c r="A211" t="s">
        <v>239</v>
      </c>
      <c r="B211">
        <v>33953</v>
      </c>
      <c r="E211" t="s">
        <v>455</v>
      </c>
      <c r="F211" t="s">
        <v>253</v>
      </c>
      <c r="G211" t="s">
        <v>242</v>
      </c>
      <c r="I211" t="s">
        <v>243</v>
      </c>
      <c r="J211" t="s">
        <v>244</v>
      </c>
      <c r="M211" t="s">
        <v>245</v>
      </c>
      <c r="N211" t="s">
        <v>245</v>
      </c>
      <c r="O211" t="s">
        <v>395</v>
      </c>
      <c r="P211" t="s">
        <v>308</v>
      </c>
      <c r="Q211" t="s">
        <v>249</v>
      </c>
      <c r="R211" t="s">
        <v>250</v>
      </c>
      <c r="S211" t="s">
        <v>252</v>
      </c>
      <c r="T211" t="s">
        <v>252</v>
      </c>
    </row>
    <row r="212" spans="1:20" x14ac:dyDescent="0.25">
      <c r="A212" t="s">
        <v>239</v>
      </c>
      <c r="B212">
        <v>57688</v>
      </c>
      <c r="E212" t="s">
        <v>456</v>
      </c>
      <c r="I212" t="s">
        <v>299</v>
      </c>
    </row>
    <row r="213" spans="1:20" x14ac:dyDescent="0.25">
      <c r="A213" t="s">
        <v>291</v>
      </c>
      <c r="B213">
        <v>74409</v>
      </c>
      <c r="E213" t="s">
        <v>457</v>
      </c>
      <c r="I213" t="s">
        <v>299</v>
      </c>
    </row>
    <row r="214" spans="1:20" x14ac:dyDescent="0.25">
      <c r="A214" t="s">
        <v>239</v>
      </c>
      <c r="B214">
        <v>72001</v>
      </c>
      <c r="E214" t="s">
        <v>458</v>
      </c>
      <c r="F214" t="s">
        <v>253</v>
      </c>
      <c r="G214" t="s">
        <v>242</v>
      </c>
      <c r="I214" t="s">
        <v>268</v>
      </c>
      <c r="J214" t="s">
        <v>269</v>
      </c>
    </row>
    <row r="215" spans="1:20" x14ac:dyDescent="0.25">
      <c r="A215" t="s">
        <v>239</v>
      </c>
      <c r="B215">
        <v>73178</v>
      </c>
      <c r="E215" t="s">
        <v>459</v>
      </c>
      <c r="F215" t="s">
        <v>253</v>
      </c>
      <c r="G215" t="s">
        <v>254</v>
      </c>
      <c r="H215" t="s">
        <v>243</v>
      </c>
      <c r="I215" t="s">
        <v>328</v>
      </c>
    </row>
    <row r="216" spans="1:20" x14ac:dyDescent="0.25">
      <c r="A216" t="s">
        <v>239</v>
      </c>
      <c r="B216">
        <v>69258</v>
      </c>
      <c r="E216" t="s">
        <v>460</v>
      </c>
      <c r="I216" t="s">
        <v>266</v>
      </c>
    </row>
    <row r="217" spans="1:20" x14ac:dyDescent="0.25">
      <c r="A217" t="s">
        <v>239</v>
      </c>
      <c r="B217">
        <v>69258</v>
      </c>
      <c r="E217" t="s">
        <v>461</v>
      </c>
      <c r="F217" t="s">
        <v>253</v>
      </c>
      <c r="G217" t="s">
        <v>242</v>
      </c>
      <c r="I217" t="s">
        <v>268</v>
      </c>
      <c r="J217" t="s">
        <v>269</v>
      </c>
    </row>
    <row r="218" spans="1:20" x14ac:dyDescent="0.25">
      <c r="A218" t="s">
        <v>239</v>
      </c>
      <c r="B218">
        <v>61032</v>
      </c>
      <c r="E218" t="s">
        <v>462</v>
      </c>
      <c r="F218" t="s">
        <v>253</v>
      </c>
      <c r="G218" t="s">
        <v>254</v>
      </c>
      <c r="H218" t="s">
        <v>313</v>
      </c>
    </row>
    <row r="219" spans="1:20" x14ac:dyDescent="0.25">
      <c r="A219" t="s">
        <v>239</v>
      </c>
      <c r="B219">
        <v>67534</v>
      </c>
      <c r="E219" t="s">
        <v>463</v>
      </c>
      <c r="F219" t="s">
        <v>253</v>
      </c>
      <c r="G219" t="s">
        <v>259</v>
      </c>
      <c r="H219" t="s">
        <v>243</v>
      </c>
      <c r="I219" t="s">
        <v>244</v>
      </c>
      <c r="L219" t="s">
        <v>245</v>
      </c>
      <c r="M219" t="s">
        <v>245</v>
      </c>
      <c r="N219" t="s">
        <v>260</v>
      </c>
      <c r="O219" t="s">
        <v>308</v>
      </c>
      <c r="P219" t="s">
        <v>407</v>
      </c>
      <c r="Q219" t="s">
        <v>264</v>
      </c>
      <c r="R219" t="s">
        <v>251</v>
      </c>
      <c r="S219" t="s">
        <v>252</v>
      </c>
    </row>
    <row r="220" spans="1:20" x14ac:dyDescent="0.25">
      <c r="A220" t="s">
        <v>239</v>
      </c>
      <c r="B220">
        <v>73534</v>
      </c>
      <c r="E220" t="s">
        <v>463</v>
      </c>
      <c r="F220" t="s">
        <v>253</v>
      </c>
      <c r="G220" t="s">
        <v>242</v>
      </c>
      <c r="I220" t="s">
        <v>243</v>
      </c>
      <c r="J220" t="s">
        <v>328</v>
      </c>
    </row>
    <row r="221" spans="1:20" x14ac:dyDescent="0.25">
      <c r="A221" t="s">
        <v>239</v>
      </c>
      <c r="B221">
        <v>59489</v>
      </c>
      <c r="E221" t="s">
        <v>464</v>
      </c>
      <c r="F221" t="s">
        <v>253</v>
      </c>
      <c r="G221" t="s">
        <v>259</v>
      </c>
      <c r="H221" t="s">
        <v>268</v>
      </c>
      <c r="I221" t="s">
        <v>269</v>
      </c>
    </row>
    <row r="222" spans="1:20" x14ac:dyDescent="0.25">
      <c r="A222" t="s">
        <v>239</v>
      </c>
      <c r="B222">
        <v>70486</v>
      </c>
      <c r="E222" t="s">
        <v>465</v>
      </c>
      <c r="F222" t="s">
        <v>253</v>
      </c>
      <c r="G222" t="s">
        <v>242</v>
      </c>
      <c r="I222" t="s">
        <v>243</v>
      </c>
      <c r="J222" t="s">
        <v>244</v>
      </c>
      <c r="M222" t="s">
        <v>358</v>
      </c>
      <c r="N222" t="s">
        <v>260</v>
      </c>
      <c r="O222" t="s">
        <v>247</v>
      </c>
      <c r="P222" t="s">
        <v>248</v>
      </c>
      <c r="Q222" t="s">
        <v>263</v>
      </c>
      <c r="R222" t="s">
        <v>264</v>
      </c>
      <c r="S222" t="s">
        <v>251</v>
      </c>
      <c r="T222" t="s">
        <v>251</v>
      </c>
    </row>
    <row r="223" spans="1:20" x14ac:dyDescent="0.25">
      <c r="A223" t="s">
        <v>239</v>
      </c>
      <c r="B223">
        <v>76495</v>
      </c>
      <c r="E223" t="s">
        <v>466</v>
      </c>
      <c r="I223" t="s">
        <v>266</v>
      </c>
    </row>
    <row r="224" spans="1:20" x14ac:dyDescent="0.25">
      <c r="A224" t="s">
        <v>302</v>
      </c>
      <c r="B224">
        <v>64692</v>
      </c>
      <c r="E224" t="s">
        <v>467</v>
      </c>
      <c r="F224" t="s">
        <v>253</v>
      </c>
      <c r="G224" t="s">
        <v>304</v>
      </c>
      <c r="H224" t="s">
        <v>243</v>
      </c>
      <c r="I224" t="s">
        <v>328</v>
      </c>
    </row>
    <row r="225" spans="1:20" x14ac:dyDescent="0.25">
      <c r="A225" t="s">
        <v>302</v>
      </c>
      <c r="B225">
        <v>30524</v>
      </c>
      <c r="E225" t="s">
        <v>468</v>
      </c>
      <c r="F225" t="s">
        <v>253</v>
      </c>
      <c r="G225" t="s">
        <v>304</v>
      </c>
      <c r="H225" t="s">
        <v>243</v>
      </c>
      <c r="I225" t="s">
        <v>244</v>
      </c>
      <c r="L225" t="s">
        <v>245</v>
      </c>
      <c r="M225" t="s">
        <v>279</v>
      </c>
      <c r="N225" t="s">
        <v>261</v>
      </c>
      <c r="O225" t="s">
        <v>262</v>
      </c>
      <c r="P225" t="s">
        <v>263</v>
      </c>
      <c r="Q225" t="s">
        <v>264</v>
      </c>
      <c r="R225" t="s">
        <v>252</v>
      </c>
      <c r="S225" t="s">
        <v>252</v>
      </c>
    </row>
    <row r="226" spans="1:20" x14ac:dyDescent="0.25">
      <c r="A226" t="s">
        <v>239</v>
      </c>
      <c r="B226">
        <v>76495</v>
      </c>
      <c r="E226" t="s">
        <v>469</v>
      </c>
      <c r="F226" t="s">
        <v>253</v>
      </c>
      <c r="G226" t="s">
        <v>254</v>
      </c>
      <c r="H226" t="s">
        <v>243</v>
      </c>
      <c r="I226" t="s">
        <v>260</v>
      </c>
    </row>
    <row r="227" spans="1:20" x14ac:dyDescent="0.25">
      <c r="A227" t="s">
        <v>239</v>
      </c>
      <c r="B227">
        <v>35223</v>
      </c>
      <c r="E227" t="s">
        <v>470</v>
      </c>
      <c r="F227" t="s">
        <v>253</v>
      </c>
      <c r="G227" t="s">
        <v>242</v>
      </c>
      <c r="I227" t="s">
        <v>243</v>
      </c>
      <c r="J227" t="s">
        <v>244</v>
      </c>
      <c r="M227" t="s">
        <v>278</v>
      </c>
      <c r="N227" t="s">
        <v>246</v>
      </c>
      <c r="O227" t="s">
        <v>247</v>
      </c>
      <c r="P227" t="s">
        <v>308</v>
      </c>
      <c r="Q227" t="s">
        <v>249</v>
      </c>
      <c r="R227" t="s">
        <v>250</v>
      </c>
      <c r="S227" t="s">
        <v>251</v>
      </c>
      <c r="T227" t="s">
        <v>251</v>
      </c>
    </row>
    <row r="228" spans="1:20" x14ac:dyDescent="0.25">
      <c r="A228" t="s">
        <v>239</v>
      </c>
      <c r="B228">
        <v>70362</v>
      </c>
      <c r="E228" t="s">
        <v>470</v>
      </c>
      <c r="F228" t="s">
        <v>253</v>
      </c>
      <c r="G228" t="s">
        <v>254</v>
      </c>
      <c r="H228" t="s">
        <v>243</v>
      </c>
      <c r="I228" t="s">
        <v>244</v>
      </c>
      <c r="L228" t="s">
        <v>245</v>
      </c>
      <c r="M228" t="s">
        <v>255</v>
      </c>
      <c r="N228" t="s">
        <v>256</v>
      </c>
      <c r="O228" t="s">
        <v>308</v>
      </c>
      <c r="P228" t="s">
        <v>276</v>
      </c>
      <c r="Q228" t="s">
        <v>309</v>
      </c>
      <c r="R228" t="s">
        <v>251</v>
      </c>
      <c r="S228" t="s">
        <v>251</v>
      </c>
    </row>
    <row r="229" spans="1:20" x14ac:dyDescent="0.25">
      <c r="A229" t="s">
        <v>239</v>
      </c>
      <c r="B229">
        <v>75967</v>
      </c>
      <c r="E229" t="s">
        <v>470</v>
      </c>
      <c r="I229" t="s">
        <v>299</v>
      </c>
    </row>
    <row r="230" spans="1:20" x14ac:dyDescent="0.25">
      <c r="A230" t="s">
        <v>239</v>
      </c>
      <c r="B230">
        <v>4319</v>
      </c>
      <c r="E230" t="s">
        <v>471</v>
      </c>
      <c r="F230" t="s">
        <v>253</v>
      </c>
      <c r="G230" t="s">
        <v>254</v>
      </c>
      <c r="H230" t="s">
        <v>243</v>
      </c>
      <c r="I230" t="s">
        <v>269</v>
      </c>
    </row>
    <row r="231" spans="1:20" x14ac:dyDescent="0.25">
      <c r="A231" t="s">
        <v>239</v>
      </c>
      <c r="B231">
        <v>4319</v>
      </c>
      <c r="E231" t="s">
        <v>472</v>
      </c>
      <c r="I231" t="s">
        <v>266</v>
      </c>
    </row>
    <row r="232" spans="1:20" x14ac:dyDescent="0.25">
      <c r="A232" t="s">
        <v>239</v>
      </c>
      <c r="B232">
        <v>70362</v>
      </c>
      <c r="E232" t="s">
        <v>472</v>
      </c>
      <c r="F232" t="s">
        <v>253</v>
      </c>
      <c r="G232" t="s">
        <v>254</v>
      </c>
      <c r="H232" t="s">
        <v>243</v>
      </c>
      <c r="I232" t="s">
        <v>244</v>
      </c>
      <c r="L232" t="s">
        <v>448</v>
      </c>
      <c r="M232" t="s">
        <v>279</v>
      </c>
      <c r="N232" t="s">
        <v>256</v>
      </c>
      <c r="O232" t="s">
        <v>289</v>
      </c>
      <c r="P232" t="s">
        <v>276</v>
      </c>
      <c r="Q232" t="s">
        <v>250</v>
      </c>
      <c r="R232" t="s">
        <v>252</v>
      </c>
      <c r="S232" t="s">
        <v>252</v>
      </c>
    </row>
    <row r="233" spans="1:20" x14ac:dyDescent="0.25">
      <c r="A233" t="s">
        <v>239</v>
      </c>
      <c r="B233">
        <v>70362</v>
      </c>
      <c r="E233" t="s">
        <v>472</v>
      </c>
      <c r="I233" t="s">
        <v>266</v>
      </c>
      <c r="K233" t="s">
        <v>245</v>
      </c>
      <c r="L233" t="s">
        <v>255</v>
      </c>
      <c r="M233" t="s">
        <v>256</v>
      </c>
      <c r="N233" t="s">
        <v>308</v>
      </c>
      <c r="O233" t="s">
        <v>276</v>
      </c>
      <c r="P233" t="s">
        <v>309</v>
      </c>
      <c r="Q233" t="s">
        <v>251</v>
      </c>
      <c r="R233" t="s">
        <v>251</v>
      </c>
    </row>
    <row r="234" spans="1:20" x14ac:dyDescent="0.25">
      <c r="A234" t="s">
        <v>302</v>
      </c>
      <c r="B234">
        <v>58348</v>
      </c>
      <c r="E234" t="s">
        <v>473</v>
      </c>
      <c r="F234" t="s">
        <v>253</v>
      </c>
      <c r="G234" t="s">
        <v>242</v>
      </c>
      <c r="I234" t="s">
        <v>243</v>
      </c>
      <c r="J234" t="s">
        <v>244</v>
      </c>
      <c r="M234" t="s">
        <v>245</v>
      </c>
      <c r="N234" t="s">
        <v>395</v>
      </c>
      <c r="O234" t="s">
        <v>395</v>
      </c>
      <c r="P234" t="s">
        <v>308</v>
      </c>
      <c r="Q234" t="s">
        <v>474</v>
      </c>
      <c r="R234" t="s">
        <v>309</v>
      </c>
      <c r="S234" t="s">
        <v>429</v>
      </c>
      <c r="T234" t="s">
        <v>251</v>
      </c>
    </row>
    <row r="235" spans="1:20" x14ac:dyDescent="0.25">
      <c r="A235" t="s">
        <v>239</v>
      </c>
      <c r="B235">
        <v>2071</v>
      </c>
      <c r="E235" t="s">
        <v>475</v>
      </c>
      <c r="F235" t="s">
        <v>253</v>
      </c>
      <c r="G235" t="s">
        <v>242</v>
      </c>
      <c r="I235" t="s">
        <v>268</v>
      </c>
      <c r="J235" t="s">
        <v>269</v>
      </c>
    </row>
    <row r="236" spans="1:20" x14ac:dyDescent="0.25">
      <c r="A236" t="s">
        <v>291</v>
      </c>
      <c r="B236">
        <v>4319</v>
      </c>
      <c r="E236" t="s">
        <v>476</v>
      </c>
      <c r="I236" t="s">
        <v>266</v>
      </c>
    </row>
    <row r="237" spans="1:20" x14ac:dyDescent="0.25">
      <c r="A237" t="s">
        <v>239</v>
      </c>
      <c r="B237">
        <v>4319</v>
      </c>
      <c r="E237" t="s">
        <v>477</v>
      </c>
      <c r="I237" t="s">
        <v>266</v>
      </c>
    </row>
    <row r="238" spans="1:20" x14ac:dyDescent="0.25">
      <c r="A238" t="s">
        <v>239</v>
      </c>
      <c r="B238">
        <v>21011</v>
      </c>
      <c r="E238" t="s">
        <v>478</v>
      </c>
      <c r="F238" t="s">
        <v>253</v>
      </c>
      <c r="G238" t="s">
        <v>479</v>
      </c>
      <c r="I238" t="s">
        <v>313</v>
      </c>
    </row>
    <row r="239" spans="1:20" x14ac:dyDescent="0.25">
      <c r="A239" t="s">
        <v>239</v>
      </c>
      <c r="B239">
        <v>21011</v>
      </c>
      <c r="E239" t="s">
        <v>473</v>
      </c>
      <c r="I239" t="s">
        <v>266</v>
      </c>
    </row>
    <row r="240" spans="1:20" x14ac:dyDescent="0.25">
      <c r="A240" t="s">
        <v>239</v>
      </c>
      <c r="B240">
        <v>21011</v>
      </c>
      <c r="E240" t="s">
        <v>480</v>
      </c>
      <c r="I240" t="s">
        <v>266</v>
      </c>
    </row>
    <row r="241" spans="1:20" x14ac:dyDescent="0.25">
      <c r="A241" t="s">
        <v>239</v>
      </c>
      <c r="B241">
        <v>22012</v>
      </c>
      <c r="E241" t="s">
        <v>481</v>
      </c>
      <c r="F241" t="s">
        <v>253</v>
      </c>
      <c r="G241" t="s">
        <v>304</v>
      </c>
      <c r="H241" t="s">
        <v>272</v>
      </c>
      <c r="J241" t="s">
        <v>363</v>
      </c>
    </row>
    <row r="242" spans="1:20" x14ac:dyDescent="0.25">
      <c r="A242" t="s">
        <v>239</v>
      </c>
      <c r="B242">
        <v>32193</v>
      </c>
      <c r="E242" t="s">
        <v>482</v>
      </c>
      <c r="F242" t="s">
        <v>253</v>
      </c>
      <c r="G242" t="s">
        <v>304</v>
      </c>
      <c r="H242" t="s">
        <v>243</v>
      </c>
      <c r="I242" t="s">
        <v>244</v>
      </c>
      <c r="L242" t="s">
        <v>395</v>
      </c>
      <c r="M242" t="s">
        <v>246</v>
      </c>
      <c r="N242" t="s">
        <v>395</v>
      </c>
      <c r="O242" t="s">
        <v>483</v>
      </c>
      <c r="P242" t="s">
        <v>249</v>
      </c>
      <c r="Q242" t="s">
        <v>250</v>
      </c>
      <c r="R242" t="s">
        <v>252</v>
      </c>
      <c r="S242" t="s">
        <v>252</v>
      </c>
    </row>
    <row r="243" spans="1:20" x14ac:dyDescent="0.25">
      <c r="A243" t="s">
        <v>239</v>
      </c>
      <c r="B243">
        <v>35223</v>
      </c>
      <c r="E243" t="s">
        <v>484</v>
      </c>
      <c r="I243" t="s">
        <v>266</v>
      </c>
    </row>
    <row r="244" spans="1:20" x14ac:dyDescent="0.25">
      <c r="A244" t="s">
        <v>239</v>
      </c>
      <c r="B244">
        <v>35548</v>
      </c>
      <c r="E244" t="s">
        <v>485</v>
      </c>
      <c r="F244" t="s">
        <v>253</v>
      </c>
      <c r="G244" t="s">
        <v>270</v>
      </c>
      <c r="I244" t="s">
        <v>272</v>
      </c>
      <c r="K244" t="s">
        <v>363</v>
      </c>
    </row>
    <row r="245" spans="1:20" x14ac:dyDescent="0.25">
      <c r="A245" t="s">
        <v>239</v>
      </c>
      <c r="B245">
        <v>41684</v>
      </c>
      <c r="E245" t="s">
        <v>473</v>
      </c>
      <c r="F245" t="s">
        <v>253</v>
      </c>
      <c r="G245" t="s">
        <v>270</v>
      </c>
      <c r="I245" t="s">
        <v>243</v>
      </c>
      <c r="J245" t="s">
        <v>244</v>
      </c>
      <c r="M245" t="s">
        <v>295</v>
      </c>
      <c r="N245" t="s">
        <v>260</v>
      </c>
      <c r="O245" t="s">
        <v>256</v>
      </c>
      <c r="P245" t="s">
        <v>275</v>
      </c>
      <c r="Q245" t="s">
        <v>249</v>
      </c>
      <c r="R245" t="s">
        <v>250</v>
      </c>
      <c r="S245" t="s">
        <v>252</v>
      </c>
      <c r="T245" t="s">
        <v>252</v>
      </c>
    </row>
    <row r="246" spans="1:20" x14ac:dyDescent="0.25">
      <c r="A246" t="s">
        <v>239</v>
      </c>
      <c r="B246">
        <v>42629</v>
      </c>
      <c r="E246" t="s">
        <v>486</v>
      </c>
      <c r="F246" t="s">
        <v>253</v>
      </c>
      <c r="G246" t="s">
        <v>270</v>
      </c>
      <c r="I246" t="s">
        <v>268</v>
      </c>
      <c r="J246" t="s">
        <v>269</v>
      </c>
    </row>
    <row r="247" spans="1:20" x14ac:dyDescent="0.25">
      <c r="A247" t="s">
        <v>239</v>
      </c>
      <c r="B247">
        <v>45417</v>
      </c>
      <c r="E247" t="s">
        <v>475</v>
      </c>
      <c r="F247" t="s">
        <v>253</v>
      </c>
      <c r="G247" t="s">
        <v>479</v>
      </c>
      <c r="I247" t="s">
        <v>243</v>
      </c>
      <c r="J247" t="s">
        <v>244</v>
      </c>
      <c r="M247" t="s">
        <v>311</v>
      </c>
      <c r="N247" t="s">
        <v>395</v>
      </c>
      <c r="O247" t="s">
        <v>261</v>
      </c>
      <c r="P247" t="s">
        <v>260</v>
      </c>
      <c r="Q247" t="s">
        <v>407</v>
      </c>
      <c r="R247" t="s">
        <v>264</v>
      </c>
      <c r="S247" t="s">
        <v>252</v>
      </c>
      <c r="T247" t="s">
        <v>252</v>
      </c>
    </row>
    <row r="248" spans="1:20" x14ac:dyDescent="0.25">
      <c r="A248" t="s">
        <v>239</v>
      </c>
      <c r="B248">
        <v>56392</v>
      </c>
      <c r="E248" t="s">
        <v>487</v>
      </c>
      <c r="I248" t="s">
        <v>266</v>
      </c>
    </row>
    <row r="249" spans="1:20" x14ac:dyDescent="0.25">
      <c r="A249" t="s">
        <v>239</v>
      </c>
      <c r="B249">
        <v>57688</v>
      </c>
      <c r="E249" t="s">
        <v>488</v>
      </c>
      <c r="I249" t="s">
        <v>299</v>
      </c>
    </row>
    <row r="250" spans="1:20" x14ac:dyDescent="0.25">
      <c r="A250" t="s">
        <v>239</v>
      </c>
      <c r="B250">
        <v>57972</v>
      </c>
      <c r="E250" t="s">
        <v>489</v>
      </c>
      <c r="F250" t="s">
        <v>253</v>
      </c>
      <c r="G250" t="s">
        <v>242</v>
      </c>
      <c r="I250" t="s">
        <v>272</v>
      </c>
      <c r="K250" t="s">
        <v>282</v>
      </c>
    </row>
    <row r="251" spans="1:20" x14ac:dyDescent="0.25">
      <c r="A251" t="s">
        <v>239</v>
      </c>
      <c r="B251">
        <v>60640</v>
      </c>
      <c r="E251" t="s">
        <v>490</v>
      </c>
      <c r="F251" t="s">
        <v>253</v>
      </c>
      <c r="G251" t="s">
        <v>242</v>
      </c>
      <c r="I251" t="s">
        <v>243</v>
      </c>
      <c r="J251" t="s">
        <v>244</v>
      </c>
      <c r="M251" t="s">
        <v>295</v>
      </c>
      <c r="N251" t="s">
        <v>260</v>
      </c>
      <c r="O251" t="s">
        <v>256</v>
      </c>
      <c r="P251" t="s">
        <v>308</v>
      </c>
      <c r="Q251" t="s">
        <v>491</v>
      </c>
      <c r="R251" t="s">
        <v>414</v>
      </c>
      <c r="S251" t="s">
        <v>251</v>
      </c>
      <c r="T251" t="s">
        <v>251</v>
      </c>
    </row>
    <row r="252" spans="1:20" x14ac:dyDescent="0.25">
      <c r="A252" t="s">
        <v>239</v>
      </c>
      <c r="B252">
        <v>63169</v>
      </c>
      <c r="E252" t="s">
        <v>492</v>
      </c>
      <c r="F252" t="s">
        <v>253</v>
      </c>
      <c r="G252" t="s">
        <v>270</v>
      </c>
      <c r="I252" t="s">
        <v>313</v>
      </c>
    </row>
    <row r="253" spans="1:20" x14ac:dyDescent="0.25">
      <c r="A253" t="s">
        <v>239</v>
      </c>
      <c r="B253">
        <v>63169</v>
      </c>
      <c r="E253" t="s">
        <v>493</v>
      </c>
      <c r="F253" t="s">
        <v>253</v>
      </c>
      <c r="G253" t="s">
        <v>270</v>
      </c>
      <c r="I253" t="s">
        <v>243</v>
      </c>
      <c r="J253" t="s">
        <v>244</v>
      </c>
      <c r="M253" t="s">
        <v>278</v>
      </c>
      <c r="N253" t="s">
        <v>346</v>
      </c>
      <c r="O253" t="s">
        <v>247</v>
      </c>
      <c r="P253" t="s">
        <v>308</v>
      </c>
      <c r="Q253" t="s">
        <v>260</v>
      </c>
      <c r="R253" t="s">
        <v>309</v>
      </c>
      <c r="S253" t="s">
        <v>251</v>
      </c>
      <c r="T253" t="s">
        <v>251</v>
      </c>
    </row>
    <row r="254" spans="1:20" x14ac:dyDescent="0.25">
      <c r="A254" t="s">
        <v>239</v>
      </c>
      <c r="B254">
        <v>64924</v>
      </c>
      <c r="E254" t="s">
        <v>494</v>
      </c>
      <c r="F254" t="s">
        <v>253</v>
      </c>
      <c r="G254" t="s">
        <v>270</v>
      </c>
      <c r="I254" t="s">
        <v>243</v>
      </c>
      <c r="J254" t="s">
        <v>244</v>
      </c>
      <c r="M254" t="s">
        <v>448</v>
      </c>
      <c r="N254" t="s">
        <v>395</v>
      </c>
      <c r="O254" t="s">
        <v>261</v>
      </c>
      <c r="P254" t="s">
        <v>308</v>
      </c>
      <c r="Q254" t="s">
        <v>280</v>
      </c>
      <c r="R254" t="s">
        <v>264</v>
      </c>
      <c r="S254" t="s">
        <v>251</v>
      </c>
      <c r="T254" t="s">
        <v>252</v>
      </c>
    </row>
    <row r="255" spans="1:20" x14ac:dyDescent="0.25">
      <c r="A255" t="s">
        <v>239</v>
      </c>
      <c r="B255">
        <v>66978</v>
      </c>
      <c r="E255" t="s">
        <v>482</v>
      </c>
      <c r="F255" t="s">
        <v>253</v>
      </c>
      <c r="G255" t="s">
        <v>270</v>
      </c>
      <c r="I255" t="s">
        <v>257</v>
      </c>
      <c r="K255" t="s">
        <v>258</v>
      </c>
    </row>
    <row r="256" spans="1:20" x14ac:dyDescent="0.25">
      <c r="A256" t="s">
        <v>239</v>
      </c>
      <c r="B256">
        <v>70362</v>
      </c>
      <c r="E256" t="s">
        <v>495</v>
      </c>
      <c r="I256" t="s">
        <v>266</v>
      </c>
    </row>
    <row r="257" spans="1:20" x14ac:dyDescent="0.25">
      <c r="A257" t="s">
        <v>239</v>
      </c>
      <c r="B257">
        <v>70362</v>
      </c>
      <c r="E257" t="s">
        <v>495</v>
      </c>
      <c r="I257" t="s">
        <v>266</v>
      </c>
    </row>
    <row r="258" spans="1:20" x14ac:dyDescent="0.25">
      <c r="A258" t="s">
        <v>239</v>
      </c>
      <c r="B258">
        <v>70362</v>
      </c>
      <c r="E258" t="s">
        <v>496</v>
      </c>
      <c r="I258" t="s">
        <v>266</v>
      </c>
    </row>
    <row r="259" spans="1:20" x14ac:dyDescent="0.25">
      <c r="A259" t="s">
        <v>291</v>
      </c>
      <c r="B259">
        <v>70554</v>
      </c>
      <c r="E259" t="s">
        <v>485</v>
      </c>
      <c r="F259" t="s">
        <v>253</v>
      </c>
      <c r="G259" t="s">
        <v>242</v>
      </c>
      <c r="I259" t="s">
        <v>268</v>
      </c>
    </row>
    <row r="260" spans="1:20" x14ac:dyDescent="0.25">
      <c r="A260" t="s">
        <v>239</v>
      </c>
      <c r="B260">
        <v>70641</v>
      </c>
      <c r="E260" t="s">
        <v>497</v>
      </c>
      <c r="I260" t="s">
        <v>299</v>
      </c>
    </row>
    <row r="261" spans="1:20" x14ac:dyDescent="0.25">
      <c r="A261" t="s">
        <v>239</v>
      </c>
      <c r="B261">
        <v>71703</v>
      </c>
      <c r="E261" t="s">
        <v>498</v>
      </c>
      <c r="F261" t="s">
        <v>253</v>
      </c>
      <c r="G261" t="s">
        <v>254</v>
      </c>
      <c r="H261" t="s">
        <v>243</v>
      </c>
      <c r="I261" t="s">
        <v>244</v>
      </c>
      <c r="J261" t="s">
        <v>258</v>
      </c>
      <c r="K261" t="s">
        <v>295</v>
      </c>
      <c r="L261" t="s">
        <v>246</v>
      </c>
      <c r="M261" t="s">
        <v>247</v>
      </c>
      <c r="N261" t="s">
        <v>499</v>
      </c>
      <c r="O261" t="s">
        <v>249</v>
      </c>
      <c r="P261" t="s">
        <v>250</v>
      </c>
      <c r="Q261" t="s">
        <v>252</v>
      </c>
      <c r="R261" t="s">
        <v>252</v>
      </c>
    </row>
    <row r="262" spans="1:20" x14ac:dyDescent="0.25">
      <c r="A262" t="s">
        <v>239</v>
      </c>
      <c r="B262">
        <v>72814</v>
      </c>
      <c r="E262" t="s">
        <v>473</v>
      </c>
      <c r="I262" t="s">
        <v>299</v>
      </c>
    </row>
    <row r="263" spans="1:20" x14ac:dyDescent="0.25">
      <c r="A263" t="s">
        <v>239</v>
      </c>
      <c r="B263">
        <v>72918</v>
      </c>
      <c r="E263" t="s">
        <v>482</v>
      </c>
      <c r="F263" t="s">
        <v>253</v>
      </c>
      <c r="G263" t="s">
        <v>242</v>
      </c>
      <c r="I263" t="s">
        <v>299</v>
      </c>
    </row>
    <row r="264" spans="1:20" x14ac:dyDescent="0.25">
      <c r="A264" t="s">
        <v>239</v>
      </c>
      <c r="B264">
        <v>72963</v>
      </c>
      <c r="E264" t="s">
        <v>475</v>
      </c>
      <c r="I264" t="s">
        <v>299</v>
      </c>
    </row>
    <row r="265" spans="1:20" x14ac:dyDescent="0.25">
      <c r="A265" t="s">
        <v>239</v>
      </c>
      <c r="B265">
        <v>74431</v>
      </c>
      <c r="E265" t="s">
        <v>500</v>
      </c>
      <c r="F265" t="s">
        <v>253</v>
      </c>
      <c r="G265" t="s">
        <v>254</v>
      </c>
      <c r="H265" t="s">
        <v>268</v>
      </c>
    </row>
    <row r="266" spans="1:20" x14ac:dyDescent="0.25">
      <c r="A266" t="s">
        <v>239</v>
      </c>
      <c r="B266">
        <v>75206</v>
      </c>
      <c r="E266" t="s">
        <v>501</v>
      </c>
      <c r="F266" t="s">
        <v>253</v>
      </c>
      <c r="G266" t="s">
        <v>254</v>
      </c>
      <c r="H266" t="s">
        <v>268</v>
      </c>
    </row>
    <row r="267" spans="1:20" x14ac:dyDescent="0.25">
      <c r="A267" t="s">
        <v>239</v>
      </c>
      <c r="B267">
        <v>75396</v>
      </c>
      <c r="E267" t="s">
        <v>486</v>
      </c>
      <c r="F267" t="s">
        <v>253</v>
      </c>
      <c r="G267" t="s">
        <v>270</v>
      </c>
      <c r="I267" t="s">
        <v>268</v>
      </c>
    </row>
    <row r="268" spans="1:20" x14ac:dyDescent="0.25">
      <c r="A268" t="s">
        <v>239</v>
      </c>
      <c r="B268">
        <v>76159</v>
      </c>
      <c r="E268" t="s">
        <v>473</v>
      </c>
      <c r="F268" t="s">
        <v>253</v>
      </c>
      <c r="G268" t="s">
        <v>242</v>
      </c>
      <c r="I268" t="s">
        <v>243</v>
      </c>
      <c r="J268" t="s">
        <v>269</v>
      </c>
    </row>
    <row r="269" spans="1:20" x14ac:dyDescent="0.25">
      <c r="A269" t="s">
        <v>239</v>
      </c>
      <c r="B269">
        <v>76222</v>
      </c>
      <c r="E269" t="s">
        <v>475</v>
      </c>
      <c r="F269" t="s">
        <v>253</v>
      </c>
      <c r="G269" t="s">
        <v>270</v>
      </c>
      <c r="I269" t="s">
        <v>243</v>
      </c>
      <c r="J269" t="s">
        <v>244</v>
      </c>
      <c r="M269" t="s">
        <v>448</v>
      </c>
      <c r="N269" t="s">
        <v>246</v>
      </c>
      <c r="O269" t="s">
        <v>256</v>
      </c>
      <c r="P269" t="s">
        <v>262</v>
      </c>
      <c r="Q269" t="s">
        <v>263</v>
      </c>
      <c r="R269" t="s">
        <v>264</v>
      </c>
      <c r="S269" t="s">
        <v>252</v>
      </c>
      <c r="T269" t="s">
        <v>252</v>
      </c>
    </row>
    <row r="270" spans="1:20" x14ac:dyDescent="0.25">
      <c r="A270" t="s">
        <v>239</v>
      </c>
      <c r="B270">
        <v>76508</v>
      </c>
      <c r="E270" t="s">
        <v>502</v>
      </c>
      <c r="F270" t="s">
        <v>253</v>
      </c>
      <c r="G270" t="s">
        <v>270</v>
      </c>
      <c r="I270" t="s">
        <v>243</v>
      </c>
      <c r="J270" t="s">
        <v>244</v>
      </c>
      <c r="M270" t="s">
        <v>395</v>
      </c>
      <c r="N270" t="s">
        <v>395</v>
      </c>
      <c r="O270" t="s">
        <v>256</v>
      </c>
      <c r="P270" t="s">
        <v>262</v>
      </c>
      <c r="Q270" t="s">
        <v>276</v>
      </c>
      <c r="R270" t="s">
        <v>264</v>
      </c>
      <c r="S270" t="s">
        <v>252</v>
      </c>
      <c r="T270" t="s">
        <v>252</v>
      </c>
    </row>
    <row r="271" spans="1:20" x14ac:dyDescent="0.25">
      <c r="A271" t="s">
        <v>239</v>
      </c>
      <c r="B271">
        <v>76550</v>
      </c>
      <c r="E271" t="s">
        <v>473</v>
      </c>
      <c r="I271" t="s">
        <v>299</v>
      </c>
    </row>
    <row r="272" spans="1:20" x14ac:dyDescent="0.25">
      <c r="A272" t="s">
        <v>239</v>
      </c>
      <c r="B272">
        <v>76666</v>
      </c>
      <c r="E272" t="s">
        <v>473</v>
      </c>
      <c r="F272" t="s">
        <v>253</v>
      </c>
      <c r="G272" t="s">
        <v>270</v>
      </c>
      <c r="I272" t="s">
        <v>243</v>
      </c>
      <c r="J272" t="s">
        <v>244</v>
      </c>
      <c r="M272" t="s">
        <v>278</v>
      </c>
      <c r="N272" t="s">
        <v>395</v>
      </c>
      <c r="O272" t="s">
        <v>395</v>
      </c>
      <c r="P272" t="s">
        <v>260</v>
      </c>
      <c r="Q272" t="s">
        <v>280</v>
      </c>
      <c r="R272" t="s">
        <v>250</v>
      </c>
      <c r="S272" t="s">
        <v>429</v>
      </c>
      <c r="T272" t="s">
        <v>252</v>
      </c>
    </row>
    <row r="273" spans="1:20" x14ac:dyDescent="0.25">
      <c r="A273" t="s">
        <v>239</v>
      </c>
      <c r="B273">
        <v>76667</v>
      </c>
      <c r="E273" t="s">
        <v>473</v>
      </c>
      <c r="I273" t="s">
        <v>299</v>
      </c>
    </row>
    <row r="274" spans="1:20" x14ac:dyDescent="0.25">
      <c r="A274" t="s">
        <v>302</v>
      </c>
      <c r="B274">
        <v>26177</v>
      </c>
      <c r="E274" t="s">
        <v>503</v>
      </c>
      <c r="I274" t="s">
        <v>299</v>
      </c>
    </row>
    <row r="275" spans="1:20" x14ac:dyDescent="0.25">
      <c r="A275" t="s">
        <v>302</v>
      </c>
      <c r="B275">
        <v>29281</v>
      </c>
      <c r="E275" t="s">
        <v>504</v>
      </c>
      <c r="F275" t="s">
        <v>253</v>
      </c>
      <c r="G275" t="s">
        <v>304</v>
      </c>
      <c r="H275" t="s">
        <v>243</v>
      </c>
      <c r="I275" t="s">
        <v>244</v>
      </c>
      <c r="L275" t="s">
        <v>395</v>
      </c>
      <c r="M275" t="s">
        <v>395</v>
      </c>
      <c r="N275" t="s">
        <v>395</v>
      </c>
      <c r="O275" t="s">
        <v>308</v>
      </c>
      <c r="P275" t="s">
        <v>491</v>
      </c>
      <c r="Q275" t="s">
        <v>309</v>
      </c>
      <c r="R275" t="s">
        <v>429</v>
      </c>
      <c r="S275" t="s">
        <v>252</v>
      </c>
    </row>
    <row r="276" spans="1:20" x14ac:dyDescent="0.25">
      <c r="A276" t="s">
        <v>239</v>
      </c>
      <c r="B276">
        <v>24045</v>
      </c>
      <c r="E276" t="s">
        <v>505</v>
      </c>
      <c r="I276" t="s">
        <v>266</v>
      </c>
    </row>
    <row r="277" spans="1:20" x14ac:dyDescent="0.25">
      <c r="A277" t="s">
        <v>239</v>
      </c>
      <c r="B277">
        <v>24045</v>
      </c>
      <c r="E277" t="s">
        <v>506</v>
      </c>
      <c r="F277" t="s">
        <v>253</v>
      </c>
      <c r="G277" t="s">
        <v>242</v>
      </c>
      <c r="I277" t="s">
        <v>268</v>
      </c>
      <c r="J277" t="s">
        <v>269</v>
      </c>
    </row>
    <row r="278" spans="1:20" x14ac:dyDescent="0.25">
      <c r="A278" t="s">
        <v>239</v>
      </c>
      <c r="B278">
        <v>38824</v>
      </c>
      <c r="E278" t="s">
        <v>507</v>
      </c>
      <c r="I278" t="s">
        <v>299</v>
      </c>
    </row>
    <row r="279" spans="1:20" x14ac:dyDescent="0.25">
      <c r="A279" t="s">
        <v>239</v>
      </c>
      <c r="B279">
        <v>39991</v>
      </c>
      <c r="E279" t="s">
        <v>508</v>
      </c>
      <c r="F279" t="s">
        <v>253</v>
      </c>
      <c r="G279" t="s">
        <v>254</v>
      </c>
      <c r="H279" t="s">
        <v>268</v>
      </c>
      <c r="I279" t="s">
        <v>260</v>
      </c>
    </row>
    <row r="280" spans="1:20" x14ac:dyDescent="0.25">
      <c r="A280" t="s">
        <v>239</v>
      </c>
      <c r="B280">
        <v>40169</v>
      </c>
      <c r="E280" t="s">
        <v>509</v>
      </c>
      <c r="F280" t="s">
        <v>253</v>
      </c>
      <c r="G280" t="s">
        <v>242</v>
      </c>
      <c r="I280" t="s">
        <v>243</v>
      </c>
      <c r="J280" t="s">
        <v>244</v>
      </c>
      <c r="M280" t="s">
        <v>395</v>
      </c>
      <c r="N280" t="s">
        <v>395</v>
      </c>
      <c r="O280" t="s">
        <v>256</v>
      </c>
      <c r="P280" t="s">
        <v>262</v>
      </c>
      <c r="Q280" t="s">
        <v>249</v>
      </c>
      <c r="R280" t="s">
        <v>250</v>
      </c>
      <c r="S280" t="s">
        <v>252</v>
      </c>
      <c r="T280" t="s">
        <v>252</v>
      </c>
    </row>
    <row r="281" spans="1:20" x14ac:dyDescent="0.25">
      <c r="A281" t="s">
        <v>239</v>
      </c>
      <c r="B281">
        <v>40943</v>
      </c>
      <c r="E281" t="s">
        <v>510</v>
      </c>
      <c r="F281" t="s">
        <v>253</v>
      </c>
      <c r="G281" t="s">
        <v>254</v>
      </c>
      <c r="H281" t="s">
        <v>511</v>
      </c>
      <c r="I281" t="s">
        <v>244</v>
      </c>
      <c r="L281" t="s">
        <v>358</v>
      </c>
      <c r="M281" t="s">
        <v>512</v>
      </c>
      <c r="N281" t="s">
        <v>247</v>
      </c>
      <c r="O281" t="s">
        <v>248</v>
      </c>
      <c r="P281" t="s">
        <v>280</v>
      </c>
      <c r="Q281" t="s">
        <v>264</v>
      </c>
      <c r="R281" t="s">
        <v>251</v>
      </c>
      <c r="S281" t="s">
        <v>252</v>
      </c>
    </row>
    <row r="282" spans="1:20" x14ac:dyDescent="0.25">
      <c r="A282" t="s">
        <v>291</v>
      </c>
      <c r="B282">
        <v>41967</v>
      </c>
      <c r="E282" t="s">
        <v>504</v>
      </c>
      <c r="F282" t="s">
        <v>253</v>
      </c>
      <c r="G282" t="s">
        <v>254</v>
      </c>
      <c r="H282" t="s">
        <v>243</v>
      </c>
      <c r="I282" t="s">
        <v>244</v>
      </c>
      <c r="L282" t="s">
        <v>295</v>
      </c>
      <c r="M282" t="s">
        <v>246</v>
      </c>
      <c r="N282" t="s">
        <v>256</v>
      </c>
      <c r="O282" t="s">
        <v>308</v>
      </c>
      <c r="P282" t="s">
        <v>249</v>
      </c>
      <c r="Q282" t="s">
        <v>250</v>
      </c>
      <c r="R282" t="s">
        <v>251</v>
      </c>
      <c r="S282" t="s">
        <v>251</v>
      </c>
    </row>
    <row r="283" spans="1:20" x14ac:dyDescent="0.25">
      <c r="A283" t="s">
        <v>239</v>
      </c>
      <c r="B283">
        <v>44559</v>
      </c>
      <c r="E283" t="s">
        <v>513</v>
      </c>
      <c r="F283" t="s">
        <v>253</v>
      </c>
      <c r="G283" t="s">
        <v>242</v>
      </c>
      <c r="I283" t="s">
        <v>268</v>
      </c>
      <c r="J283" t="s">
        <v>260</v>
      </c>
    </row>
    <row r="284" spans="1:20" x14ac:dyDescent="0.25">
      <c r="A284" t="s">
        <v>239</v>
      </c>
      <c r="B284">
        <v>44559</v>
      </c>
      <c r="E284" t="s">
        <v>513</v>
      </c>
      <c r="I284" t="s">
        <v>266</v>
      </c>
    </row>
    <row r="285" spans="1:20" x14ac:dyDescent="0.25">
      <c r="A285" t="s">
        <v>239</v>
      </c>
      <c r="B285">
        <v>48051</v>
      </c>
      <c r="E285" t="s">
        <v>514</v>
      </c>
      <c r="F285" t="s">
        <v>253</v>
      </c>
      <c r="G285" t="s">
        <v>242</v>
      </c>
      <c r="I285" t="s">
        <v>243</v>
      </c>
      <c r="J285" t="s">
        <v>244</v>
      </c>
      <c r="M285" t="s">
        <v>395</v>
      </c>
      <c r="N285" t="s">
        <v>395</v>
      </c>
      <c r="O285" t="s">
        <v>256</v>
      </c>
      <c r="P285" t="s">
        <v>262</v>
      </c>
      <c r="Q285" t="s">
        <v>249</v>
      </c>
      <c r="R285" t="s">
        <v>250</v>
      </c>
      <c r="S285" t="s">
        <v>252</v>
      </c>
      <c r="T285" t="s">
        <v>252</v>
      </c>
    </row>
    <row r="286" spans="1:20" x14ac:dyDescent="0.25">
      <c r="A286" t="s">
        <v>239</v>
      </c>
      <c r="B286">
        <v>48817</v>
      </c>
      <c r="E286" t="s">
        <v>515</v>
      </c>
      <c r="F286" t="s">
        <v>253</v>
      </c>
      <c r="G286" t="s">
        <v>242</v>
      </c>
      <c r="I286" t="s">
        <v>243</v>
      </c>
      <c r="J286" t="s">
        <v>244</v>
      </c>
      <c r="M286" t="s">
        <v>274</v>
      </c>
      <c r="N286" t="s">
        <v>245</v>
      </c>
      <c r="O286" t="s">
        <v>256</v>
      </c>
      <c r="P286" t="s">
        <v>248</v>
      </c>
      <c r="Q286" t="s">
        <v>249</v>
      </c>
      <c r="R286" t="s">
        <v>250</v>
      </c>
      <c r="S286" t="s">
        <v>251</v>
      </c>
      <c r="T286" t="s">
        <v>252</v>
      </c>
    </row>
    <row r="287" spans="1:20" x14ac:dyDescent="0.25">
      <c r="A287" t="s">
        <v>239</v>
      </c>
      <c r="B287">
        <v>50556</v>
      </c>
      <c r="E287" t="s">
        <v>516</v>
      </c>
      <c r="F287" t="s">
        <v>253</v>
      </c>
      <c r="G287" t="s">
        <v>242</v>
      </c>
      <c r="I287" t="s">
        <v>257</v>
      </c>
      <c r="K287" t="s">
        <v>258</v>
      </c>
    </row>
    <row r="288" spans="1:20" x14ac:dyDescent="0.25">
      <c r="A288" t="s">
        <v>239</v>
      </c>
      <c r="B288">
        <v>52269</v>
      </c>
      <c r="E288" t="s">
        <v>517</v>
      </c>
      <c r="I288" t="s">
        <v>299</v>
      </c>
    </row>
    <row r="289" spans="1:20" x14ac:dyDescent="0.25">
      <c r="A289" t="s">
        <v>239</v>
      </c>
      <c r="B289">
        <v>53655</v>
      </c>
      <c r="E289" t="s">
        <v>510</v>
      </c>
      <c r="F289" t="s">
        <v>253</v>
      </c>
      <c r="G289" t="s">
        <v>270</v>
      </c>
      <c r="I289" t="s">
        <v>268</v>
      </c>
      <c r="J289" t="s">
        <v>269</v>
      </c>
    </row>
    <row r="290" spans="1:20" x14ac:dyDescent="0.25">
      <c r="A290" t="s">
        <v>239</v>
      </c>
      <c r="B290">
        <v>57553</v>
      </c>
      <c r="E290" t="s">
        <v>518</v>
      </c>
      <c r="F290" t="s">
        <v>253</v>
      </c>
      <c r="G290" t="s">
        <v>242</v>
      </c>
      <c r="I290" t="s">
        <v>243</v>
      </c>
      <c r="M290" t="s">
        <v>395</v>
      </c>
      <c r="N290" t="s">
        <v>395</v>
      </c>
      <c r="O290" t="s">
        <v>395</v>
      </c>
      <c r="P290" t="s">
        <v>262</v>
      </c>
      <c r="Q290" t="s">
        <v>263</v>
      </c>
      <c r="R290" t="s">
        <v>264</v>
      </c>
      <c r="S290" t="s">
        <v>252</v>
      </c>
      <c r="T290" t="s">
        <v>252</v>
      </c>
    </row>
    <row r="291" spans="1:20" x14ac:dyDescent="0.25">
      <c r="A291" t="s">
        <v>239</v>
      </c>
      <c r="B291">
        <v>57972</v>
      </c>
      <c r="E291" t="s">
        <v>519</v>
      </c>
      <c r="I291" t="s">
        <v>266</v>
      </c>
    </row>
    <row r="292" spans="1:20" x14ac:dyDescent="0.25">
      <c r="A292" t="s">
        <v>239</v>
      </c>
      <c r="B292">
        <v>57972</v>
      </c>
      <c r="E292" t="s">
        <v>520</v>
      </c>
      <c r="I292" t="s">
        <v>266</v>
      </c>
    </row>
    <row r="293" spans="1:20" x14ac:dyDescent="0.25">
      <c r="A293" t="s">
        <v>239</v>
      </c>
      <c r="B293">
        <v>66024</v>
      </c>
      <c r="E293" t="s">
        <v>504</v>
      </c>
      <c r="F293" t="s">
        <v>253</v>
      </c>
      <c r="G293" t="s">
        <v>242</v>
      </c>
      <c r="I293" t="s">
        <v>268</v>
      </c>
      <c r="J293" t="s">
        <v>269</v>
      </c>
    </row>
    <row r="294" spans="1:20" x14ac:dyDescent="0.25">
      <c r="A294" t="s">
        <v>239</v>
      </c>
      <c r="B294">
        <v>67618</v>
      </c>
      <c r="E294" t="s">
        <v>521</v>
      </c>
      <c r="F294" t="s">
        <v>253</v>
      </c>
      <c r="G294" t="s">
        <v>270</v>
      </c>
      <c r="I294" t="s">
        <v>243</v>
      </c>
      <c r="J294" t="s">
        <v>244</v>
      </c>
      <c r="M294" t="s">
        <v>395</v>
      </c>
      <c r="N294" t="s">
        <v>395</v>
      </c>
      <c r="O294" t="s">
        <v>256</v>
      </c>
      <c r="P294" t="s">
        <v>275</v>
      </c>
      <c r="Q294" t="s">
        <v>263</v>
      </c>
      <c r="R294" t="s">
        <v>264</v>
      </c>
      <c r="S294" t="s">
        <v>252</v>
      </c>
      <c r="T294" t="s">
        <v>252</v>
      </c>
    </row>
    <row r="295" spans="1:20" x14ac:dyDescent="0.25">
      <c r="A295" t="s">
        <v>239</v>
      </c>
      <c r="B295">
        <v>68659</v>
      </c>
      <c r="E295" t="s">
        <v>505</v>
      </c>
      <c r="F295" t="s">
        <v>253</v>
      </c>
      <c r="G295" t="s">
        <v>270</v>
      </c>
      <c r="I295" t="s">
        <v>268</v>
      </c>
      <c r="J295" t="s">
        <v>260</v>
      </c>
    </row>
    <row r="296" spans="1:20" x14ac:dyDescent="0.25">
      <c r="A296" t="s">
        <v>239</v>
      </c>
      <c r="B296">
        <v>70529</v>
      </c>
      <c r="E296" t="s">
        <v>505</v>
      </c>
      <c r="F296" t="s">
        <v>253</v>
      </c>
      <c r="G296" t="s">
        <v>270</v>
      </c>
      <c r="I296" t="s">
        <v>243</v>
      </c>
      <c r="J296" t="s">
        <v>244</v>
      </c>
      <c r="M296" t="s">
        <v>395</v>
      </c>
      <c r="N296" t="s">
        <v>255</v>
      </c>
      <c r="O296" t="s">
        <v>261</v>
      </c>
      <c r="P296" t="s">
        <v>308</v>
      </c>
      <c r="Q296" t="s">
        <v>491</v>
      </c>
      <c r="R296" t="s">
        <v>309</v>
      </c>
      <c r="S296" t="s">
        <v>251</v>
      </c>
      <c r="T296" t="s">
        <v>251</v>
      </c>
    </row>
    <row r="297" spans="1:20" x14ac:dyDescent="0.25">
      <c r="A297" t="s">
        <v>239</v>
      </c>
      <c r="B297">
        <v>70554</v>
      </c>
      <c r="E297" t="s">
        <v>522</v>
      </c>
      <c r="I297" t="s">
        <v>266</v>
      </c>
    </row>
    <row r="298" spans="1:20" x14ac:dyDescent="0.25">
      <c r="A298" t="s">
        <v>239</v>
      </c>
      <c r="B298">
        <v>71085</v>
      </c>
      <c r="E298" t="s">
        <v>523</v>
      </c>
      <c r="F298" t="s">
        <v>253</v>
      </c>
      <c r="G298" t="s">
        <v>270</v>
      </c>
      <c r="I298" t="s">
        <v>243</v>
      </c>
      <c r="J298" t="s">
        <v>244</v>
      </c>
      <c r="M298" t="s">
        <v>295</v>
      </c>
      <c r="N298" t="s">
        <v>246</v>
      </c>
      <c r="O298" t="s">
        <v>395</v>
      </c>
      <c r="P298" t="s">
        <v>275</v>
      </c>
      <c r="Q298" t="s">
        <v>276</v>
      </c>
      <c r="R298" t="s">
        <v>264</v>
      </c>
      <c r="S298" t="s">
        <v>252</v>
      </c>
      <c r="T298" t="s">
        <v>252</v>
      </c>
    </row>
    <row r="299" spans="1:20" x14ac:dyDescent="0.25">
      <c r="A299" t="s">
        <v>239</v>
      </c>
      <c r="B299">
        <v>71250</v>
      </c>
      <c r="E299" t="s">
        <v>524</v>
      </c>
      <c r="F299" t="s">
        <v>253</v>
      </c>
      <c r="G299" t="s">
        <v>270</v>
      </c>
      <c r="I299" t="s">
        <v>243</v>
      </c>
      <c r="J299" t="s">
        <v>244</v>
      </c>
      <c r="M299" t="s">
        <v>295</v>
      </c>
      <c r="N299" t="s">
        <v>246</v>
      </c>
      <c r="O299" t="s">
        <v>256</v>
      </c>
      <c r="P299" t="s">
        <v>260</v>
      </c>
      <c r="Q299" t="s">
        <v>249</v>
      </c>
      <c r="R299" t="s">
        <v>250</v>
      </c>
      <c r="S299" t="s">
        <v>252</v>
      </c>
      <c r="T299" t="s">
        <v>252</v>
      </c>
    </row>
    <row r="300" spans="1:20" x14ac:dyDescent="0.25">
      <c r="A300" t="s">
        <v>239</v>
      </c>
      <c r="B300">
        <v>71703</v>
      </c>
      <c r="E300" t="s">
        <v>519</v>
      </c>
      <c r="F300" t="s">
        <v>253</v>
      </c>
      <c r="G300" t="s">
        <v>254</v>
      </c>
      <c r="H300" t="s">
        <v>257</v>
      </c>
      <c r="J300" t="s">
        <v>258</v>
      </c>
    </row>
    <row r="301" spans="1:20" x14ac:dyDescent="0.25">
      <c r="A301" t="s">
        <v>239</v>
      </c>
      <c r="B301">
        <v>72648</v>
      </c>
      <c r="E301" t="s">
        <v>515</v>
      </c>
      <c r="I301" t="s">
        <v>299</v>
      </c>
    </row>
    <row r="302" spans="1:20" x14ac:dyDescent="0.25">
      <c r="A302" t="s">
        <v>239</v>
      </c>
      <c r="B302">
        <v>73177</v>
      </c>
      <c r="E302" t="s">
        <v>525</v>
      </c>
      <c r="F302" t="s">
        <v>253</v>
      </c>
      <c r="G302" t="s">
        <v>242</v>
      </c>
      <c r="I302" t="s">
        <v>257</v>
      </c>
      <c r="K302" t="s">
        <v>258</v>
      </c>
    </row>
    <row r="303" spans="1:20" x14ac:dyDescent="0.25">
      <c r="A303" t="s">
        <v>239</v>
      </c>
      <c r="B303">
        <v>75367</v>
      </c>
      <c r="E303" t="s">
        <v>521</v>
      </c>
      <c r="F303" t="s">
        <v>253</v>
      </c>
      <c r="G303" t="s">
        <v>270</v>
      </c>
      <c r="I303" t="s">
        <v>243</v>
      </c>
      <c r="J303" t="s">
        <v>244</v>
      </c>
      <c r="M303" t="s">
        <v>526</v>
      </c>
      <c r="N303" t="s">
        <v>527</v>
      </c>
      <c r="O303" t="s">
        <v>256</v>
      </c>
      <c r="P303" t="s">
        <v>308</v>
      </c>
      <c r="Q303" t="s">
        <v>491</v>
      </c>
      <c r="R303" t="s">
        <v>309</v>
      </c>
      <c r="S303" t="s">
        <v>252</v>
      </c>
      <c r="T303" t="s">
        <v>252</v>
      </c>
    </row>
    <row r="304" spans="1:20" x14ac:dyDescent="0.25">
      <c r="A304" t="s">
        <v>239</v>
      </c>
      <c r="B304">
        <v>75481</v>
      </c>
      <c r="E304" t="s">
        <v>528</v>
      </c>
      <c r="I304" t="s">
        <v>299</v>
      </c>
    </row>
    <row r="305" spans="1:20" x14ac:dyDescent="0.25">
      <c r="A305" t="s">
        <v>291</v>
      </c>
      <c r="B305">
        <v>76644</v>
      </c>
      <c r="E305" t="s">
        <v>513</v>
      </c>
      <c r="F305" t="s">
        <v>253</v>
      </c>
      <c r="G305" t="s">
        <v>254</v>
      </c>
      <c r="H305" t="s">
        <v>268</v>
      </c>
      <c r="I305" t="s">
        <v>269</v>
      </c>
    </row>
    <row r="306" spans="1:20" x14ac:dyDescent="0.25">
      <c r="A306" t="s">
        <v>239</v>
      </c>
      <c r="B306">
        <v>76695</v>
      </c>
      <c r="E306" t="s">
        <v>529</v>
      </c>
      <c r="F306" t="s">
        <v>253</v>
      </c>
      <c r="G306" t="s">
        <v>242</v>
      </c>
      <c r="I306" t="s">
        <v>257</v>
      </c>
      <c r="K306" t="s">
        <v>258</v>
      </c>
    </row>
    <row r="307" spans="1:20" x14ac:dyDescent="0.25">
      <c r="A307" t="s">
        <v>342</v>
      </c>
      <c r="B307">
        <v>44383</v>
      </c>
      <c r="E307" t="s">
        <v>513</v>
      </c>
      <c r="I307" t="s">
        <v>299</v>
      </c>
    </row>
    <row r="308" spans="1:20" x14ac:dyDescent="0.25">
      <c r="A308" t="s">
        <v>342</v>
      </c>
      <c r="B308">
        <v>76756</v>
      </c>
      <c r="E308" t="s">
        <v>525</v>
      </c>
      <c r="I308" t="s">
        <v>299</v>
      </c>
    </row>
    <row r="309" spans="1:20" x14ac:dyDescent="0.25">
      <c r="A309" t="s">
        <v>302</v>
      </c>
      <c r="B309">
        <v>45171</v>
      </c>
      <c r="E309" t="s">
        <v>530</v>
      </c>
      <c r="F309" t="s">
        <v>253</v>
      </c>
      <c r="G309" t="s">
        <v>304</v>
      </c>
      <c r="H309" t="s">
        <v>243</v>
      </c>
      <c r="I309" t="s">
        <v>244</v>
      </c>
      <c r="L309" t="s">
        <v>395</v>
      </c>
      <c r="M309" t="s">
        <v>245</v>
      </c>
      <c r="N309" t="s">
        <v>395</v>
      </c>
      <c r="O309" t="s">
        <v>308</v>
      </c>
      <c r="P309" t="s">
        <v>429</v>
      </c>
      <c r="Q309" t="s">
        <v>309</v>
      </c>
      <c r="R309" t="s">
        <v>429</v>
      </c>
      <c r="S309" t="s">
        <v>251</v>
      </c>
    </row>
    <row r="310" spans="1:20" x14ac:dyDescent="0.25">
      <c r="A310" t="s">
        <v>302</v>
      </c>
      <c r="B310">
        <v>46266</v>
      </c>
      <c r="E310" t="s">
        <v>530</v>
      </c>
      <c r="F310" t="s">
        <v>350</v>
      </c>
      <c r="G310" t="s">
        <v>304</v>
      </c>
      <c r="H310" t="s">
        <v>243</v>
      </c>
      <c r="I310" t="s">
        <v>244</v>
      </c>
      <c r="Q310" t="s">
        <v>290</v>
      </c>
      <c r="R310" t="s">
        <v>252</v>
      </c>
      <c r="S310" t="s">
        <v>252</v>
      </c>
    </row>
    <row r="311" spans="1:20" x14ac:dyDescent="0.25">
      <c r="A311" t="s">
        <v>239</v>
      </c>
      <c r="B311">
        <v>100</v>
      </c>
      <c r="E311" t="s">
        <v>531</v>
      </c>
      <c r="I311" t="s">
        <v>299</v>
      </c>
    </row>
    <row r="312" spans="1:20" x14ac:dyDescent="0.25">
      <c r="A312" t="s">
        <v>239</v>
      </c>
      <c r="B312">
        <v>6417</v>
      </c>
      <c r="E312" t="s">
        <v>532</v>
      </c>
      <c r="F312" t="s">
        <v>253</v>
      </c>
      <c r="G312" t="s">
        <v>242</v>
      </c>
      <c r="I312" t="s">
        <v>243</v>
      </c>
      <c r="J312" t="s">
        <v>244</v>
      </c>
      <c r="M312" t="s">
        <v>533</v>
      </c>
      <c r="N312" t="s">
        <v>356</v>
      </c>
      <c r="O312" t="s">
        <v>247</v>
      </c>
      <c r="P312" t="s">
        <v>499</v>
      </c>
      <c r="Q312" t="s">
        <v>249</v>
      </c>
      <c r="R312" t="s">
        <v>250</v>
      </c>
      <c r="S312" t="s">
        <v>252</v>
      </c>
      <c r="T312" t="s">
        <v>252</v>
      </c>
    </row>
    <row r="313" spans="1:20" x14ac:dyDescent="0.25">
      <c r="A313" t="s">
        <v>239</v>
      </c>
      <c r="B313">
        <v>25134</v>
      </c>
      <c r="E313" t="s">
        <v>534</v>
      </c>
      <c r="F313" t="s">
        <v>253</v>
      </c>
      <c r="G313" t="s">
        <v>242</v>
      </c>
      <c r="I313" t="s">
        <v>268</v>
      </c>
      <c r="J313" t="s">
        <v>260</v>
      </c>
    </row>
    <row r="314" spans="1:20" x14ac:dyDescent="0.25">
      <c r="A314" t="s">
        <v>239</v>
      </c>
      <c r="B314">
        <v>34133</v>
      </c>
      <c r="E314" t="s">
        <v>535</v>
      </c>
      <c r="F314" t="s">
        <v>253</v>
      </c>
      <c r="G314" t="s">
        <v>479</v>
      </c>
      <c r="I314" t="s">
        <v>243</v>
      </c>
      <c r="J314" t="s">
        <v>244</v>
      </c>
      <c r="M314" t="s">
        <v>395</v>
      </c>
      <c r="N314" t="s">
        <v>512</v>
      </c>
      <c r="O314" t="s">
        <v>247</v>
      </c>
      <c r="P314" t="s">
        <v>499</v>
      </c>
      <c r="Q314" t="s">
        <v>249</v>
      </c>
      <c r="R314" t="s">
        <v>250</v>
      </c>
      <c r="S314" t="s">
        <v>252</v>
      </c>
      <c r="T314" t="s">
        <v>252</v>
      </c>
    </row>
    <row r="315" spans="1:20" x14ac:dyDescent="0.25">
      <c r="A315" t="s">
        <v>239</v>
      </c>
      <c r="B315">
        <v>36565</v>
      </c>
      <c r="E315" t="s">
        <v>536</v>
      </c>
      <c r="F315" t="s">
        <v>253</v>
      </c>
      <c r="G315" t="s">
        <v>259</v>
      </c>
      <c r="H315" t="s">
        <v>243</v>
      </c>
      <c r="I315" t="s">
        <v>244</v>
      </c>
      <c r="L315" t="s">
        <v>358</v>
      </c>
      <c r="M315" t="s">
        <v>512</v>
      </c>
      <c r="N315" t="s">
        <v>256</v>
      </c>
      <c r="O315" t="s">
        <v>275</v>
      </c>
      <c r="P315" t="s">
        <v>276</v>
      </c>
      <c r="Q315" t="s">
        <v>264</v>
      </c>
      <c r="R315" t="s">
        <v>252</v>
      </c>
      <c r="S315" t="s">
        <v>252</v>
      </c>
    </row>
    <row r="316" spans="1:20" x14ac:dyDescent="0.25">
      <c r="A316" t="s">
        <v>239</v>
      </c>
      <c r="B316">
        <v>40943</v>
      </c>
      <c r="E316" t="s">
        <v>537</v>
      </c>
      <c r="I316" t="s">
        <v>266</v>
      </c>
    </row>
    <row r="317" spans="1:20" x14ac:dyDescent="0.25">
      <c r="A317" t="s">
        <v>239</v>
      </c>
      <c r="B317">
        <v>45595</v>
      </c>
      <c r="E317" t="s">
        <v>538</v>
      </c>
      <c r="F317" t="s">
        <v>253</v>
      </c>
      <c r="G317" t="s">
        <v>304</v>
      </c>
      <c r="H317" t="s">
        <v>313</v>
      </c>
    </row>
    <row r="318" spans="1:20" x14ac:dyDescent="0.25">
      <c r="A318" t="s">
        <v>239</v>
      </c>
      <c r="B318">
        <v>47856</v>
      </c>
      <c r="E318" t="s">
        <v>539</v>
      </c>
      <c r="F318" t="s">
        <v>253</v>
      </c>
      <c r="G318" t="s">
        <v>270</v>
      </c>
      <c r="I318" t="s">
        <v>268</v>
      </c>
    </row>
    <row r="319" spans="1:20" x14ac:dyDescent="0.25">
      <c r="A319" t="s">
        <v>239</v>
      </c>
      <c r="B319">
        <v>53705</v>
      </c>
      <c r="E319" t="s">
        <v>540</v>
      </c>
      <c r="I319" t="s">
        <v>299</v>
      </c>
    </row>
    <row r="320" spans="1:20" x14ac:dyDescent="0.25">
      <c r="A320" t="s">
        <v>239</v>
      </c>
      <c r="B320">
        <v>59618</v>
      </c>
      <c r="E320" t="s">
        <v>541</v>
      </c>
      <c r="F320" t="s">
        <v>253</v>
      </c>
      <c r="G320" t="s">
        <v>270</v>
      </c>
      <c r="I320" t="s">
        <v>272</v>
      </c>
      <c r="K320" t="s">
        <v>542</v>
      </c>
    </row>
    <row r="321" spans="1:20" x14ac:dyDescent="0.25">
      <c r="A321" t="s">
        <v>239</v>
      </c>
      <c r="B321">
        <v>63299</v>
      </c>
      <c r="E321" t="s">
        <v>537</v>
      </c>
      <c r="F321" t="s">
        <v>253</v>
      </c>
      <c r="G321" t="s">
        <v>242</v>
      </c>
      <c r="I321" t="s">
        <v>268</v>
      </c>
      <c r="J321" t="s">
        <v>269</v>
      </c>
    </row>
    <row r="322" spans="1:20" x14ac:dyDescent="0.25">
      <c r="A322" t="s">
        <v>239</v>
      </c>
      <c r="B322">
        <v>66759</v>
      </c>
      <c r="E322" t="s">
        <v>539</v>
      </c>
      <c r="I322" t="s">
        <v>299</v>
      </c>
    </row>
    <row r="323" spans="1:20" x14ac:dyDescent="0.25">
      <c r="A323" t="s">
        <v>239</v>
      </c>
      <c r="B323">
        <v>67762</v>
      </c>
      <c r="E323" t="s">
        <v>543</v>
      </c>
      <c r="F323" t="s">
        <v>253</v>
      </c>
      <c r="G323" t="s">
        <v>242</v>
      </c>
      <c r="I323" t="s">
        <v>243</v>
      </c>
      <c r="J323" t="s">
        <v>244</v>
      </c>
      <c r="M323" t="s">
        <v>260</v>
      </c>
      <c r="N323" t="s">
        <v>512</v>
      </c>
      <c r="O323" t="s">
        <v>256</v>
      </c>
      <c r="P323" t="s">
        <v>248</v>
      </c>
      <c r="Q323" t="s">
        <v>263</v>
      </c>
      <c r="R323" t="s">
        <v>264</v>
      </c>
      <c r="S323" t="s">
        <v>251</v>
      </c>
      <c r="T323" t="s">
        <v>252</v>
      </c>
    </row>
    <row r="324" spans="1:20" x14ac:dyDescent="0.25">
      <c r="A324" t="s">
        <v>239</v>
      </c>
      <c r="B324">
        <v>69258</v>
      </c>
      <c r="E324" t="s">
        <v>544</v>
      </c>
      <c r="F324" t="s">
        <v>253</v>
      </c>
      <c r="G324" t="s">
        <v>242</v>
      </c>
      <c r="I324" t="s">
        <v>272</v>
      </c>
      <c r="K324" t="s">
        <v>297</v>
      </c>
    </row>
    <row r="325" spans="1:20" x14ac:dyDescent="0.25">
      <c r="A325" t="s">
        <v>239</v>
      </c>
      <c r="B325">
        <v>69936</v>
      </c>
      <c r="E325" t="s">
        <v>538</v>
      </c>
      <c r="F325" t="s">
        <v>253</v>
      </c>
      <c r="G325" t="s">
        <v>242</v>
      </c>
      <c r="I325" t="s">
        <v>272</v>
      </c>
      <c r="K325" t="s">
        <v>297</v>
      </c>
    </row>
    <row r="326" spans="1:20" x14ac:dyDescent="0.25">
      <c r="A326" t="s">
        <v>239</v>
      </c>
      <c r="B326">
        <v>70115</v>
      </c>
      <c r="E326" t="s">
        <v>545</v>
      </c>
      <c r="F326" t="s">
        <v>253</v>
      </c>
      <c r="G326" t="s">
        <v>270</v>
      </c>
      <c r="I326" t="s">
        <v>243</v>
      </c>
      <c r="J326" t="s">
        <v>287</v>
      </c>
    </row>
    <row r="327" spans="1:20" x14ac:dyDescent="0.25">
      <c r="A327" t="s">
        <v>239</v>
      </c>
      <c r="B327">
        <v>70286</v>
      </c>
      <c r="E327" t="s">
        <v>545</v>
      </c>
      <c r="F327" t="s">
        <v>253</v>
      </c>
      <c r="G327" t="s">
        <v>270</v>
      </c>
      <c r="I327" t="s">
        <v>268</v>
      </c>
    </row>
    <row r="328" spans="1:20" x14ac:dyDescent="0.25">
      <c r="A328" t="s">
        <v>291</v>
      </c>
      <c r="B328">
        <v>70712</v>
      </c>
      <c r="E328" t="s">
        <v>539</v>
      </c>
      <c r="F328" t="s">
        <v>253</v>
      </c>
      <c r="G328" t="s">
        <v>270</v>
      </c>
      <c r="I328" t="s">
        <v>243</v>
      </c>
      <c r="J328" t="s">
        <v>244</v>
      </c>
      <c r="M328" t="s">
        <v>395</v>
      </c>
      <c r="N328" t="s">
        <v>395</v>
      </c>
      <c r="O328" t="s">
        <v>261</v>
      </c>
      <c r="P328" t="s">
        <v>248</v>
      </c>
      <c r="Q328" t="s">
        <v>546</v>
      </c>
      <c r="R328" t="s">
        <v>264</v>
      </c>
      <c r="S328" t="s">
        <v>251</v>
      </c>
      <c r="T328" t="s">
        <v>252</v>
      </c>
    </row>
    <row r="329" spans="1:20" x14ac:dyDescent="0.25">
      <c r="A329" t="s">
        <v>239</v>
      </c>
      <c r="B329">
        <v>74394</v>
      </c>
      <c r="E329" t="s">
        <v>530</v>
      </c>
      <c r="I329" t="s">
        <v>266</v>
      </c>
    </row>
    <row r="330" spans="1:20" x14ac:dyDescent="0.25">
      <c r="A330" t="s">
        <v>239</v>
      </c>
      <c r="B330">
        <v>74394</v>
      </c>
      <c r="E330" t="s">
        <v>530</v>
      </c>
      <c r="F330" t="s">
        <v>253</v>
      </c>
      <c r="G330" t="s">
        <v>270</v>
      </c>
      <c r="I330" t="s">
        <v>243</v>
      </c>
      <c r="J330" t="s">
        <v>244</v>
      </c>
      <c r="M330" t="s">
        <v>395</v>
      </c>
      <c r="N330" t="s">
        <v>356</v>
      </c>
      <c r="O330" t="s">
        <v>261</v>
      </c>
      <c r="P330" t="s">
        <v>275</v>
      </c>
      <c r="Q330" t="s">
        <v>280</v>
      </c>
      <c r="R330" t="s">
        <v>264</v>
      </c>
      <c r="S330" t="s">
        <v>252</v>
      </c>
      <c r="T330" t="s">
        <v>252</v>
      </c>
    </row>
    <row r="331" spans="1:20" x14ac:dyDescent="0.25">
      <c r="A331" t="s">
        <v>239</v>
      </c>
      <c r="B331">
        <v>74405</v>
      </c>
      <c r="E331" t="s">
        <v>547</v>
      </c>
      <c r="I331" t="s">
        <v>299</v>
      </c>
    </row>
    <row r="332" spans="1:20" x14ac:dyDescent="0.25">
      <c r="A332" t="s">
        <v>239</v>
      </c>
      <c r="B332">
        <v>75394</v>
      </c>
      <c r="E332" t="s">
        <v>548</v>
      </c>
      <c r="F332" t="s">
        <v>253</v>
      </c>
      <c r="G332" t="s">
        <v>270</v>
      </c>
      <c r="I332" t="s">
        <v>243</v>
      </c>
      <c r="J332" t="s">
        <v>244</v>
      </c>
      <c r="M332" t="s">
        <v>549</v>
      </c>
      <c r="N332" t="s">
        <v>346</v>
      </c>
      <c r="O332" t="s">
        <v>256</v>
      </c>
      <c r="P332" t="s">
        <v>262</v>
      </c>
      <c r="Q332" t="s">
        <v>263</v>
      </c>
      <c r="R332" t="s">
        <v>264</v>
      </c>
      <c r="S332" t="s">
        <v>252</v>
      </c>
      <c r="T332" t="s">
        <v>252</v>
      </c>
    </row>
    <row r="333" spans="1:20" x14ac:dyDescent="0.25">
      <c r="A333" t="s">
        <v>239</v>
      </c>
      <c r="B333">
        <v>75610</v>
      </c>
      <c r="E333" t="s">
        <v>550</v>
      </c>
      <c r="F333" t="s">
        <v>253</v>
      </c>
      <c r="G333" t="s">
        <v>270</v>
      </c>
      <c r="I333" t="s">
        <v>243</v>
      </c>
      <c r="J333" t="s">
        <v>244</v>
      </c>
      <c r="M333" t="s">
        <v>260</v>
      </c>
      <c r="N333" t="s">
        <v>246</v>
      </c>
      <c r="O333" t="s">
        <v>256</v>
      </c>
      <c r="P333" t="s">
        <v>308</v>
      </c>
      <c r="Q333" t="s">
        <v>263</v>
      </c>
      <c r="R333" t="s">
        <v>264</v>
      </c>
      <c r="S333" t="s">
        <v>252</v>
      </c>
      <c r="T333" t="s">
        <v>252</v>
      </c>
    </row>
    <row r="334" spans="1:20" x14ac:dyDescent="0.25">
      <c r="A334" t="s">
        <v>239</v>
      </c>
      <c r="B334">
        <v>75646</v>
      </c>
      <c r="E334" t="s">
        <v>551</v>
      </c>
      <c r="I334" t="s">
        <v>299</v>
      </c>
    </row>
    <row r="335" spans="1:20" x14ac:dyDescent="0.25">
      <c r="A335" t="s">
        <v>302</v>
      </c>
      <c r="B335">
        <v>28871</v>
      </c>
      <c r="E335" t="s">
        <v>552</v>
      </c>
      <c r="F335" t="s">
        <v>253</v>
      </c>
      <c r="G335" t="s">
        <v>304</v>
      </c>
      <c r="H335" t="s">
        <v>243</v>
      </c>
      <c r="I335" t="s">
        <v>244</v>
      </c>
      <c r="L335" t="s">
        <v>245</v>
      </c>
      <c r="M335" t="s">
        <v>245</v>
      </c>
      <c r="N335" t="s">
        <v>245</v>
      </c>
      <c r="O335" t="s">
        <v>275</v>
      </c>
      <c r="P335" t="s">
        <v>407</v>
      </c>
      <c r="Q335" t="s">
        <v>264</v>
      </c>
      <c r="R335" t="s">
        <v>251</v>
      </c>
      <c r="S335" t="s">
        <v>252</v>
      </c>
    </row>
    <row r="336" spans="1:20" x14ac:dyDescent="0.25">
      <c r="A336" t="s">
        <v>302</v>
      </c>
      <c r="B336">
        <v>30524</v>
      </c>
      <c r="E336" t="s">
        <v>553</v>
      </c>
      <c r="I336" t="s">
        <v>299</v>
      </c>
    </row>
    <row r="337" spans="1:20" x14ac:dyDescent="0.25">
      <c r="A337" t="s">
        <v>302</v>
      </c>
      <c r="B337">
        <v>34040</v>
      </c>
      <c r="E337" t="s">
        <v>554</v>
      </c>
      <c r="I337" t="s">
        <v>299</v>
      </c>
    </row>
    <row r="338" spans="1:20" x14ac:dyDescent="0.25">
      <c r="A338" t="s">
        <v>302</v>
      </c>
      <c r="B338">
        <v>35426</v>
      </c>
      <c r="E338" t="s">
        <v>555</v>
      </c>
      <c r="F338" t="s">
        <v>253</v>
      </c>
      <c r="G338" t="s">
        <v>304</v>
      </c>
      <c r="H338" t="s">
        <v>268</v>
      </c>
      <c r="I338" t="s">
        <v>260</v>
      </c>
    </row>
    <row r="339" spans="1:20" x14ac:dyDescent="0.25">
      <c r="A339" t="s">
        <v>302</v>
      </c>
      <c r="B339">
        <v>60717</v>
      </c>
      <c r="E339" t="s">
        <v>556</v>
      </c>
      <c r="F339" t="s">
        <v>253</v>
      </c>
      <c r="G339" t="s">
        <v>242</v>
      </c>
      <c r="I339" t="s">
        <v>243</v>
      </c>
      <c r="J339" t="s">
        <v>260</v>
      </c>
    </row>
    <row r="340" spans="1:20" x14ac:dyDescent="0.25">
      <c r="A340" t="s">
        <v>302</v>
      </c>
      <c r="B340">
        <v>62295</v>
      </c>
      <c r="E340" t="s">
        <v>557</v>
      </c>
      <c r="I340" t="s">
        <v>299</v>
      </c>
    </row>
    <row r="341" spans="1:20" x14ac:dyDescent="0.25">
      <c r="A341" t="s">
        <v>302</v>
      </c>
      <c r="B341">
        <v>72164</v>
      </c>
      <c r="E341" t="s">
        <v>556</v>
      </c>
      <c r="F341" t="s">
        <v>350</v>
      </c>
      <c r="G341" t="s">
        <v>304</v>
      </c>
      <c r="H341" t="s">
        <v>257</v>
      </c>
      <c r="J341" t="s">
        <v>558</v>
      </c>
    </row>
    <row r="342" spans="1:20" x14ac:dyDescent="0.25">
      <c r="A342" t="s">
        <v>239</v>
      </c>
      <c r="B342">
        <v>14899</v>
      </c>
      <c r="E342" t="s">
        <v>559</v>
      </c>
      <c r="F342" t="s">
        <v>253</v>
      </c>
      <c r="G342" t="s">
        <v>254</v>
      </c>
      <c r="H342" t="s">
        <v>243</v>
      </c>
      <c r="I342" t="s">
        <v>244</v>
      </c>
      <c r="L342" t="s">
        <v>395</v>
      </c>
      <c r="M342" t="s">
        <v>395</v>
      </c>
      <c r="N342" t="s">
        <v>256</v>
      </c>
      <c r="O342" t="s">
        <v>248</v>
      </c>
      <c r="P342" t="s">
        <v>249</v>
      </c>
      <c r="Q342" t="s">
        <v>250</v>
      </c>
      <c r="R342" t="s">
        <v>251</v>
      </c>
      <c r="S342" t="s">
        <v>252</v>
      </c>
    </row>
    <row r="343" spans="1:20" x14ac:dyDescent="0.25">
      <c r="A343" t="s">
        <v>239</v>
      </c>
      <c r="B343">
        <v>25134</v>
      </c>
      <c r="E343" t="s">
        <v>560</v>
      </c>
      <c r="I343" t="s">
        <v>266</v>
      </c>
    </row>
    <row r="344" spans="1:20" x14ac:dyDescent="0.25">
      <c r="A344" t="s">
        <v>239</v>
      </c>
      <c r="B344">
        <v>26679</v>
      </c>
      <c r="E344" t="s">
        <v>561</v>
      </c>
      <c r="F344" t="s">
        <v>253</v>
      </c>
      <c r="G344" t="s">
        <v>254</v>
      </c>
      <c r="H344" t="s">
        <v>313</v>
      </c>
    </row>
    <row r="345" spans="1:20" x14ac:dyDescent="0.25">
      <c r="A345" t="s">
        <v>239</v>
      </c>
      <c r="B345">
        <v>28853</v>
      </c>
      <c r="E345" t="s">
        <v>562</v>
      </c>
      <c r="F345" t="s">
        <v>253</v>
      </c>
      <c r="G345" t="s">
        <v>242</v>
      </c>
      <c r="I345" t="s">
        <v>243</v>
      </c>
      <c r="J345" t="s">
        <v>244</v>
      </c>
      <c r="M345" t="s">
        <v>395</v>
      </c>
      <c r="N345" t="s">
        <v>395</v>
      </c>
      <c r="O345" t="s">
        <v>395</v>
      </c>
      <c r="P345" t="s">
        <v>260</v>
      </c>
      <c r="Q345" t="s">
        <v>249</v>
      </c>
      <c r="R345" t="s">
        <v>250</v>
      </c>
      <c r="S345" t="s">
        <v>252</v>
      </c>
      <c r="T345" t="s">
        <v>252</v>
      </c>
    </row>
    <row r="346" spans="1:20" x14ac:dyDescent="0.25">
      <c r="A346" t="s">
        <v>239</v>
      </c>
      <c r="B346">
        <v>30952</v>
      </c>
      <c r="E346" t="s">
        <v>563</v>
      </c>
      <c r="F346" t="s">
        <v>253</v>
      </c>
      <c r="G346" t="s">
        <v>254</v>
      </c>
      <c r="H346" t="s">
        <v>268</v>
      </c>
      <c r="I346" t="s">
        <v>269</v>
      </c>
    </row>
    <row r="347" spans="1:20" x14ac:dyDescent="0.25">
      <c r="A347" t="s">
        <v>239</v>
      </c>
      <c r="B347">
        <v>38325</v>
      </c>
      <c r="E347" t="s">
        <v>564</v>
      </c>
      <c r="F347" t="s">
        <v>253</v>
      </c>
      <c r="G347" t="s">
        <v>242</v>
      </c>
      <c r="I347" t="s">
        <v>272</v>
      </c>
      <c r="K347" t="s">
        <v>363</v>
      </c>
    </row>
    <row r="348" spans="1:20" x14ac:dyDescent="0.25">
      <c r="A348" t="s">
        <v>239</v>
      </c>
      <c r="B348">
        <v>56080</v>
      </c>
      <c r="E348" t="s">
        <v>565</v>
      </c>
      <c r="F348" t="s">
        <v>253</v>
      </c>
      <c r="G348" t="s">
        <v>242</v>
      </c>
      <c r="I348" t="s">
        <v>243</v>
      </c>
      <c r="J348" t="s">
        <v>244</v>
      </c>
      <c r="M348" t="s">
        <v>395</v>
      </c>
      <c r="N348" t="s">
        <v>346</v>
      </c>
      <c r="O348" t="s">
        <v>261</v>
      </c>
      <c r="P348" t="s">
        <v>275</v>
      </c>
      <c r="Q348" t="s">
        <v>249</v>
      </c>
      <c r="R348" t="s">
        <v>250</v>
      </c>
      <c r="S348" t="s">
        <v>252</v>
      </c>
      <c r="T348" t="s">
        <v>252</v>
      </c>
    </row>
    <row r="349" spans="1:20" x14ac:dyDescent="0.25">
      <c r="A349" t="s">
        <v>239</v>
      </c>
      <c r="B349">
        <v>59015</v>
      </c>
      <c r="E349" t="s">
        <v>566</v>
      </c>
      <c r="F349" t="s">
        <v>253</v>
      </c>
      <c r="G349" t="s">
        <v>270</v>
      </c>
      <c r="I349" t="s">
        <v>313</v>
      </c>
    </row>
    <row r="350" spans="1:20" x14ac:dyDescent="0.25">
      <c r="A350" t="s">
        <v>239</v>
      </c>
      <c r="B350">
        <v>60816</v>
      </c>
      <c r="E350" t="s">
        <v>566</v>
      </c>
      <c r="F350" t="s">
        <v>253</v>
      </c>
      <c r="G350" t="s">
        <v>304</v>
      </c>
      <c r="H350" t="s">
        <v>268</v>
      </c>
    </row>
    <row r="351" spans="1:20" x14ac:dyDescent="0.25">
      <c r="A351" t="s">
        <v>291</v>
      </c>
      <c r="B351">
        <v>63903</v>
      </c>
      <c r="E351" t="s">
        <v>567</v>
      </c>
      <c r="I351" t="s">
        <v>299</v>
      </c>
    </row>
    <row r="352" spans="1:20" x14ac:dyDescent="0.25">
      <c r="A352" t="s">
        <v>239</v>
      </c>
      <c r="B352">
        <v>64683</v>
      </c>
      <c r="E352" t="s">
        <v>568</v>
      </c>
      <c r="F352" t="s">
        <v>253</v>
      </c>
      <c r="G352" t="s">
        <v>254</v>
      </c>
      <c r="H352" t="s">
        <v>268</v>
      </c>
    </row>
    <row r="353" spans="1:20" x14ac:dyDescent="0.25">
      <c r="A353" t="s">
        <v>239</v>
      </c>
      <c r="B353">
        <v>66206</v>
      </c>
      <c r="E353" t="s">
        <v>569</v>
      </c>
      <c r="F353" t="s">
        <v>253</v>
      </c>
      <c r="G353" t="s">
        <v>242</v>
      </c>
      <c r="I353" t="s">
        <v>243</v>
      </c>
      <c r="J353" t="s">
        <v>244</v>
      </c>
      <c r="M353" t="s">
        <v>358</v>
      </c>
      <c r="N353" t="s">
        <v>246</v>
      </c>
      <c r="O353" t="s">
        <v>247</v>
      </c>
      <c r="P353" t="s">
        <v>248</v>
      </c>
      <c r="Q353" t="s">
        <v>249</v>
      </c>
      <c r="R353" t="s">
        <v>250</v>
      </c>
      <c r="S353" t="s">
        <v>251</v>
      </c>
      <c r="T353" t="s">
        <v>252</v>
      </c>
    </row>
    <row r="354" spans="1:20" x14ac:dyDescent="0.25">
      <c r="A354" t="s">
        <v>239</v>
      </c>
      <c r="B354">
        <v>66978</v>
      </c>
      <c r="E354" t="s">
        <v>553</v>
      </c>
      <c r="F354" t="s">
        <v>253</v>
      </c>
      <c r="G354" t="s">
        <v>270</v>
      </c>
      <c r="I354" t="s">
        <v>243</v>
      </c>
      <c r="J354" t="s">
        <v>244</v>
      </c>
      <c r="L354" t="s">
        <v>363</v>
      </c>
      <c r="M354" t="s">
        <v>549</v>
      </c>
      <c r="N354" t="s">
        <v>279</v>
      </c>
      <c r="O354" t="s">
        <v>247</v>
      </c>
      <c r="P354" t="s">
        <v>262</v>
      </c>
      <c r="Q354" t="s">
        <v>249</v>
      </c>
      <c r="R354" t="s">
        <v>250</v>
      </c>
      <c r="S354" t="s">
        <v>252</v>
      </c>
      <c r="T354" t="s">
        <v>252</v>
      </c>
    </row>
    <row r="355" spans="1:20" x14ac:dyDescent="0.25">
      <c r="A355" t="s">
        <v>239</v>
      </c>
      <c r="B355">
        <v>67470</v>
      </c>
      <c r="E355" t="s">
        <v>570</v>
      </c>
      <c r="F355" t="s">
        <v>253</v>
      </c>
      <c r="G355" t="s">
        <v>270</v>
      </c>
      <c r="I355" t="s">
        <v>243</v>
      </c>
      <c r="J355" t="s">
        <v>244</v>
      </c>
      <c r="M355" t="s">
        <v>448</v>
      </c>
      <c r="N355" t="s">
        <v>279</v>
      </c>
      <c r="O355" t="s">
        <v>247</v>
      </c>
      <c r="P355" t="s">
        <v>248</v>
      </c>
      <c r="Q355" t="s">
        <v>263</v>
      </c>
      <c r="R355" t="s">
        <v>264</v>
      </c>
      <c r="S355" t="s">
        <v>251</v>
      </c>
      <c r="T355" t="s">
        <v>252</v>
      </c>
    </row>
    <row r="356" spans="1:20" x14ac:dyDescent="0.25">
      <c r="A356" t="s">
        <v>239</v>
      </c>
      <c r="B356">
        <v>67762</v>
      </c>
      <c r="E356" t="s">
        <v>571</v>
      </c>
      <c r="F356" t="s">
        <v>253</v>
      </c>
      <c r="G356" t="s">
        <v>242</v>
      </c>
      <c r="I356" t="s">
        <v>243</v>
      </c>
      <c r="J356" t="s">
        <v>244</v>
      </c>
      <c r="M356" t="s">
        <v>549</v>
      </c>
      <c r="N356" t="s">
        <v>279</v>
      </c>
      <c r="O356" t="s">
        <v>256</v>
      </c>
      <c r="P356" t="s">
        <v>499</v>
      </c>
      <c r="Q356" t="s">
        <v>249</v>
      </c>
      <c r="R356" t="s">
        <v>250</v>
      </c>
      <c r="S356" t="s">
        <v>252</v>
      </c>
      <c r="T356" t="s">
        <v>252</v>
      </c>
    </row>
    <row r="357" spans="1:20" x14ac:dyDescent="0.25">
      <c r="A357" t="s">
        <v>239</v>
      </c>
      <c r="B357">
        <v>68959</v>
      </c>
      <c r="E357" t="s">
        <v>572</v>
      </c>
      <c r="F357" t="s">
        <v>253</v>
      </c>
      <c r="G357" t="s">
        <v>242</v>
      </c>
      <c r="I357" t="s">
        <v>243</v>
      </c>
      <c r="J357" t="s">
        <v>244</v>
      </c>
      <c r="M357" t="s">
        <v>395</v>
      </c>
      <c r="N357" t="s">
        <v>395</v>
      </c>
      <c r="O357" t="s">
        <v>256</v>
      </c>
      <c r="P357" t="s">
        <v>308</v>
      </c>
      <c r="Q357" t="s">
        <v>276</v>
      </c>
      <c r="R357" t="s">
        <v>264</v>
      </c>
      <c r="S357" t="s">
        <v>251</v>
      </c>
      <c r="T357" t="s">
        <v>252</v>
      </c>
    </row>
    <row r="358" spans="1:20" x14ac:dyDescent="0.25">
      <c r="A358" t="s">
        <v>239</v>
      </c>
      <c r="B358">
        <v>70253</v>
      </c>
      <c r="E358" t="s">
        <v>570</v>
      </c>
      <c r="F358" t="s">
        <v>253</v>
      </c>
      <c r="G358" t="s">
        <v>270</v>
      </c>
      <c r="I358" t="s">
        <v>272</v>
      </c>
      <c r="K358" t="s">
        <v>363</v>
      </c>
    </row>
    <row r="359" spans="1:20" x14ac:dyDescent="0.25">
      <c r="A359" t="s">
        <v>239</v>
      </c>
      <c r="B359">
        <v>70712</v>
      </c>
      <c r="E359" t="s">
        <v>573</v>
      </c>
      <c r="F359" t="s">
        <v>253</v>
      </c>
      <c r="G359" t="s">
        <v>270</v>
      </c>
      <c r="I359" t="s">
        <v>243</v>
      </c>
      <c r="J359" t="s">
        <v>244</v>
      </c>
      <c r="M359" t="s">
        <v>549</v>
      </c>
      <c r="N359" t="s">
        <v>260</v>
      </c>
      <c r="O359" t="s">
        <v>256</v>
      </c>
      <c r="P359" t="s">
        <v>262</v>
      </c>
      <c r="Q359" t="s">
        <v>249</v>
      </c>
      <c r="R359" t="s">
        <v>250</v>
      </c>
      <c r="S359" t="s">
        <v>252</v>
      </c>
      <c r="T359" t="s">
        <v>252</v>
      </c>
    </row>
    <row r="360" spans="1:20" x14ac:dyDescent="0.25">
      <c r="A360" t="s">
        <v>239</v>
      </c>
      <c r="B360">
        <v>71250</v>
      </c>
      <c r="E360" t="s">
        <v>570</v>
      </c>
      <c r="I360" t="s">
        <v>266</v>
      </c>
    </row>
    <row r="361" spans="1:20" x14ac:dyDescent="0.25">
      <c r="A361" t="s">
        <v>239</v>
      </c>
      <c r="B361">
        <v>71766</v>
      </c>
      <c r="E361" t="s">
        <v>574</v>
      </c>
      <c r="I361" t="s">
        <v>299</v>
      </c>
    </row>
    <row r="362" spans="1:20" x14ac:dyDescent="0.25">
      <c r="A362" t="s">
        <v>239</v>
      </c>
      <c r="B362">
        <v>72808</v>
      </c>
      <c r="E362" t="s">
        <v>575</v>
      </c>
      <c r="I362" t="s">
        <v>299</v>
      </c>
    </row>
    <row r="363" spans="1:20" x14ac:dyDescent="0.25">
      <c r="A363" t="s">
        <v>239</v>
      </c>
      <c r="B363">
        <v>72963</v>
      </c>
      <c r="E363" t="s">
        <v>576</v>
      </c>
      <c r="F363" t="s">
        <v>253</v>
      </c>
      <c r="G363" t="s">
        <v>270</v>
      </c>
      <c r="I363" t="s">
        <v>313</v>
      </c>
    </row>
    <row r="364" spans="1:20" x14ac:dyDescent="0.25">
      <c r="A364" t="s">
        <v>239</v>
      </c>
      <c r="B364">
        <v>73030</v>
      </c>
      <c r="E364" t="s">
        <v>577</v>
      </c>
      <c r="F364" t="s">
        <v>253</v>
      </c>
      <c r="G364" t="s">
        <v>270</v>
      </c>
      <c r="I364" t="s">
        <v>268</v>
      </c>
      <c r="J364" t="s">
        <v>269</v>
      </c>
    </row>
    <row r="365" spans="1:20" x14ac:dyDescent="0.25">
      <c r="A365" t="s">
        <v>239</v>
      </c>
      <c r="B365">
        <v>74167</v>
      </c>
      <c r="E365" t="s">
        <v>573</v>
      </c>
      <c r="F365" t="s">
        <v>253</v>
      </c>
      <c r="G365" t="s">
        <v>254</v>
      </c>
      <c r="H365" t="s">
        <v>243</v>
      </c>
      <c r="I365" t="s">
        <v>244</v>
      </c>
      <c r="L365" t="s">
        <v>395</v>
      </c>
      <c r="M365" t="s">
        <v>395</v>
      </c>
      <c r="N365" t="s">
        <v>261</v>
      </c>
      <c r="O365" t="s">
        <v>248</v>
      </c>
      <c r="P365" t="s">
        <v>578</v>
      </c>
      <c r="Q365" t="s">
        <v>264</v>
      </c>
      <c r="R365" t="s">
        <v>251</v>
      </c>
      <c r="S365" t="s">
        <v>252</v>
      </c>
    </row>
    <row r="366" spans="1:20" x14ac:dyDescent="0.25">
      <c r="A366" t="s">
        <v>239</v>
      </c>
      <c r="B366">
        <v>75051</v>
      </c>
      <c r="E366" t="s">
        <v>579</v>
      </c>
      <c r="F366" t="s">
        <v>253</v>
      </c>
      <c r="G366" t="s">
        <v>254</v>
      </c>
      <c r="H366" t="s">
        <v>243</v>
      </c>
      <c r="I366" t="s">
        <v>244</v>
      </c>
      <c r="L366" t="s">
        <v>278</v>
      </c>
      <c r="M366" t="s">
        <v>279</v>
      </c>
      <c r="N366" t="s">
        <v>256</v>
      </c>
      <c r="O366" t="s">
        <v>248</v>
      </c>
      <c r="P366" t="s">
        <v>249</v>
      </c>
      <c r="Q366" t="s">
        <v>250</v>
      </c>
      <c r="R366" t="s">
        <v>251</v>
      </c>
      <c r="S366" t="s">
        <v>252</v>
      </c>
    </row>
    <row r="367" spans="1:20" x14ac:dyDescent="0.25">
      <c r="A367" t="s">
        <v>239</v>
      </c>
      <c r="B367">
        <v>75206</v>
      </c>
      <c r="E367" t="s">
        <v>580</v>
      </c>
      <c r="I367" t="s">
        <v>299</v>
      </c>
    </row>
    <row r="368" spans="1:20" x14ac:dyDescent="0.25">
      <c r="A368" t="s">
        <v>239</v>
      </c>
      <c r="B368">
        <v>75367</v>
      </c>
      <c r="E368" t="s">
        <v>581</v>
      </c>
      <c r="F368" t="s">
        <v>253</v>
      </c>
      <c r="G368" t="s">
        <v>270</v>
      </c>
      <c r="I368" t="s">
        <v>243</v>
      </c>
      <c r="J368" t="s">
        <v>244</v>
      </c>
      <c r="M368" t="s">
        <v>260</v>
      </c>
      <c r="N368" t="s">
        <v>246</v>
      </c>
      <c r="O368" t="s">
        <v>256</v>
      </c>
      <c r="P368" t="s">
        <v>262</v>
      </c>
      <c r="Q368" t="s">
        <v>249</v>
      </c>
      <c r="R368" t="s">
        <v>250</v>
      </c>
      <c r="S368" t="s">
        <v>252</v>
      </c>
      <c r="T368" t="s">
        <v>252</v>
      </c>
    </row>
    <row r="369" spans="1:20" x14ac:dyDescent="0.25">
      <c r="A369" t="s">
        <v>239</v>
      </c>
      <c r="B369">
        <v>76565</v>
      </c>
      <c r="E369" t="s">
        <v>582</v>
      </c>
      <c r="F369" t="s">
        <v>253</v>
      </c>
      <c r="G369" t="s">
        <v>321</v>
      </c>
      <c r="I369" t="s">
        <v>257</v>
      </c>
      <c r="K369" t="s">
        <v>364</v>
      </c>
    </row>
    <row r="370" spans="1:20" x14ac:dyDescent="0.25">
      <c r="A370" t="s">
        <v>239</v>
      </c>
      <c r="B370">
        <v>76666</v>
      </c>
      <c r="E370" t="s">
        <v>555</v>
      </c>
      <c r="F370" t="s">
        <v>253</v>
      </c>
      <c r="G370" t="s">
        <v>270</v>
      </c>
      <c r="I370" t="s">
        <v>243</v>
      </c>
      <c r="J370" t="s">
        <v>244</v>
      </c>
      <c r="M370" t="s">
        <v>583</v>
      </c>
      <c r="N370" t="s">
        <v>246</v>
      </c>
      <c r="O370" t="s">
        <v>261</v>
      </c>
      <c r="P370" t="s">
        <v>499</v>
      </c>
      <c r="Q370" t="s">
        <v>263</v>
      </c>
      <c r="R370" t="s">
        <v>264</v>
      </c>
      <c r="S370" t="s">
        <v>252</v>
      </c>
      <c r="T370" t="s">
        <v>252</v>
      </c>
    </row>
    <row r="371" spans="1:20" x14ac:dyDescent="0.25">
      <c r="A371" t="s">
        <v>342</v>
      </c>
      <c r="B371">
        <v>76885</v>
      </c>
      <c r="E371" t="s">
        <v>584</v>
      </c>
      <c r="I371" t="s">
        <v>299</v>
      </c>
    </row>
    <row r="372" spans="1:20" x14ac:dyDescent="0.25">
      <c r="A372" t="s">
        <v>348</v>
      </c>
      <c r="B372">
        <v>75057</v>
      </c>
      <c r="E372" t="s">
        <v>585</v>
      </c>
      <c r="F372" t="s">
        <v>355</v>
      </c>
      <c r="G372" t="s">
        <v>323</v>
      </c>
      <c r="I372" t="s">
        <v>243</v>
      </c>
      <c r="J372" t="s">
        <v>390</v>
      </c>
    </row>
    <row r="373" spans="1:20" x14ac:dyDescent="0.25">
      <c r="A373" t="s">
        <v>302</v>
      </c>
      <c r="B373">
        <v>44525</v>
      </c>
      <c r="E373" t="s">
        <v>586</v>
      </c>
      <c r="F373" t="s">
        <v>253</v>
      </c>
      <c r="G373" t="s">
        <v>242</v>
      </c>
      <c r="I373" t="s">
        <v>243</v>
      </c>
      <c r="J373" t="s">
        <v>244</v>
      </c>
      <c r="M373" t="s">
        <v>395</v>
      </c>
      <c r="N373" t="s">
        <v>246</v>
      </c>
      <c r="O373" t="s">
        <v>256</v>
      </c>
      <c r="P373" t="s">
        <v>275</v>
      </c>
      <c r="Q373" t="s">
        <v>249</v>
      </c>
      <c r="R373" t="s">
        <v>250</v>
      </c>
      <c r="S373" t="s">
        <v>252</v>
      </c>
      <c r="T373" t="s">
        <v>252</v>
      </c>
    </row>
    <row r="374" spans="1:20" x14ac:dyDescent="0.25">
      <c r="A374" t="s">
        <v>401</v>
      </c>
      <c r="B374">
        <v>44525</v>
      </c>
      <c r="E374" t="s">
        <v>587</v>
      </c>
      <c r="I374" t="s">
        <v>266</v>
      </c>
    </row>
    <row r="375" spans="1:20" x14ac:dyDescent="0.25">
      <c r="A375" t="s">
        <v>302</v>
      </c>
      <c r="B375">
        <v>44681</v>
      </c>
      <c r="E375" t="s">
        <v>585</v>
      </c>
      <c r="F375" t="s">
        <v>253</v>
      </c>
      <c r="G375" t="s">
        <v>304</v>
      </c>
      <c r="H375" t="s">
        <v>243</v>
      </c>
      <c r="I375" t="s">
        <v>244</v>
      </c>
      <c r="L375" t="s">
        <v>295</v>
      </c>
      <c r="M375" t="s">
        <v>245</v>
      </c>
      <c r="N375" t="s">
        <v>256</v>
      </c>
      <c r="O375" t="s">
        <v>262</v>
      </c>
      <c r="P375" t="s">
        <v>249</v>
      </c>
      <c r="Q375" t="s">
        <v>250</v>
      </c>
      <c r="R375" t="s">
        <v>429</v>
      </c>
      <c r="S375" t="s">
        <v>252</v>
      </c>
    </row>
    <row r="376" spans="1:20" x14ac:dyDescent="0.25">
      <c r="A376" t="s">
        <v>302</v>
      </c>
      <c r="B376">
        <v>49606</v>
      </c>
      <c r="E376" t="s">
        <v>588</v>
      </c>
      <c r="I376" t="s">
        <v>299</v>
      </c>
    </row>
    <row r="377" spans="1:20" x14ac:dyDescent="0.25">
      <c r="A377" t="s">
        <v>239</v>
      </c>
      <c r="B377">
        <v>100</v>
      </c>
      <c r="E377" t="s">
        <v>589</v>
      </c>
      <c r="I377" t="s">
        <v>299</v>
      </c>
    </row>
    <row r="378" spans="1:20" x14ac:dyDescent="0.25">
      <c r="A378" t="s">
        <v>239</v>
      </c>
      <c r="B378">
        <v>13750</v>
      </c>
      <c r="E378" t="s">
        <v>590</v>
      </c>
      <c r="I378" t="s">
        <v>299</v>
      </c>
    </row>
    <row r="379" spans="1:20" x14ac:dyDescent="0.25">
      <c r="A379" t="s">
        <v>239</v>
      </c>
      <c r="B379">
        <v>14899</v>
      </c>
      <c r="E379" t="s">
        <v>591</v>
      </c>
      <c r="F379" t="s">
        <v>253</v>
      </c>
      <c r="H379" t="s">
        <v>266</v>
      </c>
    </row>
    <row r="380" spans="1:20" x14ac:dyDescent="0.25">
      <c r="A380" t="s">
        <v>239</v>
      </c>
      <c r="B380">
        <v>24045</v>
      </c>
      <c r="E380" t="s">
        <v>592</v>
      </c>
      <c r="I380" t="s">
        <v>266</v>
      </c>
    </row>
    <row r="381" spans="1:20" x14ac:dyDescent="0.25">
      <c r="A381" t="s">
        <v>239</v>
      </c>
      <c r="B381">
        <v>29105</v>
      </c>
      <c r="E381" t="s">
        <v>588</v>
      </c>
      <c r="F381" t="s">
        <v>253</v>
      </c>
      <c r="G381" t="s">
        <v>259</v>
      </c>
      <c r="H381" t="s">
        <v>243</v>
      </c>
      <c r="I381" t="s">
        <v>244</v>
      </c>
      <c r="L381" t="s">
        <v>593</v>
      </c>
      <c r="M381" t="s">
        <v>246</v>
      </c>
      <c r="N381" t="s">
        <v>256</v>
      </c>
      <c r="O381" t="s">
        <v>308</v>
      </c>
      <c r="P381" t="s">
        <v>491</v>
      </c>
      <c r="Q381" t="s">
        <v>309</v>
      </c>
      <c r="R381" t="s">
        <v>251</v>
      </c>
      <c r="S381" t="s">
        <v>429</v>
      </c>
    </row>
    <row r="382" spans="1:20" x14ac:dyDescent="0.25">
      <c r="A382" t="s">
        <v>239</v>
      </c>
      <c r="B382">
        <v>29105</v>
      </c>
      <c r="E382" t="s">
        <v>594</v>
      </c>
      <c r="I382" t="s">
        <v>266</v>
      </c>
    </row>
    <row r="383" spans="1:20" x14ac:dyDescent="0.25">
      <c r="A383" t="s">
        <v>239</v>
      </c>
      <c r="B383">
        <v>29105</v>
      </c>
      <c r="E383" t="s">
        <v>595</v>
      </c>
      <c r="I383" t="s">
        <v>266</v>
      </c>
    </row>
    <row r="384" spans="1:20" x14ac:dyDescent="0.25">
      <c r="A384" t="s">
        <v>239</v>
      </c>
      <c r="B384">
        <v>29666</v>
      </c>
      <c r="E384" t="s">
        <v>596</v>
      </c>
      <c r="I384" t="s">
        <v>299</v>
      </c>
    </row>
    <row r="385" spans="1:20" x14ac:dyDescent="0.25">
      <c r="A385" t="s">
        <v>239</v>
      </c>
      <c r="B385">
        <v>31048</v>
      </c>
      <c r="E385" t="s">
        <v>590</v>
      </c>
      <c r="F385" t="s">
        <v>253</v>
      </c>
      <c r="G385" t="s">
        <v>479</v>
      </c>
      <c r="I385" t="s">
        <v>243</v>
      </c>
      <c r="J385" t="s">
        <v>244</v>
      </c>
      <c r="M385" t="s">
        <v>395</v>
      </c>
      <c r="N385" t="s">
        <v>395</v>
      </c>
      <c r="O385" t="s">
        <v>395</v>
      </c>
      <c r="P385" t="s">
        <v>262</v>
      </c>
      <c r="Q385" t="s">
        <v>263</v>
      </c>
      <c r="R385" t="s">
        <v>264</v>
      </c>
      <c r="S385" t="s">
        <v>429</v>
      </c>
      <c r="T385" t="s">
        <v>429</v>
      </c>
    </row>
    <row r="386" spans="1:20" x14ac:dyDescent="0.25">
      <c r="A386" t="s">
        <v>239</v>
      </c>
      <c r="B386">
        <v>32117</v>
      </c>
      <c r="E386" t="s">
        <v>597</v>
      </c>
      <c r="F386" t="s">
        <v>253</v>
      </c>
      <c r="G386" t="s">
        <v>254</v>
      </c>
      <c r="H386" t="s">
        <v>257</v>
      </c>
      <c r="J386" t="s">
        <v>258</v>
      </c>
    </row>
    <row r="387" spans="1:20" x14ac:dyDescent="0.25">
      <c r="A387" t="s">
        <v>239</v>
      </c>
      <c r="B387">
        <v>34247</v>
      </c>
      <c r="E387" t="s">
        <v>598</v>
      </c>
      <c r="F387" t="s">
        <v>253</v>
      </c>
      <c r="G387" t="s">
        <v>259</v>
      </c>
      <c r="H387" t="s">
        <v>243</v>
      </c>
      <c r="I387" t="s">
        <v>244</v>
      </c>
      <c r="L387" t="s">
        <v>448</v>
      </c>
      <c r="M387" t="s">
        <v>260</v>
      </c>
      <c r="N387" t="s">
        <v>256</v>
      </c>
      <c r="O387" t="s">
        <v>248</v>
      </c>
      <c r="P387" t="s">
        <v>249</v>
      </c>
      <c r="Q387" t="s">
        <v>250</v>
      </c>
      <c r="R387" t="s">
        <v>251</v>
      </c>
      <c r="S387" t="s">
        <v>252</v>
      </c>
    </row>
    <row r="388" spans="1:20" x14ac:dyDescent="0.25">
      <c r="A388" t="s">
        <v>239</v>
      </c>
      <c r="B388">
        <v>35149</v>
      </c>
      <c r="E388" t="s">
        <v>599</v>
      </c>
      <c r="I388" t="s">
        <v>299</v>
      </c>
    </row>
    <row r="389" spans="1:20" x14ac:dyDescent="0.25">
      <c r="A389" t="s">
        <v>239</v>
      </c>
      <c r="B389">
        <v>35548</v>
      </c>
      <c r="E389" t="s">
        <v>586</v>
      </c>
      <c r="F389" t="s">
        <v>253</v>
      </c>
      <c r="G389" t="s">
        <v>270</v>
      </c>
      <c r="I389" t="s">
        <v>243</v>
      </c>
      <c r="J389" t="s">
        <v>244</v>
      </c>
      <c r="M389" t="s">
        <v>593</v>
      </c>
      <c r="N389" t="s">
        <v>279</v>
      </c>
      <c r="O389" t="s">
        <v>395</v>
      </c>
      <c r="P389" t="s">
        <v>395</v>
      </c>
      <c r="Q389" t="s">
        <v>249</v>
      </c>
      <c r="R389" t="s">
        <v>250</v>
      </c>
      <c r="S389" t="s">
        <v>252</v>
      </c>
      <c r="T389" t="s">
        <v>252</v>
      </c>
    </row>
    <row r="390" spans="1:20" x14ac:dyDescent="0.25">
      <c r="A390" t="s">
        <v>239</v>
      </c>
      <c r="B390">
        <v>38325</v>
      </c>
      <c r="E390" t="s">
        <v>600</v>
      </c>
      <c r="I390" t="s">
        <v>266</v>
      </c>
    </row>
    <row r="391" spans="1:20" x14ac:dyDescent="0.25">
      <c r="A391" t="s">
        <v>239</v>
      </c>
      <c r="B391">
        <v>40395</v>
      </c>
      <c r="E391" t="s">
        <v>586</v>
      </c>
      <c r="F391" t="s">
        <v>253</v>
      </c>
      <c r="G391" t="s">
        <v>242</v>
      </c>
      <c r="I391" t="s">
        <v>268</v>
      </c>
      <c r="J391" t="s">
        <v>260</v>
      </c>
    </row>
    <row r="392" spans="1:20" x14ac:dyDescent="0.25">
      <c r="A392" t="s">
        <v>239</v>
      </c>
      <c r="B392">
        <v>43911</v>
      </c>
      <c r="E392" t="s">
        <v>590</v>
      </c>
      <c r="F392" t="s">
        <v>253</v>
      </c>
      <c r="G392" t="s">
        <v>242</v>
      </c>
      <c r="I392" t="s">
        <v>243</v>
      </c>
      <c r="J392" t="s">
        <v>244</v>
      </c>
      <c r="M392" t="s">
        <v>311</v>
      </c>
      <c r="N392" t="s">
        <v>512</v>
      </c>
      <c r="O392" t="s">
        <v>261</v>
      </c>
      <c r="P392" t="s">
        <v>308</v>
      </c>
      <c r="Q392" t="s">
        <v>407</v>
      </c>
      <c r="R392" t="s">
        <v>264</v>
      </c>
      <c r="S392" t="s">
        <v>252</v>
      </c>
      <c r="T392" t="s">
        <v>252</v>
      </c>
    </row>
    <row r="393" spans="1:20" x14ac:dyDescent="0.25">
      <c r="A393" t="s">
        <v>239</v>
      </c>
      <c r="B393">
        <v>45769</v>
      </c>
      <c r="E393" t="s">
        <v>586</v>
      </c>
      <c r="F393" t="s">
        <v>253</v>
      </c>
      <c r="G393" t="s">
        <v>270</v>
      </c>
      <c r="I393" t="s">
        <v>268</v>
      </c>
      <c r="J393" t="s">
        <v>269</v>
      </c>
    </row>
    <row r="394" spans="1:20" x14ac:dyDescent="0.25">
      <c r="A394" t="s">
        <v>239</v>
      </c>
      <c r="B394">
        <v>52182</v>
      </c>
      <c r="E394" t="s">
        <v>588</v>
      </c>
      <c r="I394" t="s">
        <v>299</v>
      </c>
    </row>
    <row r="395" spans="1:20" x14ac:dyDescent="0.25">
      <c r="A395" t="s">
        <v>239</v>
      </c>
      <c r="B395">
        <v>52818</v>
      </c>
      <c r="E395" t="s">
        <v>601</v>
      </c>
      <c r="F395" t="s">
        <v>253</v>
      </c>
      <c r="G395" t="s">
        <v>304</v>
      </c>
      <c r="H395" t="s">
        <v>313</v>
      </c>
    </row>
    <row r="396" spans="1:20" x14ac:dyDescent="0.25">
      <c r="A396" t="s">
        <v>239</v>
      </c>
      <c r="B396">
        <v>54414</v>
      </c>
      <c r="E396" t="s">
        <v>587</v>
      </c>
      <c r="F396" t="s">
        <v>253</v>
      </c>
      <c r="G396" t="s">
        <v>242</v>
      </c>
      <c r="I396" t="s">
        <v>268</v>
      </c>
      <c r="J396" t="s">
        <v>269</v>
      </c>
    </row>
    <row r="397" spans="1:20" x14ac:dyDescent="0.25">
      <c r="A397" t="s">
        <v>291</v>
      </c>
      <c r="B397">
        <v>56080</v>
      </c>
      <c r="E397" t="s">
        <v>602</v>
      </c>
      <c r="I397" t="s">
        <v>266</v>
      </c>
    </row>
    <row r="398" spans="1:20" x14ac:dyDescent="0.25">
      <c r="A398" t="s">
        <v>239</v>
      </c>
      <c r="B398">
        <v>57301</v>
      </c>
      <c r="E398" t="s">
        <v>603</v>
      </c>
      <c r="I398" t="s">
        <v>299</v>
      </c>
    </row>
    <row r="399" spans="1:20" x14ac:dyDescent="0.25">
      <c r="A399" t="s">
        <v>239</v>
      </c>
      <c r="B399">
        <v>59015</v>
      </c>
      <c r="E399" t="s">
        <v>604</v>
      </c>
      <c r="F399" t="s">
        <v>253</v>
      </c>
      <c r="G399" t="s">
        <v>270</v>
      </c>
      <c r="I399" t="s">
        <v>313</v>
      </c>
    </row>
    <row r="400" spans="1:20" x14ac:dyDescent="0.25">
      <c r="A400" t="s">
        <v>239</v>
      </c>
      <c r="B400">
        <v>59303</v>
      </c>
      <c r="E400" t="s">
        <v>605</v>
      </c>
      <c r="F400" t="s">
        <v>253</v>
      </c>
      <c r="G400" t="s">
        <v>242</v>
      </c>
      <c r="I400" t="s">
        <v>243</v>
      </c>
      <c r="J400" t="s">
        <v>244</v>
      </c>
      <c r="M400" t="s">
        <v>395</v>
      </c>
      <c r="N400" t="s">
        <v>395</v>
      </c>
      <c r="O400" t="s">
        <v>395</v>
      </c>
      <c r="P400" t="s">
        <v>395</v>
      </c>
      <c r="Q400" t="s">
        <v>395</v>
      </c>
      <c r="R400" t="s">
        <v>309</v>
      </c>
      <c r="S400" t="s">
        <v>429</v>
      </c>
      <c r="T400" t="s">
        <v>429</v>
      </c>
    </row>
    <row r="401" spans="1:20" x14ac:dyDescent="0.25">
      <c r="A401" t="s">
        <v>239</v>
      </c>
      <c r="B401">
        <v>60393</v>
      </c>
      <c r="E401" t="s">
        <v>606</v>
      </c>
      <c r="F401" t="s">
        <v>253</v>
      </c>
      <c r="G401" t="s">
        <v>242</v>
      </c>
      <c r="I401" t="s">
        <v>243</v>
      </c>
      <c r="J401" t="s">
        <v>244</v>
      </c>
      <c r="M401" t="s">
        <v>549</v>
      </c>
      <c r="N401" t="s">
        <v>279</v>
      </c>
      <c r="O401" t="s">
        <v>395</v>
      </c>
      <c r="P401" t="s">
        <v>483</v>
      </c>
      <c r="Q401" t="s">
        <v>491</v>
      </c>
      <c r="R401" t="s">
        <v>309</v>
      </c>
      <c r="S401" t="s">
        <v>429</v>
      </c>
      <c r="T401" t="s">
        <v>252</v>
      </c>
    </row>
    <row r="402" spans="1:20" x14ac:dyDescent="0.25">
      <c r="A402" t="s">
        <v>239</v>
      </c>
      <c r="B402">
        <v>60717</v>
      </c>
      <c r="E402" t="s">
        <v>607</v>
      </c>
      <c r="I402" t="s">
        <v>266</v>
      </c>
    </row>
    <row r="403" spans="1:20" x14ac:dyDescent="0.25">
      <c r="A403" t="s">
        <v>239</v>
      </c>
      <c r="B403">
        <v>61920</v>
      </c>
      <c r="E403" t="s">
        <v>608</v>
      </c>
      <c r="F403" t="s">
        <v>253</v>
      </c>
      <c r="G403" t="s">
        <v>270</v>
      </c>
      <c r="I403" t="s">
        <v>268</v>
      </c>
      <c r="J403" t="s">
        <v>260</v>
      </c>
    </row>
    <row r="404" spans="1:20" x14ac:dyDescent="0.25">
      <c r="A404" t="s">
        <v>239</v>
      </c>
      <c r="B404">
        <v>62020</v>
      </c>
      <c r="E404" t="s">
        <v>609</v>
      </c>
      <c r="F404" t="s">
        <v>253</v>
      </c>
      <c r="G404" t="s">
        <v>270</v>
      </c>
      <c r="I404" t="s">
        <v>243</v>
      </c>
      <c r="J404" t="s">
        <v>244</v>
      </c>
      <c r="M404" t="s">
        <v>448</v>
      </c>
      <c r="N404" t="s">
        <v>279</v>
      </c>
      <c r="O404" t="s">
        <v>247</v>
      </c>
      <c r="P404" t="s">
        <v>308</v>
      </c>
      <c r="Q404" t="s">
        <v>249</v>
      </c>
      <c r="R404" t="s">
        <v>290</v>
      </c>
      <c r="S404" t="s">
        <v>251</v>
      </c>
      <c r="T404" t="s">
        <v>251</v>
      </c>
    </row>
    <row r="405" spans="1:20" x14ac:dyDescent="0.25">
      <c r="A405" t="s">
        <v>239</v>
      </c>
      <c r="B405">
        <v>63210</v>
      </c>
      <c r="E405" t="s">
        <v>586</v>
      </c>
      <c r="I405" t="s">
        <v>299</v>
      </c>
    </row>
    <row r="406" spans="1:20" x14ac:dyDescent="0.25">
      <c r="A406" t="s">
        <v>239</v>
      </c>
      <c r="B406">
        <v>63994</v>
      </c>
      <c r="E406" t="s">
        <v>610</v>
      </c>
      <c r="F406" t="s">
        <v>253</v>
      </c>
      <c r="G406" t="s">
        <v>270</v>
      </c>
      <c r="I406" t="s">
        <v>243</v>
      </c>
      <c r="J406" t="s">
        <v>244</v>
      </c>
      <c r="M406" t="s">
        <v>358</v>
      </c>
      <c r="N406" t="s">
        <v>512</v>
      </c>
      <c r="O406" t="s">
        <v>247</v>
      </c>
      <c r="P406" t="s">
        <v>262</v>
      </c>
      <c r="Q406" t="s">
        <v>260</v>
      </c>
      <c r="R406" t="s">
        <v>264</v>
      </c>
      <c r="S406" t="s">
        <v>252</v>
      </c>
      <c r="T406" t="s">
        <v>252</v>
      </c>
    </row>
    <row r="407" spans="1:20" x14ac:dyDescent="0.25">
      <c r="A407" t="s">
        <v>239</v>
      </c>
      <c r="B407">
        <v>66945</v>
      </c>
      <c r="E407" t="s">
        <v>588</v>
      </c>
      <c r="I407" t="s">
        <v>299</v>
      </c>
    </row>
    <row r="408" spans="1:20" x14ac:dyDescent="0.25">
      <c r="A408" t="s">
        <v>239</v>
      </c>
      <c r="B408">
        <v>69147</v>
      </c>
      <c r="E408" t="s">
        <v>604</v>
      </c>
      <c r="F408" t="s">
        <v>253</v>
      </c>
      <c r="G408" t="s">
        <v>242</v>
      </c>
      <c r="I408" t="s">
        <v>272</v>
      </c>
      <c r="K408" t="s">
        <v>297</v>
      </c>
    </row>
    <row r="409" spans="1:20" x14ac:dyDescent="0.25">
      <c r="A409" t="s">
        <v>239</v>
      </c>
      <c r="B409">
        <v>69893</v>
      </c>
      <c r="E409" t="s">
        <v>586</v>
      </c>
      <c r="F409" t="s">
        <v>253</v>
      </c>
      <c r="G409" t="s">
        <v>270</v>
      </c>
      <c r="I409" t="s">
        <v>243</v>
      </c>
      <c r="J409" t="s">
        <v>244</v>
      </c>
      <c r="R409" t="s">
        <v>290</v>
      </c>
    </row>
    <row r="410" spans="1:20" x14ac:dyDescent="0.25">
      <c r="A410" t="s">
        <v>239</v>
      </c>
      <c r="B410">
        <v>70583</v>
      </c>
      <c r="E410" t="s">
        <v>590</v>
      </c>
      <c r="I410" t="s">
        <v>266</v>
      </c>
    </row>
    <row r="411" spans="1:20" x14ac:dyDescent="0.25">
      <c r="A411" t="s">
        <v>239</v>
      </c>
      <c r="B411">
        <v>70583</v>
      </c>
      <c r="E411" t="s">
        <v>588</v>
      </c>
      <c r="F411" t="s">
        <v>253</v>
      </c>
      <c r="G411" t="s">
        <v>242</v>
      </c>
      <c r="I411" t="s">
        <v>243</v>
      </c>
      <c r="J411" t="s">
        <v>328</v>
      </c>
    </row>
    <row r="412" spans="1:20" x14ac:dyDescent="0.25">
      <c r="A412" t="s">
        <v>239</v>
      </c>
      <c r="B412">
        <v>71703</v>
      </c>
      <c r="E412" t="s">
        <v>611</v>
      </c>
      <c r="F412" t="s">
        <v>253</v>
      </c>
      <c r="G412" t="s">
        <v>254</v>
      </c>
      <c r="H412" t="s">
        <v>243</v>
      </c>
      <c r="I412" t="s">
        <v>244</v>
      </c>
      <c r="L412" t="s">
        <v>295</v>
      </c>
      <c r="M412" t="s">
        <v>512</v>
      </c>
      <c r="N412" t="s">
        <v>247</v>
      </c>
      <c r="O412" t="s">
        <v>260</v>
      </c>
      <c r="P412" t="s">
        <v>263</v>
      </c>
      <c r="Q412" t="s">
        <v>250</v>
      </c>
      <c r="R412" t="s">
        <v>252</v>
      </c>
      <c r="S412" t="s">
        <v>252</v>
      </c>
    </row>
    <row r="413" spans="1:20" x14ac:dyDescent="0.25">
      <c r="A413" t="s">
        <v>239</v>
      </c>
      <c r="B413">
        <v>72024</v>
      </c>
      <c r="E413" t="s">
        <v>587</v>
      </c>
      <c r="F413" t="s">
        <v>253</v>
      </c>
      <c r="G413" t="s">
        <v>270</v>
      </c>
      <c r="I413" t="s">
        <v>313</v>
      </c>
    </row>
    <row r="414" spans="1:20" x14ac:dyDescent="0.25">
      <c r="A414" t="s">
        <v>239</v>
      </c>
      <c r="B414">
        <v>72963</v>
      </c>
      <c r="E414" t="s">
        <v>612</v>
      </c>
      <c r="I414" t="s">
        <v>266</v>
      </c>
    </row>
    <row r="415" spans="1:20" x14ac:dyDescent="0.25">
      <c r="A415" t="s">
        <v>239</v>
      </c>
      <c r="B415">
        <v>73030</v>
      </c>
      <c r="E415" t="s">
        <v>613</v>
      </c>
      <c r="I415" t="s">
        <v>266</v>
      </c>
    </row>
    <row r="416" spans="1:20" x14ac:dyDescent="0.25">
      <c r="A416" t="s">
        <v>239</v>
      </c>
      <c r="B416">
        <v>73725</v>
      </c>
      <c r="E416" t="s">
        <v>614</v>
      </c>
      <c r="F416" t="s">
        <v>253</v>
      </c>
      <c r="G416" t="s">
        <v>321</v>
      </c>
      <c r="I416" t="s">
        <v>272</v>
      </c>
      <c r="K416" t="s">
        <v>297</v>
      </c>
    </row>
    <row r="417" spans="1:20" x14ac:dyDescent="0.25">
      <c r="A417" t="s">
        <v>239</v>
      </c>
      <c r="B417">
        <v>73927</v>
      </c>
      <c r="E417" t="s">
        <v>615</v>
      </c>
      <c r="I417" t="s">
        <v>299</v>
      </c>
    </row>
    <row r="418" spans="1:20" x14ac:dyDescent="0.25">
      <c r="A418" t="s">
        <v>239</v>
      </c>
      <c r="B418">
        <v>75051</v>
      </c>
      <c r="E418" t="s">
        <v>587</v>
      </c>
      <c r="F418" t="s">
        <v>253</v>
      </c>
      <c r="G418" t="s">
        <v>254</v>
      </c>
      <c r="H418" t="s">
        <v>243</v>
      </c>
      <c r="I418" t="s">
        <v>244</v>
      </c>
      <c r="L418" t="s">
        <v>395</v>
      </c>
      <c r="M418" t="s">
        <v>260</v>
      </c>
      <c r="N418" t="s">
        <v>395</v>
      </c>
      <c r="O418" t="s">
        <v>395</v>
      </c>
      <c r="P418" t="s">
        <v>249</v>
      </c>
      <c r="Q418" t="s">
        <v>250</v>
      </c>
      <c r="R418" t="s">
        <v>252</v>
      </c>
      <c r="S418" t="s">
        <v>252</v>
      </c>
    </row>
    <row r="419" spans="1:20" x14ac:dyDescent="0.25">
      <c r="A419" t="s">
        <v>239</v>
      </c>
      <c r="B419">
        <v>75579</v>
      </c>
      <c r="E419" t="s">
        <v>596</v>
      </c>
      <c r="F419" t="s">
        <v>253</v>
      </c>
      <c r="G419" t="s">
        <v>270</v>
      </c>
      <c r="I419" t="s">
        <v>243</v>
      </c>
      <c r="J419" t="s">
        <v>244</v>
      </c>
      <c r="M419" t="s">
        <v>395</v>
      </c>
      <c r="N419" t="s">
        <v>395</v>
      </c>
      <c r="O419" t="s">
        <v>395</v>
      </c>
      <c r="P419" t="s">
        <v>395</v>
      </c>
      <c r="Q419" t="s">
        <v>395</v>
      </c>
      <c r="R419" t="s">
        <v>250</v>
      </c>
      <c r="S419" t="s">
        <v>251</v>
      </c>
      <c r="T419" t="s">
        <v>252</v>
      </c>
    </row>
    <row r="420" spans="1:20" x14ac:dyDescent="0.25">
      <c r="A420" t="s">
        <v>291</v>
      </c>
      <c r="B420">
        <v>76322</v>
      </c>
      <c r="E420" t="s">
        <v>616</v>
      </c>
      <c r="F420" t="s">
        <v>253</v>
      </c>
      <c r="G420" t="s">
        <v>270</v>
      </c>
      <c r="I420" t="s">
        <v>243</v>
      </c>
      <c r="J420" t="s">
        <v>244</v>
      </c>
      <c r="M420" t="s">
        <v>395</v>
      </c>
      <c r="N420" t="s">
        <v>346</v>
      </c>
      <c r="O420" t="s">
        <v>256</v>
      </c>
      <c r="P420" t="s">
        <v>248</v>
      </c>
      <c r="Q420" t="s">
        <v>280</v>
      </c>
      <c r="R420" t="s">
        <v>264</v>
      </c>
      <c r="S420" t="s">
        <v>251</v>
      </c>
      <c r="T420" t="s">
        <v>252</v>
      </c>
    </row>
    <row r="421" spans="1:20" x14ac:dyDescent="0.25">
      <c r="A421" t="s">
        <v>342</v>
      </c>
      <c r="B421">
        <v>76939</v>
      </c>
      <c r="E421" t="s">
        <v>617</v>
      </c>
      <c r="I421" t="s">
        <v>299</v>
      </c>
    </row>
    <row r="422" spans="1:20" x14ac:dyDescent="0.25">
      <c r="A422" t="s">
        <v>302</v>
      </c>
      <c r="B422">
        <v>40186</v>
      </c>
      <c r="E422" t="s">
        <v>618</v>
      </c>
      <c r="F422" t="s">
        <v>253</v>
      </c>
      <c r="G422" t="s">
        <v>242</v>
      </c>
      <c r="I422" t="s">
        <v>243</v>
      </c>
      <c r="J422" t="s">
        <v>244</v>
      </c>
      <c r="M422" t="s">
        <v>311</v>
      </c>
      <c r="N422" t="s">
        <v>246</v>
      </c>
      <c r="O422" t="s">
        <v>395</v>
      </c>
      <c r="P422" t="s">
        <v>262</v>
      </c>
      <c r="Q422" t="s">
        <v>263</v>
      </c>
      <c r="R422" t="s">
        <v>264</v>
      </c>
      <c r="S422" t="s">
        <v>252</v>
      </c>
      <c r="T422" t="s">
        <v>252</v>
      </c>
    </row>
    <row r="423" spans="1:20" x14ac:dyDescent="0.25">
      <c r="A423" t="s">
        <v>302</v>
      </c>
      <c r="B423">
        <v>45171</v>
      </c>
      <c r="E423" t="s">
        <v>619</v>
      </c>
      <c r="F423" t="s">
        <v>253</v>
      </c>
      <c r="G423" t="s">
        <v>304</v>
      </c>
      <c r="H423" t="s">
        <v>243</v>
      </c>
      <c r="I423" t="s">
        <v>244</v>
      </c>
      <c r="L423" t="s">
        <v>395</v>
      </c>
      <c r="M423" t="s">
        <v>395</v>
      </c>
      <c r="N423" t="s">
        <v>256</v>
      </c>
      <c r="O423" t="s">
        <v>308</v>
      </c>
      <c r="P423" t="s">
        <v>395</v>
      </c>
      <c r="Q423" t="s">
        <v>309</v>
      </c>
      <c r="R423" t="s">
        <v>251</v>
      </c>
      <c r="S423" t="s">
        <v>251</v>
      </c>
    </row>
    <row r="424" spans="1:20" x14ac:dyDescent="0.25">
      <c r="A424" t="s">
        <v>302</v>
      </c>
      <c r="B424">
        <v>46287</v>
      </c>
      <c r="E424" t="s">
        <v>620</v>
      </c>
      <c r="F424" t="s">
        <v>253</v>
      </c>
      <c r="G424" t="s">
        <v>304</v>
      </c>
      <c r="H424" t="s">
        <v>243</v>
      </c>
      <c r="I424" t="s">
        <v>244</v>
      </c>
      <c r="L424" t="s">
        <v>533</v>
      </c>
      <c r="M424" t="s">
        <v>245</v>
      </c>
      <c r="N424" t="s">
        <v>260</v>
      </c>
      <c r="O424" t="s">
        <v>308</v>
      </c>
      <c r="P424" t="s">
        <v>280</v>
      </c>
      <c r="Q424" t="s">
        <v>264</v>
      </c>
      <c r="R424" t="s">
        <v>251</v>
      </c>
      <c r="S424" t="s">
        <v>252</v>
      </c>
    </row>
    <row r="425" spans="1:20" x14ac:dyDescent="0.25">
      <c r="A425" t="s">
        <v>239</v>
      </c>
      <c r="B425">
        <v>14015</v>
      </c>
      <c r="E425" t="s">
        <v>621</v>
      </c>
      <c r="I425" t="s">
        <v>299</v>
      </c>
    </row>
    <row r="426" spans="1:20" x14ac:dyDescent="0.25">
      <c r="A426" t="s">
        <v>239</v>
      </c>
      <c r="B426">
        <v>24045</v>
      </c>
      <c r="E426" t="s">
        <v>622</v>
      </c>
      <c r="F426" t="s">
        <v>253</v>
      </c>
      <c r="G426" t="s">
        <v>242</v>
      </c>
      <c r="I426" t="s">
        <v>268</v>
      </c>
      <c r="J426" t="s">
        <v>269</v>
      </c>
    </row>
    <row r="427" spans="1:20" x14ac:dyDescent="0.25">
      <c r="A427" t="s">
        <v>239</v>
      </c>
      <c r="B427">
        <v>24758</v>
      </c>
      <c r="E427" t="s">
        <v>621</v>
      </c>
      <c r="F427" t="s">
        <v>253</v>
      </c>
      <c r="G427" t="s">
        <v>242</v>
      </c>
      <c r="I427" t="s">
        <v>243</v>
      </c>
      <c r="J427" t="s">
        <v>244</v>
      </c>
      <c r="M427" t="s">
        <v>395</v>
      </c>
      <c r="N427" t="s">
        <v>395</v>
      </c>
      <c r="O427" t="s">
        <v>256</v>
      </c>
      <c r="P427" t="s">
        <v>308</v>
      </c>
      <c r="Q427" t="s">
        <v>395</v>
      </c>
      <c r="R427" t="s">
        <v>309</v>
      </c>
      <c r="S427" t="s">
        <v>251</v>
      </c>
      <c r="T427" t="s">
        <v>252</v>
      </c>
    </row>
    <row r="428" spans="1:20" x14ac:dyDescent="0.25">
      <c r="A428" t="s">
        <v>239</v>
      </c>
      <c r="B428">
        <v>26832</v>
      </c>
      <c r="E428" t="s">
        <v>622</v>
      </c>
      <c r="F428" t="s">
        <v>253</v>
      </c>
      <c r="G428" t="s">
        <v>242</v>
      </c>
      <c r="I428" t="s">
        <v>243</v>
      </c>
      <c r="J428" t="s">
        <v>244</v>
      </c>
      <c r="M428" t="s">
        <v>295</v>
      </c>
      <c r="N428" t="s">
        <v>346</v>
      </c>
      <c r="O428" t="s">
        <v>256</v>
      </c>
      <c r="P428" t="s">
        <v>248</v>
      </c>
      <c r="Q428" t="s">
        <v>249</v>
      </c>
      <c r="R428" t="s">
        <v>250</v>
      </c>
      <c r="S428" t="s">
        <v>251</v>
      </c>
      <c r="T428" t="s">
        <v>429</v>
      </c>
    </row>
    <row r="429" spans="1:20" x14ac:dyDescent="0.25">
      <c r="A429" t="s">
        <v>239</v>
      </c>
      <c r="B429">
        <v>29105</v>
      </c>
      <c r="E429" t="s">
        <v>623</v>
      </c>
      <c r="I429" t="s">
        <v>266</v>
      </c>
    </row>
    <row r="430" spans="1:20" x14ac:dyDescent="0.25">
      <c r="A430" t="s">
        <v>239</v>
      </c>
      <c r="B430">
        <v>32117</v>
      </c>
      <c r="E430" t="s">
        <v>624</v>
      </c>
      <c r="I430" t="s">
        <v>266</v>
      </c>
    </row>
    <row r="431" spans="1:20" x14ac:dyDescent="0.25">
      <c r="A431" t="s">
        <v>239</v>
      </c>
      <c r="B431">
        <v>34247</v>
      </c>
      <c r="E431" t="s">
        <v>621</v>
      </c>
      <c r="F431" t="s">
        <v>253</v>
      </c>
      <c r="G431" t="s">
        <v>259</v>
      </c>
      <c r="H431" t="s">
        <v>243</v>
      </c>
      <c r="I431" t="s">
        <v>244</v>
      </c>
      <c r="L431" t="s">
        <v>448</v>
      </c>
      <c r="M431" t="s">
        <v>395</v>
      </c>
      <c r="N431" t="s">
        <v>256</v>
      </c>
      <c r="O431" t="s">
        <v>308</v>
      </c>
      <c r="P431" t="s">
        <v>249</v>
      </c>
      <c r="Q431" t="s">
        <v>250</v>
      </c>
      <c r="R431" t="s">
        <v>251</v>
      </c>
      <c r="S431" t="s">
        <v>252</v>
      </c>
    </row>
    <row r="432" spans="1:20" x14ac:dyDescent="0.25">
      <c r="A432" t="s">
        <v>239</v>
      </c>
      <c r="B432">
        <v>34983</v>
      </c>
      <c r="E432" t="s">
        <v>625</v>
      </c>
      <c r="I432" t="s">
        <v>299</v>
      </c>
    </row>
    <row r="433" spans="1:20" x14ac:dyDescent="0.25">
      <c r="A433" t="s">
        <v>239</v>
      </c>
      <c r="B433">
        <v>35223</v>
      </c>
      <c r="E433" t="s">
        <v>626</v>
      </c>
      <c r="F433" t="s">
        <v>253</v>
      </c>
      <c r="G433" t="s">
        <v>242</v>
      </c>
      <c r="I433" t="s">
        <v>268</v>
      </c>
    </row>
    <row r="434" spans="1:20" x14ac:dyDescent="0.25">
      <c r="A434" t="s">
        <v>239</v>
      </c>
      <c r="B434">
        <v>36751</v>
      </c>
      <c r="E434" t="s">
        <v>621</v>
      </c>
      <c r="F434" t="s">
        <v>253</v>
      </c>
      <c r="G434" t="s">
        <v>242</v>
      </c>
      <c r="I434" t="s">
        <v>243</v>
      </c>
      <c r="J434" t="s">
        <v>260</v>
      </c>
    </row>
    <row r="435" spans="1:20" x14ac:dyDescent="0.25">
      <c r="A435" t="s">
        <v>239</v>
      </c>
      <c r="B435">
        <v>36751</v>
      </c>
      <c r="E435" t="s">
        <v>627</v>
      </c>
      <c r="I435" t="s">
        <v>266</v>
      </c>
    </row>
    <row r="436" spans="1:20" x14ac:dyDescent="0.25">
      <c r="A436" t="s">
        <v>239</v>
      </c>
      <c r="B436">
        <v>37091</v>
      </c>
      <c r="E436" t="s">
        <v>627</v>
      </c>
      <c r="F436" t="s">
        <v>253</v>
      </c>
      <c r="G436" t="s">
        <v>254</v>
      </c>
      <c r="H436" t="s">
        <v>272</v>
      </c>
      <c r="J436" t="s">
        <v>382</v>
      </c>
    </row>
    <row r="437" spans="1:20" x14ac:dyDescent="0.25">
      <c r="A437" t="s">
        <v>239</v>
      </c>
      <c r="B437">
        <v>40564</v>
      </c>
      <c r="E437" t="s">
        <v>628</v>
      </c>
      <c r="F437" t="s">
        <v>253</v>
      </c>
      <c r="G437" t="s">
        <v>242</v>
      </c>
      <c r="I437" t="s">
        <v>243</v>
      </c>
      <c r="J437" t="s">
        <v>244</v>
      </c>
      <c r="M437" t="s">
        <v>278</v>
      </c>
      <c r="N437" t="s">
        <v>260</v>
      </c>
      <c r="O437" t="s">
        <v>395</v>
      </c>
      <c r="P437" t="s">
        <v>275</v>
      </c>
      <c r="Q437" t="s">
        <v>276</v>
      </c>
      <c r="R437" t="s">
        <v>264</v>
      </c>
      <c r="S437" t="s">
        <v>252</v>
      </c>
      <c r="T437" t="s">
        <v>252</v>
      </c>
    </row>
    <row r="438" spans="1:20" x14ac:dyDescent="0.25">
      <c r="A438" t="s">
        <v>239</v>
      </c>
      <c r="B438">
        <v>40564</v>
      </c>
      <c r="E438" t="s">
        <v>629</v>
      </c>
      <c r="I438" t="s">
        <v>266</v>
      </c>
    </row>
    <row r="439" spans="1:20" x14ac:dyDescent="0.25">
      <c r="A439" t="s">
        <v>239</v>
      </c>
      <c r="B439">
        <v>41413</v>
      </c>
      <c r="E439" t="s">
        <v>630</v>
      </c>
      <c r="F439" t="s">
        <v>253</v>
      </c>
      <c r="G439" t="s">
        <v>242</v>
      </c>
      <c r="I439" t="s">
        <v>243</v>
      </c>
      <c r="J439" t="s">
        <v>244</v>
      </c>
      <c r="M439" t="s">
        <v>295</v>
      </c>
      <c r="N439" t="s">
        <v>260</v>
      </c>
      <c r="O439" t="s">
        <v>247</v>
      </c>
      <c r="P439" t="s">
        <v>248</v>
      </c>
      <c r="Q439" t="s">
        <v>280</v>
      </c>
      <c r="R439" t="s">
        <v>290</v>
      </c>
      <c r="S439" t="s">
        <v>251</v>
      </c>
      <c r="T439" t="s">
        <v>252</v>
      </c>
    </row>
    <row r="440" spans="1:20" x14ac:dyDescent="0.25">
      <c r="A440" t="s">
        <v>239</v>
      </c>
      <c r="B440">
        <v>44302</v>
      </c>
      <c r="E440" t="s">
        <v>618</v>
      </c>
      <c r="F440" t="s">
        <v>253</v>
      </c>
      <c r="G440" t="s">
        <v>242</v>
      </c>
      <c r="I440" t="s">
        <v>243</v>
      </c>
      <c r="J440" t="s">
        <v>244</v>
      </c>
      <c r="M440" t="s">
        <v>395</v>
      </c>
      <c r="N440" t="s">
        <v>395</v>
      </c>
      <c r="O440" t="s">
        <v>247</v>
      </c>
      <c r="P440" t="s">
        <v>308</v>
      </c>
      <c r="Q440" t="s">
        <v>263</v>
      </c>
      <c r="R440" t="s">
        <v>264</v>
      </c>
      <c r="S440" t="s">
        <v>251</v>
      </c>
      <c r="T440" t="s">
        <v>252</v>
      </c>
    </row>
    <row r="441" spans="1:20" x14ac:dyDescent="0.25">
      <c r="A441" t="s">
        <v>239</v>
      </c>
      <c r="B441">
        <v>45579</v>
      </c>
      <c r="E441" t="s">
        <v>618</v>
      </c>
      <c r="I441" t="s">
        <v>299</v>
      </c>
    </row>
    <row r="442" spans="1:20" x14ac:dyDescent="0.25">
      <c r="A442" t="s">
        <v>239</v>
      </c>
      <c r="B442">
        <v>45921</v>
      </c>
      <c r="E442" t="s">
        <v>631</v>
      </c>
      <c r="F442" t="s">
        <v>253</v>
      </c>
      <c r="G442" t="s">
        <v>270</v>
      </c>
      <c r="I442" t="s">
        <v>257</v>
      </c>
      <c r="K442" t="s">
        <v>260</v>
      </c>
    </row>
    <row r="443" spans="1:20" x14ac:dyDescent="0.25">
      <c r="A443" t="s">
        <v>291</v>
      </c>
      <c r="B443">
        <v>46345</v>
      </c>
      <c r="E443" t="s">
        <v>632</v>
      </c>
      <c r="F443" t="s">
        <v>253</v>
      </c>
      <c r="G443" t="s">
        <v>304</v>
      </c>
      <c r="H443" t="s">
        <v>243</v>
      </c>
      <c r="I443" t="s">
        <v>244</v>
      </c>
      <c r="L443" t="s">
        <v>395</v>
      </c>
      <c r="M443" t="s">
        <v>395</v>
      </c>
      <c r="N443" t="s">
        <v>247</v>
      </c>
      <c r="O443" t="s">
        <v>499</v>
      </c>
      <c r="P443" t="s">
        <v>395</v>
      </c>
      <c r="Q443" t="s">
        <v>250</v>
      </c>
      <c r="R443" t="s">
        <v>252</v>
      </c>
      <c r="S443" t="s">
        <v>252</v>
      </c>
    </row>
    <row r="444" spans="1:20" x14ac:dyDescent="0.25">
      <c r="A444" t="s">
        <v>239</v>
      </c>
      <c r="B444">
        <v>52818</v>
      </c>
      <c r="E444" t="s">
        <v>633</v>
      </c>
      <c r="I444" t="s">
        <v>266</v>
      </c>
    </row>
    <row r="445" spans="1:20" x14ac:dyDescent="0.25">
      <c r="A445" t="s">
        <v>239</v>
      </c>
      <c r="B445">
        <v>54414</v>
      </c>
      <c r="E445" t="s">
        <v>634</v>
      </c>
      <c r="F445" t="s">
        <v>253</v>
      </c>
      <c r="G445" t="s">
        <v>242</v>
      </c>
      <c r="I445" t="s">
        <v>243</v>
      </c>
      <c r="J445" t="s">
        <v>244</v>
      </c>
      <c r="M445" t="s">
        <v>593</v>
      </c>
      <c r="N445" t="s">
        <v>246</v>
      </c>
      <c r="O445" t="s">
        <v>256</v>
      </c>
      <c r="P445" t="s">
        <v>308</v>
      </c>
      <c r="Q445" t="s">
        <v>491</v>
      </c>
      <c r="R445" t="s">
        <v>309</v>
      </c>
      <c r="S445" t="s">
        <v>251</v>
      </c>
      <c r="T445" t="s">
        <v>251</v>
      </c>
    </row>
    <row r="446" spans="1:20" x14ac:dyDescent="0.25">
      <c r="A446" t="s">
        <v>239</v>
      </c>
      <c r="B446">
        <v>57128</v>
      </c>
      <c r="E446" t="s">
        <v>621</v>
      </c>
      <c r="I446" t="s">
        <v>299</v>
      </c>
    </row>
    <row r="447" spans="1:20" x14ac:dyDescent="0.25">
      <c r="A447" t="s">
        <v>239</v>
      </c>
      <c r="B447">
        <v>60095</v>
      </c>
      <c r="E447" t="s">
        <v>635</v>
      </c>
      <c r="F447" t="s">
        <v>253</v>
      </c>
      <c r="G447" t="s">
        <v>259</v>
      </c>
      <c r="H447" t="s">
        <v>243</v>
      </c>
      <c r="I447" t="s">
        <v>244</v>
      </c>
      <c r="L447" t="s">
        <v>311</v>
      </c>
      <c r="M447" t="s">
        <v>246</v>
      </c>
      <c r="N447" t="s">
        <v>247</v>
      </c>
      <c r="O447" t="s">
        <v>262</v>
      </c>
      <c r="P447" t="s">
        <v>280</v>
      </c>
      <c r="Q447" t="s">
        <v>264</v>
      </c>
      <c r="R447" t="s">
        <v>252</v>
      </c>
      <c r="S447" t="s">
        <v>252</v>
      </c>
    </row>
    <row r="448" spans="1:20" x14ac:dyDescent="0.25">
      <c r="A448" t="s">
        <v>239</v>
      </c>
      <c r="B448">
        <v>60393</v>
      </c>
      <c r="E448" t="s">
        <v>636</v>
      </c>
      <c r="F448" t="s">
        <v>253</v>
      </c>
      <c r="G448" t="s">
        <v>242</v>
      </c>
      <c r="I448" t="s">
        <v>243</v>
      </c>
      <c r="J448" t="s">
        <v>244</v>
      </c>
      <c r="M448" t="s">
        <v>549</v>
      </c>
      <c r="N448" t="s">
        <v>279</v>
      </c>
      <c r="O448" t="s">
        <v>395</v>
      </c>
      <c r="P448" t="s">
        <v>483</v>
      </c>
      <c r="Q448" t="s">
        <v>491</v>
      </c>
      <c r="R448" t="s">
        <v>309</v>
      </c>
      <c r="S448" t="s">
        <v>429</v>
      </c>
      <c r="T448" t="s">
        <v>252</v>
      </c>
    </row>
    <row r="449" spans="1:20" x14ac:dyDescent="0.25">
      <c r="A449" t="s">
        <v>239</v>
      </c>
      <c r="B449">
        <v>62020</v>
      </c>
      <c r="E449" t="s">
        <v>637</v>
      </c>
      <c r="I449" t="s">
        <v>266</v>
      </c>
    </row>
    <row r="450" spans="1:20" x14ac:dyDescent="0.25">
      <c r="A450" t="s">
        <v>239</v>
      </c>
      <c r="B450">
        <v>62020</v>
      </c>
      <c r="E450" t="s">
        <v>638</v>
      </c>
      <c r="I450" t="s">
        <v>266</v>
      </c>
    </row>
    <row r="451" spans="1:20" x14ac:dyDescent="0.25">
      <c r="A451" t="s">
        <v>239</v>
      </c>
      <c r="B451">
        <v>64140</v>
      </c>
      <c r="E451" t="s">
        <v>639</v>
      </c>
      <c r="I451" t="s">
        <v>299</v>
      </c>
    </row>
    <row r="452" spans="1:20" x14ac:dyDescent="0.25">
      <c r="A452" t="s">
        <v>239</v>
      </c>
      <c r="B452">
        <v>64242</v>
      </c>
      <c r="E452" t="s">
        <v>640</v>
      </c>
      <c r="F452" t="s">
        <v>253</v>
      </c>
      <c r="G452" t="s">
        <v>242</v>
      </c>
      <c r="I452" t="s">
        <v>243</v>
      </c>
      <c r="J452" t="s">
        <v>244</v>
      </c>
      <c r="M452" t="s">
        <v>395</v>
      </c>
      <c r="N452" t="s">
        <v>395</v>
      </c>
      <c r="O452" t="s">
        <v>395</v>
      </c>
      <c r="P452" t="s">
        <v>275</v>
      </c>
      <c r="Q452" t="s">
        <v>263</v>
      </c>
      <c r="R452" t="s">
        <v>264</v>
      </c>
      <c r="S452" t="s">
        <v>251</v>
      </c>
      <c r="T452" t="s">
        <v>252</v>
      </c>
    </row>
    <row r="453" spans="1:20" x14ac:dyDescent="0.25">
      <c r="A453" t="s">
        <v>239</v>
      </c>
      <c r="B453">
        <v>64650</v>
      </c>
      <c r="E453" t="s">
        <v>641</v>
      </c>
      <c r="I453" t="s">
        <v>299</v>
      </c>
    </row>
    <row r="454" spans="1:20" x14ac:dyDescent="0.25">
      <c r="A454" t="s">
        <v>239</v>
      </c>
      <c r="B454">
        <v>68108</v>
      </c>
      <c r="E454" t="s">
        <v>618</v>
      </c>
      <c r="F454" t="s">
        <v>253</v>
      </c>
      <c r="G454" t="s">
        <v>242</v>
      </c>
      <c r="I454" t="s">
        <v>243</v>
      </c>
      <c r="J454" t="s">
        <v>244</v>
      </c>
      <c r="M454" t="s">
        <v>533</v>
      </c>
      <c r="N454" t="s">
        <v>260</v>
      </c>
      <c r="O454" t="s">
        <v>260</v>
      </c>
      <c r="P454" t="s">
        <v>483</v>
      </c>
      <c r="Q454" t="s">
        <v>276</v>
      </c>
      <c r="R454" t="s">
        <v>264</v>
      </c>
      <c r="S454" t="s">
        <v>252</v>
      </c>
      <c r="T454" t="s">
        <v>252</v>
      </c>
    </row>
    <row r="455" spans="1:20" x14ac:dyDescent="0.25">
      <c r="A455" t="s">
        <v>239</v>
      </c>
      <c r="B455">
        <v>68959</v>
      </c>
      <c r="E455" t="s">
        <v>618</v>
      </c>
      <c r="F455" t="s">
        <v>253</v>
      </c>
      <c r="G455" t="s">
        <v>242</v>
      </c>
      <c r="I455" t="s">
        <v>268</v>
      </c>
      <c r="J455" t="s">
        <v>269</v>
      </c>
    </row>
    <row r="456" spans="1:20" x14ac:dyDescent="0.25">
      <c r="A456" t="s">
        <v>239</v>
      </c>
      <c r="B456">
        <v>69564</v>
      </c>
      <c r="E456" t="s">
        <v>642</v>
      </c>
      <c r="I456" t="s">
        <v>299</v>
      </c>
    </row>
    <row r="457" spans="1:20" x14ac:dyDescent="0.25">
      <c r="A457" t="s">
        <v>239</v>
      </c>
      <c r="B457">
        <v>72896</v>
      </c>
      <c r="E457" t="s">
        <v>628</v>
      </c>
      <c r="F457" t="s">
        <v>253</v>
      </c>
      <c r="G457" t="s">
        <v>270</v>
      </c>
      <c r="I457" t="s">
        <v>272</v>
      </c>
      <c r="K457" t="s">
        <v>297</v>
      </c>
    </row>
    <row r="458" spans="1:20" x14ac:dyDescent="0.25">
      <c r="A458" t="s">
        <v>239</v>
      </c>
      <c r="B458">
        <v>73192</v>
      </c>
      <c r="E458" t="s">
        <v>631</v>
      </c>
      <c r="F458" t="s">
        <v>253</v>
      </c>
      <c r="G458" t="s">
        <v>479</v>
      </c>
      <c r="I458" t="s">
        <v>243</v>
      </c>
      <c r="J458" t="s">
        <v>244</v>
      </c>
      <c r="M458" t="s">
        <v>358</v>
      </c>
      <c r="N458" t="s">
        <v>512</v>
      </c>
      <c r="O458" t="s">
        <v>643</v>
      </c>
      <c r="P458" t="s">
        <v>262</v>
      </c>
      <c r="Q458" t="s">
        <v>643</v>
      </c>
      <c r="R458" t="s">
        <v>290</v>
      </c>
    </row>
    <row r="459" spans="1:20" x14ac:dyDescent="0.25">
      <c r="A459" t="s">
        <v>239</v>
      </c>
      <c r="B459">
        <v>74340</v>
      </c>
      <c r="E459" t="s">
        <v>644</v>
      </c>
      <c r="F459" t="s">
        <v>253</v>
      </c>
      <c r="G459" t="s">
        <v>242</v>
      </c>
      <c r="I459" t="s">
        <v>243</v>
      </c>
      <c r="J459" t="s">
        <v>244</v>
      </c>
      <c r="M459" t="s">
        <v>295</v>
      </c>
      <c r="N459" t="s">
        <v>260</v>
      </c>
      <c r="O459" t="s">
        <v>256</v>
      </c>
      <c r="P459" t="s">
        <v>262</v>
      </c>
      <c r="Q459" t="s">
        <v>249</v>
      </c>
      <c r="R459" t="s">
        <v>250</v>
      </c>
      <c r="S459" t="s">
        <v>251</v>
      </c>
      <c r="T459" t="s">
        <v>252</v>
      </c>
    </row>
    <row r="460" spans="1:20" x14ac:dyDescent="0.25">
      <c r="A460" t="s">
        <v>239</v>
      </c>
      <c r="B460">
        <v>75227</v>
      </c>
      <c r="E460" t="s">
        <v>645</v>
      </c>
      <c r="I460" t="s">
        <v>299</v>
      </c>
    </row>
    <row r="461" spans="1:20" x14ac:dyDescent="0.25">
      <c r="A461" t="s">
        <v>239</v>
      </c>
      <c r="B461">
        <v>75908</v>
      </c>
      <c r="E461" t="s">
        <v>646</v>
      </c>
      <c r="I461" t="s">
        <v>299</v>
      </c>
    </row>
    <row r="462" spans="1:20" x14ac:dyDescent="0.25">
      <c r="A462" t="s">
        <v>239</v>
      </c>
      <c r="B462">
        <v>76237</v>
      </c>
      <c r="E462" t="s">
        <v>647</v>
      </c>
      <c r="F462" t="s">
        <v>253</v>
      </c>
      <c r="G462" t="s">
        <v>270</v>
      </c>
      <c r="I462" t="s">
        <v>313</v>
      </c>
    </row>
    <row r="463" spans="1:20" x14ac:dyDescent="0.25">
      <c r="A463" t="s">
        <v>239</v>
      </c>
      <c r="B463">
        <v>76508</v>
      </c>
      <c r="E463" t="s">
        <v>642</v>
      </c>
      <c r="F463" t="s">
        <v>253</v>
      </c>
      <c r="G463" t="s">
        <v>648</v>
      </c>
      <c r="I463" t="s">
        <v>243</v>
      </c>
      <c r="J463" t="s">
        <v>244</v>
      </c>
      <c r="M463" t="s">
        <v>395</v>
      </c>
      <c r="N463" t="s">
        <v>395</v>
      </c>
      <c r="O463" t="s">
        <v>261</v>
      </c>
      <c r="P463" t="s">
        <v>262</v>
      </c>
      <c r="Q463" t="s">
        <v>249</v>
      </c>
      <c r="R463" t="s">
        <v>250</v>
      </c>
      <c r="S463" t="s">
        <v>252</v>
      </c>
      <c r="T463" t="s">
        <v>252</v>
      </c>
    </row>
    <row r="464" spans="1:20" x14ac:dyDescent="0.25">
      <c r="A464" t="s">
        <v>239</v>
      </c>
      <c r="B464">
        <v>76919</v>
      </c>
      <c r="E464" t="s">
        <v>649</v>
      </c>
      <c r="F464" t="s">
        <v>253</v>
      </c>
      <c r="G464" t="s">
        <v>270</v>
      </c>
      <c r="I464" t="s">
        <v>268</v>
      </c>
      <c r="J464" t="s">
        <v>269</v>
      </c>
    </row>
    <row r="465" spans="1:20" x14ac:dyDescent="0.25">
      <c r="A465" t="s">
        <v>239</v>
      </c>
      <c r="B465">
        <v>77023</v>
      </c>
      <c r="E465" t="s">
        <v>650</v>
      </c>
      <c r="F465" t="s">
        <v>253</v>
      </c>
      <c r="G465" t="s">
        <v>242</v>
      </c>
      <c r="I465" t="s">
        <v>243</v>
      </c>
      <c r="J465" t="s">
        <v>244</v>
      </c>
      <c r="M465" t="s">
        <v>295</v>
      </c>
      <c r="N465" t="s">
        <v>279</v>
      </c>
      <c r="O465" t="s">
        <v>261</v>
      </c>
      <c r="P465" t="s">
        <v>262</v>
      </c>
      <c r="Q465" t="s">
        <v>263</v>
      </c>
      <c r="R465" t="s">
        <v>250</v>
      </c>
      <c r="S465" t="s">
        <v>252</v>
      </c>
      <c r="T465" t="s">
        <v>252</v>
      </c>
    </row>
    <row r="466" spans="1:20" x14ac:dyDescent="0.25">
      <c r="A466" t="s">
        <v>651</v>
      </c>
      <c r="B466">
        <v>22006</v>
      </c>
      <c r="E466" t="s">
        <v>652</v>
      </c>
      <c r="F466" t="s">
        <v>350</v>
      </c>
      <c r="G466" t="s">
        <v>323</v>
      </c>
      <c r="I466" t="s">
        <v>268</v>
      </c>
    </row>
    <row r="467" spans="1:20" x14ac:dyDescent="0.25">
      <c r="A467" t="s">
        <v>302</v>
      </c>
      <c r="B467">
        <v>71345</v>
      </c>
      <c r="E467" t="s">
        <v>653</v>
      </c>
      <c r="I467" t="s">
        <v>299</v>
      </c>
    </row>
    <row r="468" spans="1:20" x14ac:dyDescent="0.25">
      <c r="A468" t="s">
        <v>239</v>
      </c>
      <c r="B468">
        <v>2927</v>
      </c>
      <c r="E468" t="s">
        <v>654</v>
      </c>
      <c r="F468" t="s">
        <v>253</v>
      </c>
      <c r="G468" t="s">
        <v>242</v>
      </c>
      <c r="I468" t="s">
        <v>268</v>
      </c>
      <c r="J468" t="s">
        <v>269</v>
      </c>
    </row>
    <row r="469" spans="1:20" x14ac:dyDescent="0.25">
      <c r="A469" t="s">
        <v>239</v>
      </c>
      <c r="B469">
        <v>21062</v>
      </c>
      <c r="E469" t="s">
        <v>655</v>
      </c>
      <c r="I469" t="s">
        <v>299</v>
      </c>
    </row>
    <row r="470" spans="1:20" x14ac:dyDescent="0.25">
      <c r="A470" t="s">
        <v>239</v>
      </c>
      <c r="B470">
        <v>21555</v>
      </c>
      <c r="E470" t="s">
        <v>656</v>
      </c>
      <c r="F470" t="s">
        <v>253</v>
      </c>
      <c r="G470" t="s">
        <v>254</v>
      </c>
      <c r="H470" t="s">
        <v>268</v>
      </c>
    </row>
    <row r="471" spans="1:20" x14ac:dyDescent="0.25">
      <c r="A471" t="s">
        <v>239</v>
      </c>
      <c r="B471">
        <v>22220</v>
      </c>
      <c r="E471" t="s">
        <v>657</v>
      </c>
      <c r="I471" t="s">
        <v>299</v>
      </c>
    </row>
    <row r="472" spans="1:20" x14ac:dyDescent="0.25">
      <c r="A472" t="s">
        <v>239</v>
      </c>
      <c r="B472">
        <v>22458</v>
      </c>
      <c r="E472" t="s">
        <v>658</v>
      </c>
      <c r="F472" t="s">
        <v>253</v>
      </c>
      <c r="G472" t="s">
        <v>242</v>
      </c>
      <c r="I472" t="s">
        <v>243</v>
      </c>
      <c r="J472" t="s">
        <v>328</v>
      </c>
    </row>
    <row r="473" spans="1:20" x14ac:dyDescent="0.25">
      <c r="A473" t="s">
        <v>239</v>
      </c>
      <c r="B473">
        <v>26832</v>
      </c>
      <c r="E473" t="s">
        <v>659</v>
      </c>
      <c r="F473" t="s">
        <v>253</v>
      </c>
      <c r="G473" t="s">
        <v>242</v>
      </c>
      <c r="I473" t="s">
        <v>243</v>
      </c>
      <c r="J473" t="s">
        <v>244</v>
      </c>
      <c r="M473" t="s">
        <v>295</v>
      </c>
      <c r="N473" t="s">
        <v>346</v>
      </c>
      <c r="O473" t="s">
        <v>256</v>
      </c>
      <c r="P473" t="s">
        <v>248</v>
      </c>
      <c r="Q473" t="s">
        <v>263</v>
      </c>
      <c r="R473" t="s">
        <v>264</v>
      </c>
      <c r="S473" t="s">
        <v>251</v>
      </c>
      <c r="T473" t="s">
        <v>252</v>
      </c>
    </row>
    <row r="474" spans="1:20" x14ac:dyDescent="0.25">
      <c r="A474" t="s">
        <v>239</v>
      </c>
      <c r="B474">
        <v>29666</v>
      </c>
      <c r="E474" t="s">
        <v>660</v>
      </c>
      <c r="F474" t="s">
        <v>253</v>
      </c>
      <c r="G474" t="s">
        <v>270</v>
      </c>
      <c r="I474" t="s">
        <v>243</v>
      </c>
      <c r="J474" t="s">
        <v>244</v>
      </c>
      <c r="M474" t="s">
        <v>395</v>
      </c>
      <c r="N474" t="s">
        <v>395</v>
      </c>
      <c r="O474" t="s">
        <v>395</v>
      </c>
      <c r="P474" t="s">
        <v>262</v>
      </c>
      <c r="Q474" t="s">
        <v>263</v>
      </c>
      <c r="R474" t="s">
        <v>264</v>
      </c>
      <c r="S474" t="s">
        <v>252</v>
      </c>
      <c r="T474" t="s">
        <v>252</v>
      </c>
    </row>
    <row r="475" spans="1:20" x14ac:dyDescent="0.25">
      <c r="A475" t="s">
        <v>239</v>
      </c>
      <c r="B475">
        <v>32998</v>
      </c>
      <c r="E475" t="s">
        <v>653</v>
      </c>
      <c r="F475" t="s">
        <v>253</v>
      </c>
      <c r="G475" t="s">
        <v>270</v>
      </c>
      <c r="I475" t="s">
        <v>243</v>
      </c>
      <c r="J475" t="s">
        <v>244</v>
      </c>
      <c r="M475" t="s">
        <v>295</v>
      </c>
      <c r="N475" t="s">
        <v>395</v>
      </c>
      <c r="O475" t="s">
        <v>256</v>
      </c>
      <c r="P475" t="s">
        <v>248</v>
      </c>
      <c r="Q475" t="s">
        <v>249</v>
      </c>
      <c r="R475" t="s">
        <v>250</v>
      </c>
      <c r="S475" t="s">
        <v>251</v>
      </c>
      <c r="T475" t="s">
        <v>252</v>
      </c>
    </row>
    <row r="476" spans="1:20" x14ac:dyDescent="0.25">
      <c r="A476" t="s">
        <v>239</v>
      </c>
      <c r="B476">
        <v>34983</v>
      </c>
      <c r="E476" t="s">
        <v>661</v>
      </c>
      <c r="F476" t="s">
        <v>253</v>
      </c>
      <c r="G476" t="s">
        <v>242</v>
      </c>
      <c r="I476" t="s">
        <v>268</v>
      </c>
    </row>
    <row r="477" spans="1:20" x14ac:dyDescent="0.25">
      <c r="A477" t="s">
        <v>239</v>
      </c>
      <c r="B477">
        <v>36751</v>
      </c>
      <c r="E477" t="s">
        <v>653</v>
      </c>
      <c r="F477" t="s">
        <v>253</v>
      </c>
      <c r="G477" t="s">
        <v>242</v>
      </c>
      <c r="I477" t="s">
        <v>272</v>
      </c>
      <c r="K477" t="s">
        <v>382</v>
      </c>
    </row>
    <row r="478" spans="1:20" x14ac:dyDescent="0.25">
      <c r="A478" t="s">
        <v>239</v>
      </c>
      <c r="B478">
        <v>36751</v>
      </c>
      <c r="E478" t="s">
        <v>662</v>
      </c>
      <c r="I478" t="s">
        <v>266</v>
      </c>
    </row>
    <row r="479" spans="1:20" x14ac:dyDescent="0.25">
      <c r="A479" t="s">
        <v>239</v>
      </c>
      <c r="B479">
        <v>36751</v>
      </c>
      <c r="E479" t="s">
        <v>663</v>
      </c>
      <c r="I479" t="s">
        <v>266</v>
      </c>
    </row>
    <row r="480" spans="1:20" x14ac:dyDescent="0.25">
      <c r="A480" t="s">
        <v>239</v>
      </c>
      <c r="B480">
        <v>36751</v>
      </c>
      <c r="E480" t="s">
        <v>654</v>
      </c>
      <c r="I480" t="s">
        <v>266</v>
      </c>
    </row>
    <row r="481" spans="1:20" x14ac:dyDescent="0.25">
      <c r="A481" t="s">
        <v>239</v>
      </c>
      <c r="B481">
        <v>36751</v>
      </c>
      <c r="E481" t="s">
        <v>653</v>
      </c>
      <c r="I481" t="s">
        <v>266</v>
      </c>
    </row>
    <row r="482" spans="1:20" x14ac:dyDescent="0.25">
      <c r="A482" t="s">
        <v>239</v>
      </c>
      <c r="B482">
        <v>36751</v>
      </c>
      <c r="E482" t="s">
        <v>653</v>
      </c>
      <c r="I482" t="s">
        <v>266</v>
      </c>
    </row>
    <row r="483" spans="1:20" x14ac:dyDescent="0.25">
      <c r="A483" t="s">
        <v>239</v>
      </c>
      <c r="B483">
        <v>36751</v>
      </c>
      <c r="E483" t="s">
        <v>653</v>
      </c>
      <c r="F483" t="s">
        <v>253</v>
      </c>
      <c r="G483" t="s">
        <v>242</v>
      </c>
      <c r="I483" t="s">
        <v>257</v>
      </c>
      <c r="K483" t="s">
        <v>364</v>
      </c>
    </row>
    <row r="484" spans="1:20" x14ac:dyDescent="0.25">
      <c r="A484" t="s">
        <v>239</v>
      </c>
      <c r="B484">
        <v>40169</v>
      </c>
      <c r="E484" t="s">
        <v>654</v>
      </c>
      <c r="F484" t="s">
        <v>253</v>
      </c>
      <c r="G484" t="s">
        <v>242</v>
      </c>
      <c r="I484" t="s">
        <v>243</v>
      </c>
      <c r="J484" t="s">
        <v>244</v>
      </c>
      <c r="M484" t="s">
        <v>295</v>
      </c>
      <c r="N484" t="s">
        <v>260</v>
      </c>
      <c r="O484" t="s">
        <v>247</v>
      </c>
      <c r="P484" t="s">
        <v>275</v>
      </c>
      <c r="Q484" t="s">
        <v>249</v>
      </c>
      <c r="R484" t="s">
        <v>250</v>
      </c>
      <c r="S484" t="s">
        <v>252</v>
      </c>
      <c r="T484" t="s">
        <v>252</v>
      </c>
    </row>
    <row r="485" spans="1:20" x14ac:dyDescent="0.25">
      <c r="A485" t="s">
        <v>239</v>
      </c>
      <c r="B485">
        <v>40169</v>
      </c>
      <c r="E485" t="s">
        <v>664</v>
      </c>
      <c r="I485" t="s">
        <v>266</v>
      </c>
    </row>
    <row r="486" spans="1:20" x14ac:dyDescent="0.25">
      <c r="A486" t="s">
        <v>239</v>
      </c>
      <c r="B486">
        <v>41413</v>
      </c>
      <c r="E486" t="s">
        <v>665</v>
      </c>
      <c r="F486" t="s">
        <v>253</v>
      </c>
      <c r="G486" t="s">
        <v>242</v>
      </c>
      <c r="I486" t="s">
        <v>243</v>
      </c>
      <c r="J486" t="s">
        <v>244</v>
      </c>
      <c r="M486" t="s">
        <v>549</v>
      </c>
      <c r="N486" t="s">
        <v>246</v>
      </c>
      <c r="O486" t="s">
        <v>256</v>
      </c>
      <c r="P486" t="s">
        <v>248</v>
      </c>
      <c r="Q486" t="s">
        <v>249</v>
      </c>
      <c r="R486" t="s">
        <v>250</v>
      </c>
      <c r="S486" t="s">
        <v>251</v>
      </c>
      <c r="T486" t="s">
        <v>252</v>
      </c>
    </row>
    <row r="487" spans="1:20" x14ac:dyDescent="0.25">
      <c r="A487" t="s">
        <v>239</v>
      </c>
      <c r="B487">
        <v>55222</v>
      </c>
      <c r="E487" t="s">
        <v>666</v>
      </c>
      <c r="I487" t="s">
        <v>299</v>
      </c>
    </row>
    <row r="488" spans="1:20" x14ac:dyDescent="0.25">
      <c r="A488" t="s">
        <v>239</v>
      </c>
      <c r="B488">
        <v>57514</v>
      </c>
      <c r="E488" t="s">
        <v>667</v>
      </c>
      <c r="I488" t="s">
        <v>299</v>
      </c>
    </row>
    <row r="489" spans="1:20" x14ac:dyDescent="0.25">
      <c r="A489" t="s">
        <v>291</v>
      </c>
      <c r="B489">
        <v>58473</v>
      </c>
      <c r="E489" t="s">
        <v>668</v>
      </c>
      <c r="F489" t="s">
        <v>253</v>
      </c>
      <c r="G489" t="s">
        <v>259</v>
      </c>
      <c r="H489" t="s">
        <v>243</v>
      </c>
      <c r="I489" t="s">
        <v>244</v>
      </c>
      <c r="L489" t="s">
        <v>395</v>
      </c>
      <c r="M489" t="s">
        <v>395</v>
      </c>
      <c r="N489" t="s">
        <v>260</v>
      </c>
      <c r="O489" t="s">
        <v>262</v>
      </c>
      <c r="P489" t="s">
        <v>263</v>
      </c>
      <c r="Q489" t="s">
        <v>264</v>
      </c>
      <c r="R489" t="s">
        <v>429</v>
      </c>
      <c r="S489" t="s">
        <v>252</v>
      </c>
    </row>
    <row r="490" spans="1:20" x14ac:dyDescent="0.25">
      <c r="A490" t="s">
        <v>239</v>
      </c>
      <c r="B490">
        <v>64650</v>
      </c>
      <c r="E490" t="s">
        <v>669</v>
      </c>
      <c r="I490" t="s">
        <v>299</v>
      </c>
    </row>
    <row r="491" spans="1:20" x14ac:dyDescent="0.25">
      <c r="A491" t="s">
        <v>239</v>
      </c>
      <c r="B491">
        <v>64683</v>
      </c>
      <c r="E491" t="s">
        <v>670</v>
      </c>
      <c r="F491" t="s">
        <v>253</v>
      </c>
      <c r="G491" t="s">
        <v>254</v>
      </c>
      <c r="H491" t="s">
        <v>268</v>
      </c>
      <c r="I491" t="s">
        <v>269</v>
      </c>
    </row>
    <row r="492" spans="1:20" x14ac:dyDescent="0.25">
      <c r="A492" t="s">
        <v>239</v>
      </c>
      <c r="B492">
        <v>66121</v>
      </c>
      <c r="E492" t="s">
        <v>664</v>
      </c>
      <c r="F492" t="s">
        <v>253</v>
      </c>
      <c r="G492" t="s">
        <v>242</v>
      </c>
      <c r="I492" t="s">
        <v>243</v>
      </c>
      <c r="J492" t="s">
        <v>244</v>
      </c>
      <c r="M492" t="s">
        <v>278</v>
      </c>
      <c r="N492" t="s">
        <v>260</v>
      </c>
      <c r="O492" t="s">
        <v>395</v>
      </c>
      <c r="P492" t="s">
        <v>262</v>
      </c>
      <c r="Q492" t="s">
        <v>280</v>
      </c>
      <c r="R492" t="s">
        <v>264</v>
      </c>
      <c r="S492" t="s">
        <v>252</v>
      </c>
      <c r="T492" t="s">
        <v>252</v>
      </c>
    </row>
    <row r="493" spans="1:20" x14ac:dyDescent="0.25">
      <c r="A493" t="s">
        <v>239</v>
      </c>
      <c r="B493">
        <v>66151</v>
      </c>
      <c r="E493" t="s">
        <v>671</v>
      </c>
      <c r="F493" t="s">
        <v>253</v>
      </c>
      <c r="G493" t="s">
        <v>254</v>
      </c>
      <c r="H493" t="s">
        <v>313</v>
      </c>
    </row>
    <row r="494" spans="1:20" x14ac:dyDescent="0.25">
      <c r="A494" t="s">
        <v>239</v>
      </c>
      <c r="B494">
        <v>71428</v>
      </c>
      <c r="E494" t="s">
        <v>653</v>
      </c>
      <c r="F494" t="s">
        <v>253</v>
      </c>
      <c r="G494" t="s">
        <v>270</v>
      </c>
      <c r="I494" t="s">
        <v>243</v>
      </c>
      <c r="J494" t="s">
        <v>244</v>
      </c>
      <c r="M494" t="s">
        <v>672</v>
      </c>
      <c r="N494" t="s">
        <v>395</v>
      </c>
      <c r="O494" t="s">
        <v>395</v>
      </c>
      <c r="P494" t="s">
        <v>308</v>
      </c>
      <c r="Q494" t="s">
        <v>395</v>
      </c>
      <c r="R494" t="s">
        <v>429</v>
      </c>
      <c r="S494" t="s">
        <v>251</v>
      </c>
      <c r="T494" t="s">
        <v>429</v>
      </c>
    </row>
    <row r="495" spans="1:20" x14ac:dyDescent="0.25">
      <c r="A495" t="s">
        <v>239</v>
      </c>
      <c r="B495">
        <v>75206</v>
      </c>
      <c r="E495" t="s">
        <v>664</v>
      </c>
      <c r="F495" t="s">
        <v>253</v>
      </c>
      <c r="G495" t="s">
        <v>242</v>
      </c>
      <c r="I495" t="s">
        <v>268</v>
      </c>
    </row>
    <row r="496" spans="1:20" x14ac:dyDescent="0.25">
      <c r="A496" t="s">
        <v>239</v>
      </c>
      <c r="B496">
        <v>75210</v>
      </c>
      <c r="E496" t="s">
        <v>660</v>
      </c>
      <c r="F496" t="s">
        <v>253</v>
      </c>
      <c r="G496" t="s">
        <v>242</v>
      </c>
      <c r="I496" t="s">
        <v>268</v>
      </c>
      <c r="J496" t="s">
        <v>269</v>
      </c>
    </row>
    <row r="497" spans="1:20" x14ac:dyDescent="0.25">
      <c r="A497" t="s">
        <v>239</v>
      </c>
      <c r="B497">
        <v>75537</v>
      </c>
      <c r="E497" t="s">
        <v>671</v>
      </c>
      <c r="F497" t="s">
        <v>253</v>
      </c>
      <c r="G497" t="s">
        <v>321</v>
      </c>
      <c r="I497" t="s">
        <v>243</v>
      </c>
      <c r="J497" t="s">
        <v>244</v>
      </c>
      <c r="M497" t="s">
        <v>395</v>
      </c>
      <c r="N497" t="s">
        <v>512</v>
      </c>
      <c r="O497" t="s">
        <v>247</v>
      </c>
      <c r="P497" t="s">
        <v>262</v>
      </c>
      <c r="Q497" t="s">
        <v>249</v>
      </c>
      <c r="R497" t="s">
        <v>250</v>
      </c>
      <c r="S497" t="s">
        <v>252</v>
      </c>
      <c r="T497" t="s">
        <v>252</v>
      </c>
    </row>
    <row r="498" spans="1:20" x14ac:dyDescent="0.25">
      <c r="A498" t="s">
        <v>239</v>
      </c>
      <c r="B498">
        <v>75862</v>
      </c>
      <c r="E498" t="s">
        <v>660</v>
      </c>
      <c r="F498" t="s">
        <v>253</v>
      </c>
      <c r="G498" t="s">
        <v>270</v>
      </c>
      <c r="I498" t="s">
        <v>243</v>
      </c>
      <c r="J498" t="s">
        <v>260</v>
      </c>
    </row>
    <row r="499" spans="1:20" x14ac:dyDescent="0.25">
      <c r="A499" t="s">
        <v>239</v>
      </c>
      <c r="B499">
        <v>76360</v>
      </c>
      <c r="E499" t="s">
        <v>664</v>
      </c>
      <c r="I499" t="s">
        <v>266</v>
      </c>
    </row>
    <row r="500" spans="1:20" x14ac:dyDescent="0.25">
      <c r="A500" t="s">
        <v>239</v>
      </c>
      <c r="B500">
        <v>76660</v>
      </c>
      <c r="E500" t="s">
        <v>660</v>
      </c>
      <c r="I500" t="s">
        <v>299</v>
      </c>
    </row>
    <row r="501" spans="1:20" x14ac:dyDescent="0.25">
      <c r="A501" t="s">
        <v>239</v>
      </c>
      <c r="B501">
        <v>76871</v>
      </c>
      <c r="E501" t="s">
        <v>673</v>
      </c>
      <c r="I501" t="s">
        <v>299</v>
      </c>
    </row>
    <row r="502" spans="1:20" x14ac:dyDescent="0.25">
      <c r="A502" t="s">
        <v>239</v>
      </c>
      <c r="B502">
        <v>76929</v>
      </c>
      <c r="E502" t="s">
        <v>674</v>
      </c>
      <c r="F502" t="s">
        <v>253</v>
      </c>
      <c r="G502" t="s">
        <v>270</v>
      </c>
      <c r="I502" t="s">
        <v>272</v>
      </c>
      <c r="K502" t="s">
        <v>675</v>
      </c>
    </row>
    <row r="503" spans="1:20" x14ac:dyDescent="0.25">
      <c r="A503" t="s">
        <v>239</v>
      </c>
      <c r="B503">
        <v>76980</v>
      </c>
      <c r="E503" t="s">
        <v>676</v>
      </c>
      <c r="I503" t="s">
        <v>299</v>
      </c>
    </row>
    <row r="504" spans="1:20" x14ac:dyDescent="0.25">
      <c r="A504" t="s">
        <v>239</v>
      </c>
      <c r="B504">
        <v>77023</v>
      </c>
      <c r="E504" t="s">
        <v>677</v>
      </c>
      <c r="F504" t="s">
        <v>253</v>
      </c>
      <c r="G504" t="s">
        <v>242</v>
      </c>
      <c r="I504" t="s">
        <v>243</v>
      </c>
      <c r="J504" t="s">
        <v>244</v>
      </c>
      <c r="M504" t="s">
        <v>278</v>
      </c>
      <c r="N504" t="s">
        <v>279</v>
      </c>
      <c r="O504" t="s">
        <v>247</v>
      </c>
      <c r="P504" t="s">
        <v>262</v>
      </c>
      <c r="Q504" t="s">
        <v>407</v>
      </c>
      <c r="R504" t="s">
        <v>264</v>
      </c>
      <c r="S504" t="s">
        <v>252</v>
      </c>
      <c r="T504" t="s">
        <v>252</v>
      </c>
    </row>
    <row r="505" spans="1:20" x14ac:dyDescent="0.25">
      <c r="A505" t="s">
        <v>302</v>
      </c>
      <c r="B505">
        <v>57514</v>
      </c>
      <c r="E505" t="s">
        <v>678</v>
      </c>
      <c r="F505" t="s">
        <v>253</v>
      </c>
      <c r="G505" t="s">
        <v>304</v>
      </c>
      <c r="H505" t="s">
        <v>257</v>
      </c>
      <c r="J505" t="s">
        <v>364</v>
      </c>
    </row>
    <row r="506" spans="1:20" x14ac:dyDescent="0.25">
      <c r="A506" t="s">
        <v>302</v>
      </c>
      <c r="B506">
        <v>60933</v>
      </c>
      <c r="E506" t="s">
        <v>679</v>
      </c>
      <c r="F506" t="s">
        <v>253</v>
      </c>
      <c r="G506" t="s">
        <v>304</v>
      </c>
      <c r="H506" t="s">
        <v>313</v>
      </c>
    </row>
    <row r="507" spans="1:20" x14ac:dyDescent="0.25">
      <c r="A507" t="s">
        <v>239</v>
      </c>
      <c r="B507">
        <v>18001</v>
      </c>
      <c r="E507" t="s">
        <v>680</v>
      </c>
      <c r="I507" t="s">
        <v>299</v>
      </c>
    </row>
    <row r="508" spans="1:20" x14ac:dyDescent="0.25">
      <c r="A508" t="s">
        <v>239</v>
      </c>
      <c r="B508">
        <v>22964</v>
      </c>
      <c r="E508" t="s">
        <v>681</v>
      </c>
      <c r="I508" t="s">
        <v>299</v>
      </c>
    </row>
    <row r="509" spans="1:20" x14ac:dyDescent="0.25">
      <c r="A509" t="s">
        <v>239</v>
      </c>
      <c r="B509">
        <v>29666</v>
      </c>
      <c r="E509" t="s">
        <v>682</v>
      </c>
      <c r="F509" t="s">
        <v>253</v>
      </c>
      <c r="G509" t="s">
        <v>270</v>
      </c>
      <c r="I509" t="s">
        <v>243</v>
      </c>
      <c r="J509" t="s">
        <v>244</v>
      </c>
      <c r="M509" t="s">
        <v>395</v>
      </c>
      <c r="N509" t="s">
        <v>395</v>
      </c>
      <c r="O509" t="s">
        <v>256</v>
      </c>
      <c r="P509" t="s">
        <v>262</v>
      </c>
      <c r="Q509" t="s">
        <v>276</v>
      </c>
      <c r="R509" t="s">
        <v>264</v>
      </c>
      <c r="S509" t="s">
        <v>252</v>
      </c>
      <c r="T509" t="s">
        <v>252</v>
      </c>
    </row>
    <row r="510" spans="1:20" x14ac:dyDescent="0.25">
      <c r="A510" t="s">
        <v>239</v>
      </c>
      <c r="B510">
        <v>29964</v>
      </c>
      <c r="E510" t="s">
        <v>683</v>
      </c>
      <c r="I510" t="s">
        <v>299</v>
      </c>
    </row>
    <row r="511" spans="1:20" x14ac:dyDescent="0.25">
      <c r="A511" t="s">
        <v>239</v>
      </c>
      <c r="B511">
        <v>30875</v>
      </c>
      <c r="E511" t="s">
        <v>684</v>
      </c>
      <c r="I511" t="s">
        <v>299</v>
      </c>
    </row>
    <row r="512" spans="1:20" x14ac:dyDescent="0.25">
      <c r="A512" t="s">
        <v>291</v>
      </c>
      <c r="B512">
        <v>36751</v>
      </c>
      <c r="E512" t="s">
        <v>678</v>
      </c>
      <c r="I512" t="s">
        <v>266</v>
      </c>
    </row>
    <row r="513" spans="1:20" x14ac:dyDescent="0.25">
      <c r="A513" t="s">
        <v>239</v>
      </c>
      <c r="B513">
        <v>40564</v>
      </c>
      <c r="E513" t="s">
        <v>685</v>
      </c>
      <c r="F513" t="s">
        <v>253</v>
      </c>
      <c r="G513" t="s">
        <v>686</v>
      </c>
      <c r="I513" t="s">
        <v>268</v>
      </c>
    </row>
    <row r="514" spans="1:20" x14ac:dyDescent="0.25">
      <c r="A514" t="s">
        <v>239</v>
      </c>
      <c r="B514">
        <v>40610</v>
      </c>
      <c r="E514" t="s">
        <v>687</v>
      </c>
      <c r="F514" t="s">
        <v>253</v>
      </c>
      <c r="G514" t="s">
        <v>270</v>
      </c>
      <c r="I514" t="s">
        <v>243</v>
      </c>
      <c r="J514" t="s">
        <v>244</v>
      </c>
      <c r="M514" t="s">
        <v>395</v>
      </c>
      <c r="N514" t="s">
        <v>395</v>
      </c>
      <c r="O514" t="s">
        <v>261</v>
      </c>
      <c r="P514" t="s">
        <v>308</v>
      </c>
      <c r="Q514" t="s">
        <v>280</v>
      </c>
      <c r="R514" t="s">
        <v>309</v>
      </c>
      <c r="S514" t="s">
        <v>429</v>
      </c>
      <c r="T514" t="s">
        <v>251</v>
      </c>
    </row>
    <row r="515" spans="1:20" x14ac:dyDescent="0.25">
      <c r="A515" t="s">
        <v>239</v>
      </c>
      <c r="B515">
        <v>48229</v>
      </c>
      <c r="E515" t="s">
        <v>687</v>
      </c>
      <c r="F515" t="s">
        <v>253</v>
      </c>
      <c r="G515" t="s">
        <v>242</v>
      </c>
      <c r="I515" t="s">
        <v>243</v>
      </c>
      <c r="J515" t="s">
        <v>244</v>
      </c>
      <c r="M515" t="s">
        <v>295</v>
      </c>
      <c r="N515" t="s">
        <v>246</v>
      </c>
      <c r="R515" t="s">
        <v>290</v>
      </c>
      <c r="S515" t="s">
        <v>252</v>
      </c>
      <c r="T515" t="s">
        <v>252</v>
      </c>
    </row>
    <row r="516" spans="1:20" x14ac:dyDescent="0.25">
      <c r="A516" t="s">
        <v>239</v>
      </c>
      <c r="B516">
        <v>52059</v>
      </c>
      <c r="E516" t="s">
        <v>688</v>
      </c>
      <c r="F516" t="s">
        <v>253</v>
      </c>
      <c r="G516" t="s">
        <v>254</v>
      </c>
      <c r="H516" t="s">
        <v>272</v>
      </c>
      <c r="J516" t="s">
        <v>297</v>
      </c>
    </row>
    <row r="517" spans="1:20" x14ac:dyDescent="0.25">
      <c r="A517" t="s">
        <v>239</v>
      </c>
      <c r="B517">
        <v>55135</v>
      </c>
      <c r="E517" t="s">
        <v>689</v>
      </c>
      <c r="F517" t="s">
        <v>253</v>
      </c>
      <c r="G517" t="s">
        <v>270</v>
      </c>
      <c r="I517" t="s">
        <v>243</v>
      </c>
      <c r="J517" t="s">
        <v>244</v>
      </c>
      <c r="M517" t="s">
        <v>278</v>
      </c>
      <c r="N517" t="s">
        <v>346</v>
      </c>
      <c r="O517" t="s">
        <v>256</v>
      </c>
      <c r="P517" t="s">
        <v>308</v>
      </c>
      <c r="Q517" t="s">
        <v>249</v>
      </c>
      <c r="R517" t="s">
        <v>250</v>
      </c>
      <c r="S517" t="s">
        <v>251</v>
      </c>
      <c r="T517" t="s">
        <v>252</v>
      </c>
    </row>
    <row r="518" spans="1:20" x14ac:dyDescent="0.25">
      <c r="A518" t="s">
        <v>239</v>
      </c>
      <c r="B518">
        <v>56299</v>
      </c>
      <c r="E518" t="s">
        <v>690</v>
      </c>
      <c r="I518" t="s">
        <v>299</v>
      </c>
    </row>
    <row r="519" spans="1:20" x14ac:dyDescent="0.25">
      <c r="A519" t="s">
        <v>239</v>
      </c>
      <c r="B519">
        <v>61265</v>
      </c>
      <c r="E519" t="s">
        <v>679</v>
      </c>
      <c r="F519" t="s">
        <v>253</v>
      </c>
      <c r="G519" t="s">
        <v>254</v>
      </c>
      <c r="H519" t="s">
        <v>243</v>
      </c>
      <c r="I519" t="s">
        <v>244</v>
      </c>
      <c r="L519" t="s">
        <v>395</v>
      </c>
      <c r="M519" t="s">
        <v>395</v>
      </c>
      <c r="N519" t="s">
        <v>256</v>
      </c>
      <c r="O519" t="s">
        <v>248</v>
      </c>
      <c r="P519" t="s">
        <v>578</v>
      </c>
      <c r="Q519" t="s">
        <v>264</v>
      </c>
      <c r="R519" t="s">
        <v>251</v>
      </c>
      <c r="S519" t="s">
        <v>252</v>
      </c>
    </row>
    <row r="520" spans="1:20" x14ac:dyDescent="0.25">
      <c r="A520" t="s">
        <v>239</v>
      </c>
      <c r="B520">
        <v>63056</v>
      </c>
      <c r="E520" t="s">
        <v>684</v>
      </c>
      <c r="F520" t="s">
        <v>253</v>
      </c>
      <c r="G520" t="s">
        <v>242</v>
      </c>
      <c r="I520" t="s">
        <v>268</v>
      </c>
      <c r="J520" t="s">
        <v>269</v>
      </c>
    </row>
    <row r="521" spans="1:20" x14ac:dyDescent="0.25">
      <c r="A521" t="s">
        <v>239</v>
      </c>
      <c r="B521">
        <v>65991</v>
      </c>
      <c r="E521" t="s">
        <v>691</v>
      </c>
      <c r="F521" t="s">
        <v>253</v>
      </c>
      <c r="G521" t="s">
        <v>270</v>
      </c>
      <c r="I521" t="s">
        <v>272</v>
      </c>
      <c r="K521" t="s">
        <v>363</v>
      </c>
    </row>
    <row r="522" spans="1:20" x14ac:dyDescent="0.25">
      <c r="A522" t="s">
        <v>239</v>
      </c>
      <c r="B522">
        <v>66446</v>
      </c>
      <c r="E522" t="s">
        <v>692</v>
      </c>
      <c r="F522" t="s">
        <v>253</v>
      </c>
      <c r="G522" t="s">
        <v>254</v>
      </c>
      <c r="H522" t="s">
        <v>243</v>
      </c>
      <c r="I522" t="s">
        <v>244</v>
      </c>
      <c r="L522" t="s">
        <v>448</v>
      </c>
      <c r="M522" t="s">
        <v>260</v>
      </c>
      <c r="N522" t="s">
        <v>256</v>
      </c>
      <c r="O522" t="s">
        <v>308</v>
      </c>
      <c r="P522" t="s">
        <v>276</v>
      </c>
      <c r="Q522" t="s">
        <v>309</v>
      </c>
      <c r="R522" t="s">
        <v>251</v>
      </c>
      <c r="S522" t="s">
        <v>251</v>
      </c>
    </row>
    <row r="523" spans="1:20" x14ac:dyDescent="0.25">
      <c r="A523" t="s">
        <v>239</v>
      </c>
      <c r="B523">
        <v>67413</v>
      </c>
      <c r="E523" t="s">
        <v>693</v>
      </c>
      <c r="F523" t="s">
        <v>253</v>
      </c>
      <c r="G523" t="s">
        <v>304</v>
      </c>
      <c r="H523" t="s">
        <v>243</v>
      </c>
      <c r="I523" t="s">
        <v>287</v>
      </c>
    </row>
    <row r="524" spans="1:20" x14ac:dyDescent="0.25">
      <c r="A524" t="s">
        <v>239</v>
      </c>
      <c r="B524">
        <v>69670</v>
      </c>
      <c r="E524" t="s">
        <v>694</v>
      </c>
      <c r="F524" t="s">
        <v>253</v>
      </c>
      <c r="G524" t="s">
        <v>242</v>
      </c>
      <c r="I524" t="s">
        <v>243</v>
      </c>
      <c r="J524" t="s">
        <v>244</v>
      </c>
      <c r="M524" t="s">
        <v>448</v>
      </c>
      <c r="N524" t="s">
        <v>246</v>
      </c>
      <c r="O524" t="s">
        <v>247</v>
      </c>
      <c r="P524" t="s">
        <v>262</v>
      </c>
      <c r="Q524" t="s">
        <v>249</v>
      </c>
      <c r="R524" t="s">
        <v>250</v>
      </c>
      <c r="S524" t="s">
        <v>252</v>
      </c>
      <c r="T524" t="s">
        <v>252</v>
      </c>
    </row>
    <row r="525" spans="1:20" x14ac:dyDescent="0.25">
      <c r="A525" t="s">
        <v>239</v>
      </c>
      <c r="B525">
        <v>70124</v>
      </c>
      <c r="E525" t="s">
        <v>690</v>
      </c>
      <c r="I525" t="s">
        <v>299</v>
      </c>
    </row>
    <row r="526" spans="1:20" x14ac:dyDescent="0.25">
      <c r="A526" t="s">
        <v>239</v>
      </c>
      <c r="B526">
        <v>73427</v>
      </c>
      <c r="E526" t="s">
        <v>695</v>
      </c>
      <c r="F526" t="s">
        <v>253</v>
      </c>
      <c r="G526" t="s">
        <v>242</v>
      </c>
      <c r="I526" t="s">
        <v>243</v>
      </c>
      <c r="J526" t="s">
        <v>244</v>
      </c>
      <c r="M526" t="s">
        <v>395</v>
      </c>
      <c r="N526" t="s">
        <v>395</v>
      </c>
      <c r="O526" t="s">
        <v>256</v>
      </c>
      <c r="P526" t="s">
        <v>248</v>
      </c>
      <c r="Q526" t="s">
        <v>276</v>
      </c>
      <c r="R526" t="s">
        <v>264</v>
      </c>
      <c r="S526" t="s">
        <v>251</v>
      </c>
      <c r="T526" t="s">
        <v>252</v>
      </c>
    </row>
    <row r="527" spans="1:20" x14ac:dyDescent="0.25">
      <c r="A527" t="s">
        <v>239</v>
      </c>
      <c r="B527">
        <v>73700</v>
      </c>
      <c r="E527" t="s">
        <v>696</v>
      </c>
      <c r="F527" t="s">
        <v>253</v>
      </c>
      <c r="G527" t="s">
        <v>270</v>
      </c>
      <c r="I527" t="s">
        <v>243</v>
      </c>
      <c r="J527" t="s">
        <v>244</v>
      </c>
      <c r="M527" t="s">
        <v>395</v>
      </c>
      <c r="N527" t="s">
        <v>279</v>
      </c>
      <c r="O527" t="s">
        <v>256</v>
      </c>
      <c r="P527" t="s">
        <v>275</v>
      </c>
      <c r="Q527" t="s">
        <v>249</v>
      </c>
      <c r="R527" t="s">
        <v>250</v>
      </c>
      <c r="S527" t="s">
        <v>252</v>
      </c>
      <c r="T527" t="s">
        <v>252</v>
      </c>
    </row>
    <row r="528" spans="1:20" x14ac:dyDescent="0.25">
      <c r="A528" t="s">
        <v>239</v>
      </c>
      <c r="B528">
        <v>74113</v>
      </c>
      <c r="E528" t="s">
        <v>684</v>
      </c>
      <c r="I528" t="s">
        <v>299</v>
      </c>
    </row>
    <row r="529" spans="1:20" x14ac:dyDescent="0.25">
      <c r="A529" t="s">
        <v>239</v>
      </c>
      <c r="B529">
        <v>74443</v>
      </c>
      <c r="E529" t="s">
        <v>697</v>
      </c>
      <c r="F529" t="s">
        <v>253</v>
      </c>
      <c r="G529" t="s">
        <v>259</v>
      </c>
      <c r="H529" t="s">
        <v>243</v>
      </c>
      <c r="I529" t="s">
        <v>244</v>
      </c>
      <c r="L529" t="s">
        <v>526</v>
      </c>
      <c r="M529" t="s">
        <v>260</v>
      </c>
      <c r="N529" t="s">
        <v>256</v>
      </c>
      <c r="O529" t="s">
        <v>262</v>
      </c>
      <c r="P529" t="s">
        <v>280</v>
      </c>
      <c r="Q529" t="s">
        <v>264</v>
      </c>
      <c r="R529" t="s">
        <v>252</v>
      </c>
      <c r="S529" t="s">
        <v>252</v>
      </c>
    </row>
    <row r="530" spans="1:20" x14ac:dyDescent="0.25">
      <c r="A530" t="s">
        <v>239</v>
      </c>
      <c r="B530">
        <v>75252</v>
      </c>
      <c r="E530" t="s">
        <v>698</v>
      </c>
      <c r="F530" t="s">
        <v>253</v>
      </c>
      <c r="G530" t="s">
        <v>270</v>
      </c>
      <c r="I530" t="s">
        <v>243</v>
      </c>
      <c r="J530" t="s">
        <v>244</v>
      </c>
      <c r="M530" t="s">
        <v>395</v>
      </c>
      <c r="N530" t="s">
        <v>246</v>
      </c>
      <c r="O530" t="s">
        <v>256</v>
      </c>
      <c r="P530" t="s">
        <v>262</v>
      </c>
      <c r="Q530" t="s">
        <v>263</v>
      </c>
      <c r="R530" t="s">
        <v>264</v>
      </c>
      <c r="S530" t="s">
        <v>252</v>
      </c>
      <c r="T530" t="s">
        <v>252</v>
      </c>
    </row>
    <row r="531" spans="1:20" x14ac:dyDescent="0.25">
      <c r="A531" t="s">
        <v>239</v>
      </c>
      <c r="B531">
        <v>76281</v>
      </c>
      <c r="E531" t="s">
        <v>699</v>
      </c>
      <c r="F531" t="s">
        <v>253</v>
      </c>
      <c r="G531" t="s">
        <v>242</v>
      </c>
      <c r="I531" t="s">
        <v>243</v>
      </c>
      <c r="J531" t="s">
        <v>244</v>
      </c>
      <c r="M531" t="s">
        <v>260</v>
      </c>
      <c r="N531" t="s">
        <v>246</v>
      </c>
      <c r="O531" t="s">
        <v>395</v>
      </c>
      <c r="P531" t="s">
        <v>262</v>
      </c>
      <c r="Q531" t="s">
        <v>249</v>
      </c>
      <c r="R531" t="s">
        <v>250</v>
      </c>
      <c r="S531" t="s">
        <v>252</v>
      </c>
      <c r="T531" t="s">
        <v>252</v>
      </c>
    </row>
    <row r="532" spans="1:20" x14ac:dyDescent="0.25">
      <c r="A532" t="s">
        <v>302</v>
      </c>
      <c r="B532">
        <v>9507</v>
      </c>
      <c r="E532" t="s">
        <v>700</v>
      </c>
    </row>
    <row r="533" spans="1:20" x14ac:dyDescent="0.25">
      <c r="A533" t="s">
        <v>302</v>
      </c>
      <c r="B533">
        <v>37721</v>
      </c>
      <c r="E533" t="s">
        <v>701</v>
      </c>
      <c r="F533" t="s">
        <v>253</v>
      </c>
      <c r="G533" t="s">
        <v>304</v>
      </c>
      <c r="H533" t="s">
        <v>268</v>
      </c>
      <c r="I533" t="s">
        <v>269</v>
      </c>
    </row>
    <row r="534" spans="1:20" x14ac:dyDescent="0.25">
      <c r="A534" t="s">
        <v>302</v>
      </c>
      <c r="B534">
        <v>67413</v>
      </c>
      <c r="E534" t="s">
        <v>702</v>
      </c>
      <c r="I534" t="s">
        <v>266</v>
      </c>
    </row>
    <row r="535" spans="1:20" x14ac:dyDescent="0.25">
      <c r="A535" t="s">
        <v>291</v>
      </c>
      <c r="B535">
        <v>16167</v>
      </c>
      <c r="E535" t="s">
        <v>703</v>
      </c>
      <c r="I535" t="s">
        <v>299</v>
      </c>
    </row>
    <row r="536" spans="1:20" x14ac:dyDescent="0.25">
      <c r="A536" t="s">
        <v>239</v>
      </c>
      <c r="B536">
        <v>18001</v>
      </c>
      <c r="E536" t="s">
        <v>704</v>
      </c>
      <c r="I536" t="s">
        <v>299</v>
      </c>
    </row>
    <row r="537" spans="1:20" x14ac:dyDescent="0.25">
      <c r="A537" t="s">
        <v>239</v>
      </c>
      <c r="B537">
        <v>20159</v>
      </c>
      <c r="E537" t="s">
        <v>705</v>
      </c>
      <c r="F537" t="s">
        <v>253</v>
      </c>
      <c r="G537" t="s">
        <v>259</v>
      </c>
      <c r="H537" t="s">
        <v>243</v>
      </c>
      <c r="I537" t="s">
        <v>244</v>
      </c>
      <c r="L537" t="s">
        <v>533</v>
      </c>
      <c r="M537" t="s">
        <v>246</v>
      </c>
      <c r="N537" t="s">
        <v>247</v>
      </c>
      <c r="O537" t="s">
        <v>308</v>
      </c>
      <c r="P537" t="s">
        <v>376</v>
      </c>
      <c r="Q537" t="s">
        <v>250</v>
      </c>
      <c r="R537" t="s">
        <v>251</v>
      </c>
      <c r="S537" t="s">
        <v>252</v>
      </c>
    </row>
    <row r="538" spans="1:20" x14ac:dyDescent="0.25">
      <c r="A538" t="s">
        <v>239</v>
      </c>
      <c r="B538">
        <v>24242</v>
      </c>
      <c r="E538" t="s">
        <v>706</v>
      </c>
      <c r="F538" t="s">
        <v>253</v>
      </c>
      <c r="G538" t="s">
        <v>270</v>
      </c>
      <c r="I538" t="s">
        <v>243</v>
      </c>
      <c r="J538" t="s">
        <v>244</v>
      </c>
      <c r="M538" t="s">
        <v>295</v>
      </c>
      <c r="N538" t="s">
        <v>255</v>
      </c>
      <c r="O538" t="s">
        <v>247</v>
      </c>
      <c r="P538" t="s">
        <v>308</v>
      </c>
      <c r="Q538" t="s">
        <v>376</v>
      </c>
      <c r="R538" t="s">
        <v>250</v>
      </c>
      <c r="S538" t="s">
        <v>251</v>
      </c>
      <c r="T538" t="s">
        <v>252</v>
      </c>
    </row>
    <row r="539" spans="1:20" x14ac:dyDescent="0.25">
      <c r="A539" t="s">
        <v>239</v>
      </c>
      <c r="B539">
        <v>29666</v>
      </c>
      <c r="E539" t="s">
        <v>707</v>
      </c>
      <c r="F539" t="s">
        <v>253</v>
      </c>
      <c r="G539" t="s">
        <v>270</v>
      </c>
      <c r="I539" t="s">
        <v>243</v>
      </c>
      <c r="J539" t="s">
        <v>244</v>
      </c>
      <c r="M539" t="s">
        <v>395</v>
      </c>
      <c r="N539" t="s">
        <v>246</v>
      </c>
      <c r="O539" t="s">
        <v>256</v>
      </c>
      <c r="P539" t="s">
        <v>499</v>
      </c>
      <c r="Q539" t="s">
        <v>249</v>
      </c>
      <c r="R539" t="s">
        <v>250</v>
      </c>
      <c r="S539" t="s">
        <v>252</v>
      </c>
      <c r="T539" t="s">
        <v>252</v>
      </c>
    </row>
    <row r="540" spans="1:20" x14ac:dyDescent="0.25">
      <c r="A540" t="s">
        <v>239</v>
      </c>
      <c r="B540">
        <v>32740</v>
      </c>
      <c r="E540" t="s">
        <v>708</v>
      </c>
      <c r="I540" t="s">
        <v>299</v>
      </c>
    </row>
    <row r="541" spans="1:20" x14ac:dyDescent="0.25">
      <c r="A541" t="s">
        <v>239</v>
      </c>
      <c r="B541">
        <v>35223</v>
      </c>
      <c r="E541" t="s">
        <v>709</v>
      </c>
      <c r="F541" t="s">
        <v>253</v>
      </c>
      <c r="G541" t="s">
        <v>242</v>
      </c>
      <c r="I541" t="s">
        <v>313</v>
      </c>
    </row>
    <row r="542" spans="1:20" x14ac:dyDescent="0.25">
      <c r="A542" t="s">
        <v>239</v>
      </c>
      <c r="B542">
        <v>36751</v>
      </c>
      <c r="E542" t="s">
        <v>710</v>
      </c>
      <c r="I542" t="s">
        <v>266</v>
      </c>
    </row>
    <row r="543" spans="1:20" x14ac:dyDescent="0.25">
      <c r="A543" t="s">
        <v>239</v>
      </c>
      <c r="B543">
        <v>36751</v>
      </c>
      <c r="E543" t="s">
        <v>711</v>
      </c>
      <c r="I543" t="s">
        <v>266</v>
      </c>
    </row>
    <row r="544" spans="1:20" x14ac:dyDescent="0.25">
      <c r="A544" t="s">
        <v>239</v>
      </c>
      <c r="B544">
        <v>39145</v>
      </c>
      <c r="E544" t="s">
        <v>712</v>
      </c>
      <c r="F544" t="s">
        <v>253</v>
      </c>
      <c r="G544" t="s">
        <v>254</v>
      </c>
      <c r="H544" t="s">
        <v>243</v>
      </c>
      <c r="I544" t="s">
        <v>244</v>
      </c>
      <c r="L544" t="s">
        <v>395</v>
      </c>
      <c r="M544" t="s">
        <v>395</v>
      </c>
      <c r="N544" t="s">
        <v>256</v>
      </c>
      <c r="O544" t="s">
        <v>308</v>
      </c>
      <c r="P544" t="s">
        <v>407</v>
      </c>
      <c r="Q544" t="s">
        <v>264</v>
      </c>
      <c r="R544" t="s">
        <v>251</v>
      </c>
      <c r="S544" t="s">
        <v>252</v>
      </c>
    </row>
    <row r="545" spans="1:20" x14ac:dyDescent="0.25">
      <c r="A545" t="s">
        <v>239</v>
      </c>
      <c r="B545">
        <v>45807</v>
      </c>
      <c r="E545" t="s">
        <v>713</v>
      </c>
      <c r="F545" t="s">
        <v>253</v>
      </c>
      <c r="G545" t="s">
        <v>242</v>
      </c>
      <c r="I545" t="s">
        <v>268</v>
      </c>
      <c r="J545" t="s">
        <v>269</v>
      </c>
    </row>
    <row r="546" spans="1:20" x14ac:dyDescent="0.25">
      <c r="A546" t="s">
        <v>239</v>
      </c>
      <c r="B546">
        <v>46493</v>
      </c>
      <c r="E546" t="s">
        <v>713</v>
      </c>
      <c r="I546" t="s">
        <v>299</v>
      </c>
    </row>
    <row r="547" spans="1:20" x14ac:dyDescent="0.25">
      <c r="A547" t="s">
        <v>239</v>
      </c>
      <c r="B547">
        <v>57553</v>
      </c>
      <c r="E547" t="s">
        <v>714</v>
      </c>
    </row>
    <row r="548" spans="1:20" x14ac:dyDescent="0.25">
      <c r="A548" t="s">
        <v>239</v>
      </c>
      <c r="B548">
        <v>59278</v>
      </c>
      <c r="E548" t="s">
        <v>708</v>
      </c>
      <c r="F548" t="s">
        <v>253</v>
      </c>
      <c r="G548" t="s">
        <v>304</v>
      </c>
      <c r="H548" t="s">
        <v>243</v>
      </c>
      <c r="I548" t="s">
        <v>244</v>
      </c>
      <c r="L548" t="s">
        <v>395</v>
      </c>
      <c r="M548" t="s">
        <v>246</v>
      </c>
      <c r="N548" t="s">
        <v>247</v>
      </c>
      <c r="O548" t="s">
        <v>262</v>
      </c>
      <c r="P548" t="s">
        <v>249</v>
      </c>
      <c r="Q548" t="s">
        <v>250</v>
      </c>
      <c r="R548" t="s">
        <v>252</v>
      </c>
      <c r="S548" t="s">
        <v>252</v>
      </c>
    </row>
    <row r="549" spans="1:20" x14ac:dyDescent="0.25">
      <c r="A549" t="s">
        <v>239</v>
      </c>
      <c r="B549">
        <v>60780</v>
      </c>
      <c r="E549" t="s">
        <v>708</v>
      </c>
      <c r="F549" t="s">
        <v>253</v>
      </c>
      <c r="G549" t="s">
        <v>270</v>
      </c>
      <c r="I549" t="s">
        <v>243</v>
      </c>
      <c r="J549" t="s">
        <v>244</v>
      </c>
      <c r="M549" t="s">
        <v>295</v>
      </c>
      <c r="N549" t="s">
        <v>246</v>
      </c>
      <c r="O549" t="s">
        <v>256</v>
      </c>
      <c r="P549" t="s">
        <v>308</v>
      </c>
      <c r="Q549" t="s">
        <v>395</v>
      </c>
      <c r="R549" t="s">
        <v>264</v>
      </c>
      <c r="S549" t="s">
        <v>251</v>
      </c>
      <c r="T549" t="s">
        <v>252</v>
      </c>
    </row>
    <row r="550" spans="1:20" x14ac:dyDescent="0.25">
      <c r="A550" t="s">
        <v>239</v>
      </c>
      <c r="B550">
        <v>60936</v>
      </c>
      <c r="E550" t="s">
        <v>715</v>
      </c>
      <c r="F550" t="s">
        <v>253</v>
      </c>
      <c r="G550" t="s">
        <v>270</v>
      </c>
      <c r="I550" t="s">
        <v>243</v>
      </c>
      <c r="J550" t="s">
        <v>287</v>
      </c>
    </row>
    <row r="551" spans="1:20" x14ac:dyDescent="0.25">
      <c r="A551" t="s">
        <v>239</v>
      </c>
      <c r="B551">
        <v>62061</v>
      </c>
      <c r="E551" t="s">
        <v>716</v>
      </c>
      <c r="I551" t="s">
        <v>299</v>
      </c>
    </row>
    <row r="552" spans="1:20" x14ac:dyDescent="0.25">
      <c r="A552" t="s">
        <v>239</v>
      </c>
      <c r="B552">
        <v>64568</v>
      </c>
      <c r="E552" t="s">
        <v>717</v>
      </c>
      <c r="F552" t="s">
        <v>253</v>
      </c>
      <c r="G552" t="s">
        <v>242</v>
      </c>
      <c r="I552" t="s">
        <v>272</v>
      </c>
      <c r="K552" t="s">
        <v>400</v>
      </c>
    </row>
    <row r="553" spans="1:20" x14ac:dyDescent="0.25">
      <c r="A553" t="s">
        <v>239</v>
      </c>
      <c r="B553">
        <v>65991</v>
      </c>
      <c r="E553" t="s">
        <v>718</v>
      </c>
      <c r="I553" t="s">
        <v>266</v>
      </c>
    </row>
    <row r="554" spans="1:20" x14ac:dyDescent="0.25">
      <c r="A554" t="s">
        <v>239</v>
      </c>
      <c r="B554">
        <v>66446</v>
      </c>
      <c r="E554" t="s">
        <v>719</v>
      </c>
      <c r="I554" t="s">
        <v>266</v>
      </c>
    </row>
    <row r="555" spans="1:20" x14ac:dyDescent="0.25">
      <c r="A555" t="s">
        <v>239</v>
      </c>
      <c r="B555">
        <v>69282</v>
      </c>
      <c r="E555" t="s">
        <v>708</v>
      </c>
      <c r="I555" t="s">
        <v>266</v>
      </c>
    </row>
    <row r="556" spans="1:20" x14ac:dyDescent="0.25">
      <c r="A556" t="s">
        <v>239</v>
      </c>
      <c r="B556">
        <v>69282</v>
      </c>
      <c r="E556" t="s">
        <v>720</v>
      </c>
      <c r="I556" t="s">
        <v>266</v>
      </c>
    </row>
    <row r="557" spans="1:20" x14ac:dyDescent="0.25">
      <c r="A557" t="s">
        <v>239</v>
      </c>
      <c r="B557">
        <v>69358</v>
      </c>
      <c r="E557" t="s">
        <v>714</v>
      </c>
      <c r="I557" t="s">
        <v>299</v>
      </c>
    </row>
    <row r="558" spans="1:20" x14ac:dyDescent="0.25">
      <c r="A558" t="s">
        <v>291</v>
      </c>
      <c r="B558">
        <v>70711</v>
      </c>
      <c r="E558" t="s">
        <v>708</v>
      </c>
      <c r="F558" t="s">
        <v>253</v>
      </c>
      <c r="G558" t="s">
        <v>242</v>
      </c>
      <c r="I558" t="s">
        <v>243</v>
      </c>
      <c r="J558" t="s">
        <v>328</v>
      </c>
    </row>
    <row r="559" spans="1:20" x14ac:dyDescent="0.25">
      <c r="A559" t="s">
        <v>239</v>
      </c>
      <c r="B559">
        <v>71021</v>
      </c>
      <c r="E559" t="s">
        <v>708</v>
      </c>
      <c r="F559" t="s">
        <v>253</v>
      </c>
      <c r="G559" t="s">
        <v>270</v>
      </c>
      <c r="I559" t="s">
        <v>243</v>
      </c>
      <c r="J559" t="s">
        <v>244</v>
      </c>
      <c r="M559" t="s">
        <v>295</v>
      </c>
      <c r="N559" t="s">
        <v>246</v>
      </c>
      <c r="O559" t="s">
        <v>261</v>
      </c>
      <c r="P559" t="s">
        <v>454</v>
      </c>
      <c r="Q559" t="s">
        <v>280</v>
      </c>
      <c r="R559" t="s">
        <v>264</v>
      </c>
      <c r="S559" t="s">
        <v>252</v>
      </c>
      <c r="T559" t="s">
        <v>251</v>
      </c>
    </row>
    <row r="560" spans="1:20" x14ac:dyDescent="0.25">
      <c r="A560" t="s">
        <v>239</v>
      </c>
      <c r="B560">
        <v>71433</v>
      </c>
      <c r="E560" t="s">
        <v>721</v>
      </c>
      <c r="F560" t="s">
        <v>253</v>
      </c>
      <c r="G560" t="s">
        <v>242</v>
      </c>
      <c r="I560" t="s">
        <v>243</v>
      </c>
      <c r="J560" t="s">
        <v>244</v>
      </c>
      <c r="M560" t="s">
        <v>395</v>
      </c>
      <c r="N560" t="s">
        <v>395</v>
      </c>
      <c r="O560" t="s">
        <v>395</v>
      </c>
      <c r="P560" t="s">
        <v>395</v>
      </c>
      <c r="Q560" t="s">
        <v>263</v>
      </c>
      <c r="R560" t="s">
        <v>264</v>
      </c>
      <c r="S560" t="s">
        <v>252</v>
      </c>
      <c r="T560" t="s">
        <v>252</v>
      </c>
    </row>
    <row r="561" spans="1:19" x14ac:dyDescent="0.25">
      <c r="A561" t="s">
        <v>239</v>
      </c>
      <c r="B561">
        <v>71613</v>
      </c>
      <c r="E561" t="s">
        <v>722</v>
      </c>
      <c r="I561" t="s">
        <v>299</v>
      </c>
    </row>
    <row r="562" spans="1:19" x14ac:dyDescent="0.25">
      <c r="A562" t="s">
        <v>239</v>
      </c>
      <c r="B562">
        <v>73222</v>
      </c>
      <c r="E562" t="s">
        <v>723</v>
      </c>
      <c r="F562" t="s">
        <v>253</v>
      </c>
      <c r="G562" t="s">
        <v>242</v>
      </c>
      <c r="I562" t="s">
        <v>268</v>
      </c>
      <c r="J562" t="s">
        <v>269</v>
      </c>
    </row>
    <row r="563" spans="1:19" x14ac:dyDescent="0.25">
      <c r="A563" t="s">
        <v>239</v>
      </c>
      <c r="B563">
        <v>73944</v>
      </c>
      <c r="E563" t="s">
        <v>722</v>
      </c>
      <c r="F563" t="s">
        <v>253</v>
      </c>
      <c r="G563" t="s">
        <v>259</v>
      </c>
      <c r="H563" t="s">
        <v>243</v>
      </c>
      <c r="I563" t="s">
        <v>244</v>
      </c>
      <c r="L563" t="s">
        <v>395</v>
      </c>
      <c r="M563" t="s">
        <v>395</v>
      </c>
      <c r="N563" t="s">
        <v>256</v>
      </c>
      <c r="O563" t="s">
        <v>262</v>
      </c>
      <c r="P563" t="s">
        <v>276</v>
      </c>
      <c r="Q563" t="s">
        <v>264</v>
      </c>
      <c r="R563" t="s">
        <v>252</v>
      </c>
      <c r="S563" t="s">
        <v>252</v>
      </c>
    </row>
    <row r="564" spans="1:19" x14ac:dyDescent="0.25">
      <c r="A564" t="s">
        <v>239</v>
      </c>
      <c r="B564">
        <v>74028</v>
      </c>
      <c r="E564" t="s">
        <v>724</v>
      </c>
      <c r="F564" t="s">
        <v>253</v>
      </c>
      <c r="G564" t="s">
        <v>242</v>
      </c>
      <c r="I564" t="s">
        <v>268</v>
      </c>
      <c r="J564" t="s">
        <v>269</v>
      </c>
    </row>
    <row r="565" spans="1:19" x14ac:dyDescent="0.25">
      <c r="A565" t="s">
        <v>239</v>
      </c>
      <c r="B565">
        <v>75391</v>
      </c>
      <c r="E565" t="s">
        <v>725</v>
      </c>
      <c r="I565" t="s">
        <v>299</v>
      </c>
    </row>
    <row r="566" spans="1:19" x14ac:dyDescent="0.25">
      <c r="A566" t="s">
        <v>239</v>
      </c>
      <c r="B566">
        <v>75443</v>
      </c>
      <c r="E566" t="s">
        <v>726</v>
      </c>
      <c r="F566" t="s">
        <v>253</v>
      </c>
      <c r="G566" t="s">
        <v>242</v>
      </c>
      <c r="I566" t="s">
        <v>272</v>
      </c>
      <c r="K566" t="s">
        <v>363</v>
      </c>
    </row>
    <row r="567" spans="1:19" x14ac:dyDescent="0.25">
      <c r="A567" t="s">
        <v>239</v>
      </c>
      <c r="B567">
        <v>75595</v>
      </c>
      <c r="E567" t="s">
        <v>727</v>
      </c>
    </row>
    <row r="568" spans="1:19" x14ac:dyDescent="0.25">
      <c r="A568" t="s">
        <v>239</v>
      </c>
      <c r="B568">
        <v>75595</v>
      </c>
      <c r="E568" t="s">
        <v>703</v>
      </c>
    </row>
    <row r="569" spans="1:19" x14ac:dyDescent="0.25">
      <c r="A569" t="s">
        <v>239</v>
      </c>
      <c r="B569">
        <v>76155</v>
      </c>
      <c r="E569" t="s">
        <v>728</v>
      </c>
    </row>
    <row r="570" spans="1:19" x14ac:dyDescent="0.25">
      <c r="A570" t="s">
        <v>239</v>
      </c>
      <c r="B570">
        <v>76971</v>
      </c>
      <c r="E570" t="s">
        <v>729</v>
      </c>
      <c r="I570" t="s">
        <v>299</v>
      </c>
    </row>
    <row r="571" spans="1:19" x14ac:dyDescent="0.25">
      <c r="A571" t="s">
        <v>239</v>
      </c>
      <c r="B571">
        <v>77039</v>
      </c>
      <c r="E571" t="s">
        <v>730</v>
      </c>
    </row>
    <row r="572" spans="1:19" x14ac:dyDescent="0.25">
      <c r="A572" t="s">
        <v>342</v>
      </c>
      <c r="B572">
        <v>77148</v>
      </c>
      <c r="E572"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12 Weeks</vt:lpstr>
      <vt:lpstr>Missed Care</vt:lpstr>
      <vt:lpstr>Referral Acceptance (2019-2022)</vt:lpstr>
      <vt:lpstr>PSW Utilization</vt:lpstr>
      <vt:lpstr>Coordinators</vt:lpstr>
      <vt:lpstr>Monthly Heat Map</vt:lpstr>
      <vt:lpstr>Weekly Heat Map</vt:lpstr>
      <vt:lpstr>APRs</vt:lpstr>
      <vt:lpstr>Risk Database</vt:lpstr>
      <vt:lpstr>Website Hits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Okeke</cp:lastModifiedBy>
  <dcterms:created xsi:type="dcterms:W3CDTF">2022-08-04T16:24:24Z</dcterms:created>
  <dcterms:modified xsi:type="dcterms:W3CDTF">2022-09-12T15:33:11Z</dcterms:modified>
</cp:coreProperties>
</file>