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72efcfe31a582a46/Desktop/Analytics/data-raw/"/>
    </mc:Choice>
  </mc:AlternateContent>
  <xr:revisionPtr revIDLastSave="2224" documentId="14_{FC14A28F-A00E-4445-9E50-7B4A790B6E49}" xr6:coauthVersionLast="47" xr6:coauthVersionMax="47" xr10:uidLastSave="{F8B83631-A6A1-444D-AFFA-F890F4D8DC65}"/>
  <bookViews>
    <workbookView xWindow="0" yWindow="500" windowWidth="28800" windowHeight="15720" activeTab="2" xr2:uid="{00000000-000D-0000-FFFF-FFFF00000000}"/>
  </bookViews>
  <sheets>
    <sheet name="October" sheetId="14" r:id="rId1"/>
    <sheet name="Weekly Hours" sheetId="12" r:id="rId2"/>
    <sheet name="Utilization" sheetId="19" r:id="rId3"/>
    <sheet name="Target &amp; Availability" sheetId="13" r:id="rId4"/>
    <sheet name="Manual Overrides (%)" sheetId="7" state="hidden" r:id="rId5"/>
    <sheet name="Safa Scheduled Visits (%)" sheetId="8" state="hidden" r:id="rId6"/>
    <sheet name="Coordinator ID" sheetId="18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8" i="14" l="1"/>
  <c r="L8" i="14"/>
  <c r="M7" i="14"/>
  <c r="L7" i="14"/>
  <c r="M6" i="14"/>
  <c r="L6" i="14"/>
  <c r="M5" i="14"/>
  <c r="L5" i="14"/>
  <c r="M4" i="14"/>
  <c r="L4" i="14"/>
  <c r="M9" i="14"/>
  <c r="L9" i="14"/>
  <c r="M14" i="14"/>
  <c r="L14" i="14"/>
  <c r="M13" i="14"/>
  <c r="L13" i="14"/>
  <c r="M12" i="14"/>
  <c r="L12" i="14"/>
  <c r="M11" i="14"/>
  <c r="L11" i="14"/>
  <c r="M19" i="14"/>
  <c r="L19" i="14"/>
  <c r="M18" i="14"/>
  <c r="L18" i="14"/>
  <c r="M17" i="14"/>
  <c r="L17" i="14"/>
  <c r="M16" i="14"/>
  <c r="L16" i="14"/>
  <c r="M15" i="14"/>
  <c r="L15" i="14"/>
  <c r="M22" i="14"/>
  <c r="L22" i="14"/>
  <c r="M21" i="14"/>
  <c r="L21" i="14"/>
  <c r="M25" i="14"/>
  <c r="L25" i="14"/>
  <c r="M24" i="14"/>
  <c r="L24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39" i="14"/>
  <c r="L39" i="14"/>
  <c r="W31" i="14"/>
  <c r="V31" i="14"/>
  <c r="R31" i="14"/>
  <c r="Q31" i="14"/>
  <c r="H31" i="14"/>
  <c r="G31" i="14"/>
  <c r="W30" i="14"/>
  <c r="V30" i="14"/>
  <c r="R30" i="14"/>
  <c r="Q30" i="14"/>
  <c r="H30" i="14"/>
  <c r="G30" i="14"/>
  <c r="W29" i="14"/>
  <c r="V29" i="14"/>
  <c r="R29" i="14"/>
  <c r="Q29" i="14"/>
  <c r="H29" i="14"/>
  <c r="G29" i="14"/>
  <c r="W28" i="14"/>
  <c r="V28" i="14"/>
  <c r="R28" i="14"/>
  <c r="Q28" i="14"/>
  <c r="H28" i="14"/>
  <c r="G28" i="14"/>
  <c r="W27" i="14"/>
  <c r="V27" i="14"/>
  <c r="R27" i="14"/>
  <c r="Q27" i="14"/>
  <c r="H27" i="14"/>
  <c r="G27" i="14"/>
  <c r="W26" i="14"/>
  <c r="V26" i="14"/>
  <c r="R26" i="14"/>
  <c r="Q26" i="14"/>
  <c r="H26" i="14"/>
  <c r="G26" i="14"/>
  <c r="W25" i="14"/>
  <c r="V25" i="14"/>
  <c r="R25" i="14"/>
  <c r="Q25" i="14"/>
  <c r="H25" i="14"/>
  <c r="G25" i="14"/>
  <c r="W24" i="14"/>
  <c r="V24" i="14"/>
  <c r="R24" i="14"/>
  <c r="Q24" i="14"/>
  <c r="H24" i="14"/>
  <c r="G24" i="14"/>
  <c r="H23" i="14"/>
  <c r="G23" i="14"/>
  <c r="W22" i="14"/>
  <c r="V22" i="14"/>
  <c r="R22" i="14"/>
  <c r="Q22" i="14"/>
  <c r="H22" i="14"/>
  <c r="G22" i="14"/>
  <c r="W21" i="14"/>
  <c r="V21" i="14"/>
  <c r="R21" i="14"/>
  <c r="Q21" i="14"/>
  <c r="H21" i="14"/>
  <c r="G21" i="14"/>
  <c r="W20" i="14"/>
  <c r="V20" i="14"/>
  <c r="R20" i="14"/>
  <c r="Q20" i="14"/>
  <c r="M20" i="14"/>
  <c r="L20" i="14"/>
  <c r="H20" i="14"/>
  <c r="G20" i="14"/>
  <c r="W19" i="14"/>
  <c r="V19" i="14"/>
  <c r="R19" i="14"/>
  <c r="Q19" i="14"/>
  <c r="H19" i="14"/>
  <c r="G19" i="14"/>
  <c r="W18" i="14"/>
  <c r="V18" i="14"/>
  <c r="R18" i="14"/>
  <c r="Q18" i="14"/>
  <c r="H18" i="14"/>
  <c r="G18" i="14"/>
  <c r="W17" i="14"/>
  <c r="V17" i="14"/>
  <c r="R17" i="14"/>
  <c r="Q17" i="14"/>
  <c r="H17" i="14"/>
  <c r="G17" i="14"/>
  <c r="W16" i="14"/>
  <c r="V16" i="14"/>
  <c r="R16" i="14"/>
  <c r="Q16" i="14"/>
  <c r="H16" i="14"/>
  <c r="G16" i="14"/>
  <c r="W15" i="14"/>
  <c r="V15" i="14"/>
  <c r="R15" i="14"/>
  <c r="Q15" i="14"/>
  <c r="H15" i="14"/>
  <c r="G15" i="14"/>
  <c r="W14" i="14"/>
  <c r="V14" i="14"/>
  <c r="R14" i="14"/>
  <c r="Q14" i="14"/>
  <c r="H14" i="14"/>
  <c r="G14" i="14"/>
  <c r="W13" i="14"/>
  <c r="V13" i="14"/>
  <c r="R13" i="14"/>
  <c r="Q13" i="14"/>
  <c r="H13" i="14"/>
  <c r="G13" i="14"/>
  <c r="W12" i="14"/>
  <c r="V12" i="14"/>
  <c r="R12" i="14"/>
  <c r="Q12" i="14"/>
  <c r="H12" i="14"/>
  <c r="G12" i="14"/>
  <c r="W11" i="14"/>
  <c r="V11" i="14"/>
  <c r="R11" i="14"/>
  <c r="Q11" i="14"/>
  <c r="H11" i="14"/>
  <c r="G11" i="14"/>
  <c r="W10" i="14"/>
  <c r="V10" i="14"/>
  <c r="R10" i="14"/>
  <c r="Q10" i="14"/>
  <c r="H10" i="14"/>
  <c r="G10" i="14"/>
  <c r="W9" i="14"/>
  <c r="V9" i="14"/>
  <c r="R9" i="14"/>
  <c r="Q9" i="14"/>
  <c r="H9" i="14"/>
  <c r="G9" i="14"/>
  <c r="W8" i="14"/>
  <c r="V8" i="14"/>
  <c r="R8" i="14"/>
  <c r="Q8" i="14"/>
  <c r="H8" i="14"/>
  <c r="G8" i="14"/>
  <c r="W7" i="14"/>
  <c r="V7" i="14"/>
  <c r="R7" i="14"/>
  <c r="Q7" i="14"/>
  <c r="H7" i="14"/>
  <c r="G7" i="14"/>
  <c r="W6" i="14"/>
  <c r="V6" i="14"/>
  <c r="R6" i="14"/>
  <c r="Q6" i="14"/>
  <c r="H6" i="14"/>
  <c r="G6" i="14"/>
  <c r="W5" i="14"/>
  <c r="V5" i="14"/>
  <c r="R5" i="14"/>
  <c r="Q5" i="14"/>
  <c r="H5" i="14"/>
  <c r="G5" i="14"/>
  <c r="W4" i="14"/>
  <c r="V4" i="14"/>
  <c r="R4" i="14"/>
  <c r="Q4" i="14"/>
  <c r="H4" i="14"/>
  <c r="G4" i="14"/>
  <c r="IR146" i="12"/>
  <c r="IQ146" i="12"/>
  <c r="IR144" i="12"/>
  <c r="IQ144" i="12"/>
  <c r="IR143" i="12"/>
  <c r="IQ143" i="12"/>
  <c r="IR142" i="12"/>
  <c r="IQ142" i="12"/>
  <c r="IR141" i="12"/>
  <c r="IQ141" i="12"/>
  <c r="IR140" i="12"/>
  <c r="IQ140" i="12"/>
  <c r="IR139" i="12"/>
  <c r="IQ139" i="12"/>
  <c r="IR138" i="12"/>
  <c r="IQ138" i="12"/>
  <c r="IM138" i="12"/>
  <c r="IL138" i="12"/>
  <c r="IH138" i="12"/>
  <c r="IG138" i="12"/>
  <c r="IR137" i="12"/>
  <c r="IQ137" i="12"/>
  <c r="IM137" i="12"/>
  <c r="IL137" i="12"/>
  <c r="IH137" i="12"/>
  <c r="IG137" i="12"/>
  <c r="IR136" i="12"/>
  <c r="IQ136" i="12"/>
  <c r="IM136" i="12"/>
  <c r="IL136" i="12"/>
  <c r="IH136" i="12"/>
  <c r="IG136" i="12"/>
  <c r="IR135" i="12"/>
  <c r="IQ135" i="12"/>
  <c r="IM135" i="12"/>
  <c r="IL135" i="12"/>
  <c r="IH135" i="12"/>
  <c r="IG135" i="12"/>
  <c r="IR134" i="12"/>
  <c r="IQ134" i="12"/>
  <c r="IM134" i="12"/>
  <c r="IL134" i="12"/>
  <c r="IH134" i="12"/>
  <c r="IG134" i="12"/>
  <c r="IR133" i="12"/>
  <c r="IQ133" i="12"/>
  <c r="IM133" i="12"/>
  <c r="IL133" i="12"/>
  <c r="IH133" i="12"/>
  <c r="IG133" i="12"/>
  <c r="IR131" i="12"/>
  <c r="IQ131" i="12"/>
  <c r="IM131" i="12"/>
  <c r="IL131" i="12"/>
  <c r="IH131" i="12"/>
  <c r="IG131" i="12"/>
  <c r="IC131" i="12"/>
  <c r="IB131" i="12"/>
  <c r="HX131" i="12"/>
  <c r="HW131" i="12"/>
  <c r="IR130" i="12"/>
  <c r="IQ130" i="12"/>
  <c r="IM130" i="12"/>
  <c r="IL130" i="12"/>
  <c r="IH130" i="12"/>
  <c r="IG130" i="12"/>
  <c r="IC130" i="12"/>
  <c r="IB130" i="12"/>
  <c r="HX130" i="12"/>
  <c r="HW130" i="12"/>
  <c r="IM129" i="12"/>
  <c r="IL129" i="12"/>
  <c r="IH129" i="12"/>
  <c r="IG129" i="12"/>
  <c r="IC129" i="12"/>
  <c r="IB129" i="12"/>
  <c r="HX129" i="12"/>
  <c r="HW129" i="12"/>
  <c r="IR128" i="12"/>
  <c r="IQ128" i="12"/>
  <c r="IM128" i="12"/>
  <c r="IL128" i="12"/>
  <c r="IH128" i="12"/>
  <c r="IG128" i="12"/>
  <c r="IC128" i="12"/>
  <c r="IB128" i="12"/>
  <c r="HX128" i="12"/>
  <c r="HW128" i="12"/>
  <c r="IR127" i="12"/>
  <c r="IQ127" i="12"/>
  <c r="IM127" i="12"/>
  <c r="IL127" i="12"/>
  <c r="IH127" i="12"/>
  <c r="IG127" i="12"/>
  <c r="HX127" i="12"/>
  <c r="HW127" i="12"/>
  <c r="IC126" i="12"/>
  <c r="IB126" i="12"/>
  <c r="HX126" i="12"/>
  <c r="HW126" i="12"/>
  <c r="HS126" i="12"/>
  <c r="HR126" i="12"/>
  <c r="HN126" i="12"/>
  <c r="HM126" i="12"/>
  <c r="IR125" i="12"/>
  <c r="IQ125" i="12"/>
  <c r="IM125" i="12"/>
  <c r="IL125" i="12"/>
  <c r="IH125" i="12"/>
  <c r="IG125" i="12"/>
  <c r="IC125" i="12"/>
  <c r="IB125" i="12"/>
  <c r="HX125" i="12"/>
  <c r="HW125" i="12"/>
  <c r="HS125" i="12"/>
  <c r="HR125" i="12"/>
  <c r="HN125" i="12"/>
  <c r="HM125" i="12"/>
  <c r="IR124" i="12"/>
  <c r="IQ124" i="12"/>
  <c r="IM124" i="12"/>
  <c r="IL124" i="12"/>
  <c r="IH124" i="12"/>
  <c r="IG124" i="12"/>
  <c r="IC124" i="12"/>
  <c r="IB124" i="12"/>
  <c r="HX124" i="12"/>
  <c r="HW124" i="12"/>
  <c r="HS124" i="12"/>
  <c r="HR124" i="12"/>
  <c r="HN124" i="12"/>
  <c r="HM124" i="12"/>
  <c r="IR123" i="12"/>
  <c r="IQ123" i="12"/>
  <c r="IM123" i="12"/>
  <c r="IL123" i="12"/>
  <c r="IH123" i="12"/>
  <c r="IG123" i="12"/>
  <c r="HX123" i="12"/>
  <c r="HW123" i="12"/>
  <c r="HS123" i="12"/>
  <c r="HR123" i="12"/>
  <c r="HN123" i="12"/>
  <c r="HM123" i="12"/>
  <c r="IR122" i="12"/>
  <c r="IQ122" i="12"/>
  <c r="IM122" i="12"/>
  <c r="IL122" i="12"/>
  <c r="IC122" i="12"/>
  <c r="IB122" i="12"/>
  <c r="HX122" i="12"/>
  <c r="HW122" i="12"/>
  <c r="HS122" i="12"/>
  <c r="HR122" i="12"/>
  <c r="HN122" i="12"/>
  <c r="HM122" i="12"/>
  <c r="IR121" i="12"/>
  <c r="IQ121" i="12"/>
  <c r="IM121" i="12"/>
  <c r="IL121" i="12"/>
  <c r="IH121" i="12"/>
  <c r="IG121" i="12"/>
  <c r="IC121" i="12"/>
  <c r="IB121" i="12"/>
  <c r="HX121" i="12"/>
  <c r="HW121" i="12"/>
  <c r="HS121" i="12"/>
  <c r="HR121" i="12"/>
  <c r="HN121" i="12"/>
  <c r="HM121" i="12"/>
  <c r="HI121" i="12"/>
  <c r="HH121" i="12"/>
  <c r="HD121" i="12"/>
  <c r="HC121" i="12"/>
  <c r="IR120" i="12"/>
  <c r="IQ120" i="12"/>
  <c r="IM120" i="12"/>
  <c r="IL120" i="12"/>
  <c r="IH120" i="12"/>
  <c r="IG120" i="12"/>
  <c r="IC120" i="12"/>
  <c r="IB120" i="12"/>
  <c r="HX120" i="12"/>
  <c r="HW120" i="12"/>
  <c r="HS120" i="12"/>
  <c r="HR120" i="12"/>
  <c r="HN120" i="12"/>
  <c r="HM120" i="12"/>
  <c r="HI120" i="12"/>
  <c r="HH120" i="12"/>
  <c r="HD120" i="12"/>
  <c r="HC120" i="12"/>
  <c r="HN119" i="12"/>
  <c r="HM119" i="12"/>
  <c r="HI119" i="12"/>
  <c r="HH119" i="12"/>
  <c r="HD119" i="12"/>
  <c r="HC119" i="12"/>
  <c r="IR118" i="12"/>
  <c r="IQ118" i="12"/>
  <c r="IM118" i="12"/>
  <c r="IL118" i="12"/>
  <c r="IH118" i="12"/>
  <c r="IG118" i="12"/>
  <c r="IC118" i="12"/>
  <c r="IB118" i="12"/>
  <c r="HX118" i="12"/>
  <c r="HW118" i="12"/>
  <c r="HS118" i="12"/>
  <c r="HR118" i="12"/>
  <c r="HN118" i="12"/>
  <c r="HM118" i="12"/>
  <c r="HI118" i="12"/>
  <c r="HH118" i="12"/>
  <c r="HD118" i="12"/>
  <c r="HC118" i="12"/>
  <c r="IR117" i="12"/>
  <c r="IQ117" i="12"/>
  <c r="IM117" i="12"/>
  <c r="IL117" i="12"/>
  <c r="IH117" i="12"/>
  <c r="IG117" i="12"/>
  <c r="IC117" i="12"/>
  <c r="IB117" i="12"/>
  <c r="HX117" i="12"/>
  <c r="HW117" i="12"/>
  <c r="HS117" i="12"/>
  <c r="HR117" i="12"/>
  <c r="HN117" i="12"/>
  <c r="HM117" i="12"/>
  <c r="HI117" i="12"/>
  <c r="HH117" i="12"/>
  <c r="HD117" i="12"/>
  <c r="HC117" i="12"/>
  <c r="IR116" i="12"/>
  <c r="IQ116" i="12"/>
  <c r="IM116" i="12"/>
  <c r="IL116" i="12"/>
  <c r="IH116" i="12"/>
  <c r="IG116" i="12"/>
  <c r="IC116" i="12"/>
  <c r="IB116" i="12"/>
  <c r="HX116" i="12"/>
  <c r="HW116" i="12"/>
  <c r="HS116" i="12"/>
  <c r="HR116" i="12"/>
  <c r="HN116" i="12"/>
  <c r="HM116" i="12"/>
  <c r="HI116" i="12"/>
  <c r="HH116" i="12"/>
  <c r="HD116" i="12"/>
  <c r="HC116" i="12"/>
  <c r="IR115" i="12"/>
  <c r="IQ115" i="12"/>
  <c r="IM115" i="12"/>
  <c r="IL115" i="12"/>
  <c r="IH115" i="12"/>
  <c r="IG115" i="12"/>
  <c r="IC115" i="12"/>
  <c r="IB115" i="12"/>
  <c r="HX115" i="12"/>
  <c r="HW115" i="12"/>
  <c r="HS115" i="12"/>
  <c r="HR115" i="12"/>
  <c r="HN115" i="12"/>
  <c r="HM115" i="12"/>
  <c r="HI115" i="12"/>
  <c r="HH115" i="12"/>
  <c r="HD115" i="12"/>
  <c r="HC115" i="12"/>
  <c r="GY115" i="12"/>
  <c r="GX115" i="12"/>
  <c r="GT115" i="12"/>
  <c r="GS115" i="12"/>
  <c r="GY114" i="12"/>
  <c r="GX114" i="12"/>
  <c r="GT114" i="12"/>
  <c r="GS114" i="12"/>
  <c r="IM113" i="12"/>
  <c r="IL113" i="12"/>
  <c r="IH113" i="12"/>
  <c r="IG113" i="12"/>
  <c r="IC113" i="12"/>
  <c r="IB113" i="12"/>
  <c r="HX113" i="12"/>
  <c r="HW113" i="12"/>
  <c r="HS113" i="12"/>
  <c r="HR113" i="12"/>
  <c r="HN113" i="12"/>
  <c r="HM113" i="12"/>
  <c r="HI113" i="12"/>
  <c r="HH113" i="12"/>
  <c r="HD113" i="12"/>
  <c r="HC113" i="12"/>
  <c r="GY113" i="12"/>
  <c r="GX113" i="12"/>
  <c r="GT113" i="12"/>
  <c r="GS113" i="12"/>
  <c r="IR112" i="12"/>
  <c r="IQ112" i="12"/>
  <c r="IM112" i="12"/>
  <c r="IL112" i="12"/>
  <c r="IH112" i="12"/>
  <c r="IG112" i="12"/>
  <c r="IC112" i="12"/>
  <c r="IB112" i="12"/>
  <c r="HX112" i="12"/>
  <c r="HW112" i="12"/>
  <c r="HS112" i="12"/>
  <c r="HR112" i="12"/>
  <c r="HN112" i="12"/>
  <c r="HM112" i="12"/>
  <c r="HI112" i="12"/>
  <c r="HH112" i="12"/>
  <c r="HD112" i="12"/>
  <c r="HC112" i="12"/>
  <c r="GY112" i="12"/>
  <c r="GX112" i="12"/>
  <c r="GT112" i="12"/>
  <c r="GS112" i="12"/>
  <c r="GJ109" i="12"/>
  <c r="GI109" i="12"/>
  <c r="IR108" i="12"/>
  <c r="IQ108" i="12"/>
  <c r="IM108" i="12"/>
  <c r="IL108" i="12"/>
  <c r="IH108" i="12"/>
  <c r="IG108" i="12"/>
  <c r="IC108" i="12"/>
  <c r="IB108" i="12"/>
  <c r="HX108" i="12"/>
  <c r="HW108" i="12"/>
  <c r="HS108" i="12"/>
  <c r="HR108" i="12"/>
  <c r="HN108" i="12"/>
  <c r="HM108" i="12"/>
  <c r="HI108" i="12"/>
  <c r="HH108" i="12"/>
  <c r="HD108" i="12"/>
  <c r="HC108" i="12"/>
  <c r="GY108" i="12"/>
  <c r="GX108" i="12"/>
  <c r="GT108" i="12"/>
  <c r="GS108" i="12"/>
  <c r="GO108" i="12"/>
  <c r="GN108" i="12"/>
  <c r="GJ108" i="12"/>
  <c r="GI108" i="12"/>
  <c r="GJ107" i="12"/>
  <c r="GI107" i="12"/>
  <c r="IR106" i="12"/>
  <c r="IQ106" i="12"/>
  <c r="IM106" i="12"/>
  <c r="IL106" i="12"/>
  <c r="IH106" i="12"/>
  <c r="IG106" i="12"/>
  <c r="IC106" i="12"/>
  <c r="IB106" i="12"/>
  <c r="HX106" i="12"/>
  <c r="HW106" i="12"/>
  <c r="HS106" i="12"/>
  <c r="HR106" i="12"/>
  <c r="HN106" i="12"/>
  <c r="HM106" i="12"/>
  <c r="HI106" i="12"/>
  <c r="HH106" i="12"/>
  <c r="HD106" i="12"/>
  <c r="HC106" i="12"/>
  <c r="GY106" i="12"/>
  <c r="GX106" i="12"/>
  <c r="GT106" i="12"/>
  <c r="GS106" i="12"/>
  <c r="GO106" i="12"/>
  <c r="GN106" i="12"/>
  <c r="GJ106" i="12"/>
  <c r="GI106" i="12"/>
  <c r="IR105" i="12"/>
  <c r="IQ105" i="12"/>
  <c r="IM105" i="12"/>
  <c r="IL105" i="12"/>
  <c r="IH105" i="12"/>
  <c r="IG105" i="12"/>
  <c r="IC105" i="12"/>
  <c r="IB105" i="12"/>
  <c r="HX105" i="12"/>
  <c r="HW105" i="12"/>
  <c r="HS105" i="12"/>
  <c r="HR105" i="12"/>
  <c r="HN105" i="12"/>
  <c r="HM105" i="12"/>
  <c r="HI105" i="12"/>
  <c r="HH105" i="12"/>
  <c r="HD105" i="12"/>
  <c r="HC105" i="12"/>
  <c r="GY105" i="12"/>
  <c r="GX105" i="12"/>
  <c r="GT105" i="12"/>
  <c r="GS105" i="12"/>
  <c r="GO105" i="12"/>
  <c r="GN105" i="12"/>
  <c r="GJ105" i="12"/>
  <c r="GI105" i="12"/>
  <c r="IR104" i="12"/>
  <c r="IQ104" i="12"/>
  <c r="IM104" i="12"/>
  <c r="IL104" i="12"/>
  <c r="IH104" i="12"/>
  <c r="IG104" i="12"/>
  <c r="IC104" i="12"/>
  <c r="IB104" i="12"/>
  <c r="HX104" i="12"/>
  <c r="HW104" i="12"/>
  <c r="HS104" i="12"/>
  <c r="HR104" i="12"/>
  <c r="HN104" i="12"/>
  <c r="HM104" i="12"/>
  <c r="HI104" i="12"/>
  <c r="HH104" i="12"/>
  <c r="HD104" i="12"/>
  <c r="HC104" i="12"/>
  <c r="GY104" i="12"/>
  <c r="GX104" i="12"/>
  <c r="GT104" i="12"/>
  <c r="GS104" i="12"/>
  <c r="GO104" i="12"/>
  <c r="GN104" i="12"/>
  <c r="GJ104" i="12"/>
  <c r="GI104" i="12"/>
  <c r="GE104" i="12"/>
  <c r="GD104" i="12"/>
  <c r="FZ104" i="12"/>
  <c r="FY104" i="12"/>
  <c r="HN103" i="12"/>
  <c r="HM103" i="12"/>
  <c r="HI103" i="12"/>
  <c r="HH103" i="12"/>
  <c r="HD103" i="12"/>
  <c r="HC103" i="12"/>
  <c r="GY103" i="12"/>
  <c r="GX103" i="12"/>
  <c r="GT103" i="12"/>
  <c r="GS103" i="12"/>
  <c r="GO103" i="12"/>
  <c r="GN103" i="12"/>
  <c r="GJ103" i="12"/>
  <c r="GI103" i="12"/>
  <c r="GE103" i="12"/>
  <c r="GD103" i="12"/>
  <c r="FZ103" i="12"/>
  <c r="FY103" i="12"/>
  <c r="GT102" i="12"/>
  <c r="GS102" i="12"/>
  <c r="GO102" i="12"/>
  <c r="GN102" i="12"/>
  <c r="GJ102" i="12"/>
  <c r="GI102" i="12"/>
  <c r="GE102" i="12"/>
  <c r="GD102" i="12"/>
  <c r="FZ102" i="12"/>
  <c r="FY102" i="12"/>
  <c r="IR101" i="12"/>
  <c r="IQ101" i="12"/>
  <c r="IM101" i="12"/>
  <c r="IL101" i="12"/>
  <c r="IH101" i="12"/>
  <c r="IG101" i="12"/>
  <c r="IC101" i="12"/>
  <c r="IB101" i="12"/>
  <c r="HX101" i="12"/>
  <c r="HW101" i="12"/>
  <c r="HS101" i="12"/>
  <c r="HR101" i="12"/>
  <c r="HN101" i="12"/>
  <c r="HM101" i="12"/>
  <c r="HI101" i="12"/>
  <c r="HH101" i="12"/>
  <c r="HD101" i="12"/>
  <c r="HC101" i="12"/>
  <c r="GY101" i="12"/>
  <c r="GX101" i="12"/>
  <c r="GT101" i="12"/>
  <c r="GS101" i="12"/>
  <c r="GO101" i="12"/>
  <c r="GN101" i="12"/>
  <c r="GJ101" i="12"/>
  <c r="GI101" i="12"/>
  <c r="GE101" i="12"/>
  <c r="GD101" i="12"/>
  <c r="FZ101" i="12"/>
  <c r="FY101" i="12"/>
  <c r="FZ100" i="12"/>
  <c r="FY100" i="12"/>
  <c r="HX99" i="12"/>
  <c r="HW99" i="12"/>
  <c r="HS99" i="12"/>
  <c r="HR99" i="12"/>
  <c r="HN99" i="12"/>
  <c r="HM99" i="12"/>
  <c r="HI99" i="12"/>
  <c r="HH99" i="12"/>
  <c r="HD99" i="12"/>
  <c r="HC99" i="12"/>
  <c r="GY99" i="12"/>
  <c r="GX99" i="12"/>
  <c r="GT99" i="12"/>
  <c r="GS99" i="12"/>
  <c r="GO99" i="12"/>
  <c r="GN99" i="12"/>
  <c r="GJ99" i="12"/>
  <c r="GI99" i="12"/>
  <c r="GE99" i="12"/>
  <c r="GD99" i="12"/>
  <c r="FZ99" i="12"/>
  <c r="FY99" i="12"/>
  <c r="FU99" i="12"/>
  <c r="FT99" i="12"/>
  <c r="FP99" i="12"/>
  <c r="FO99" i="12"/>
  <c r="HX98" i="12"/>
  <c r="HW98" i="12"/>
  <c r="HS98" i="12"/>
  <c r="HR98" i="12"/>
  <c r="HN98" i="12"/>
  <c r="HM98" i="12"/>
  <c r="HI98" i="12"/>
  <c r="HH98" i="12"/>
  <c r="HD98" i="12"/>
  <c r="HC98" i="12"/>
  <c r="GY98" i="12"/>
  <c r="GX98" i="12"/>
  <c r="GT98" i="12"/>
  <c r="GS98" i="12"/>
  <c r="GO98" i="12"/>
  <c r="GN98" i="12"/>
  <c r="GJ98" i="12"/>
  <c r="GI98" i="12"/>
  <c r="GE98" i="12"/>
  <c r="GD98" i="12"/>
  <c r="FZ98" i="12"/>
  <c r="FY98" i="12"/>
  <c r="FU98" i="12"/>
  <c r="FT98" i="12"/>
  <c r="FP98" i="12"/>
  <c r="FO98" i="12"/>
  <c r="GY97" i="12"/>
  <c r="GX97" i="12"/>
  <c r="GT97" i="12"/>
  <c r="GS97" i="12"/>
  <c r="GO97" i="12"/>
  <c r="GN97" i="12"/>
  <c r="GJ97" i="12"/>
  <c r="GI97" i="12"/>
  <c r="GE97" i="12"/>
  <c r="GD97" i="12"/>
  <c r="FZ97" i="12"/>
  <c r="FY97" i="12"/>
  <c r="FU97" i="12"/>
  <c r="FT97" i="12"/>
  <c r="FP97" i="12"/>
  <c r="FO97" i="12"/>
  <c r="HX96" i="12"/>
  <c r="HW96" i="12"/>
  <c r="HS96" i="12"/>
  <c r="HR96" i="12"/>
  <c r="HN96" i="12"/>
  <c r="HM96" i="12"/>
  <c r="HI96" i="12"/>
  <c r="HH96" i="12"/>
  <c r="HD96" i="12"/>
  <c r="HC96" i="12"/>
  <c r="GY96" i="12"/>
  <c r="GX96" i="12"/>
  <c r="GT96" i="12"/>
  <c r="GS96" i="12"/>
  <c r="GO96" i="12"/>
  <c r="GN96" i="12"/>
  <c r="GJ96" i="12"/>
  <c r="GI96" i="12"/>
  <c r="GE96" i="12"/>
  <c r="GD96" i="12"/>
  <c r="FZ96" i="12"/>
  <c r="FY96" i="12"/>
  <c r="FU96" i="12"/>
  <c r="FT96" i="12"/>
  <c r="FP96" i="12"/>
  <c r="FO96" i="12"/>
  <c r="HX95" i="12"/>
  <c r="HW95" i="12"/>
  <c r="HS95" i="12"/>
  <c r="HR95" i="12"/>
  <c r="HN95" i="12"/>
  <c r="HM95" i="12"/>
  <c r="HI95" i="12"/>
  <c r="HH95" i="12"/>
  <c r="HD95" i="12"/>
  <c r="HC95" i="12"/>
  <c r="GY95" i="12"/>
  <c r="GX95" i="12"/>
  <c r="GT95" i="12"/>
  <c r="GS95" i="12"/>
  <c r="GO95" i="12"/>
  <c r="GN95" i="12"/>
  <c r="GJ95" i="12"/>
  <c r="GI95" i="12"/>
  <c r="GE95" i="12"/>
  <c r="GD95" i="12"/>
  <c r="FZ95" i="12"/>
  <c r="FY95" i="12"/>
  <c r="FU95" i="12"/>
  <c r="FT95" i="12"/>
  <c r="FP95" i="12"/>
  <c r="FO95" i="12"/>
  <c r="HX94" i="12"/>
  <c r="HW94" i="12"/>
  <c r="HS94" i="12"/>
  <c r="HR94" i="12"/>
  <c r="HN94" i="12"/>
  <c r="HM94" i="12"/>
  <c r="HI94" i="12"/>
  <c r="HH94" i="12"/>
  <c r="HD94" i="12"/>
  <c r="HC94" i="12"/>
  <c r="GY94" i="12"/>
  <c r="GX94" i="12"/>
  <c r="GT94" i="12"/>
  <c r="GS94" i="12"/>
  <c r="GO94" i="12"/>
  <c r="GN94" i="12"/>
  <c r="GJ94" i="12"/>
  <c r="GI94" i="12"/>
  <c r="GE94" i="12"/>
  <c r="GD94" i="12"/>
  <c r="FZ94" i="12"/>
  <c r="FY94" i="12"/>
  <c r="FU94" i="12"/>
  <c r="FT94" i="12"/>
  <c r="FP94" i="12"/>
  <c r="FO94" i="12"/>
  <c r="HX93" i="12"/>
  <c r="HW93" i="12"/>
  <c r="HS93" i="12"/>
  <c r="HR93" i="12"/>
  <c r="HN93" i="12"/>
  <c r="HM93" i="12"/>
  <c r="HI93" i="12"/>
  <c r="HH93" i="12"/>
  <c r="HD93" i="12"/>
  <c r="HC93" i="12"/>
  <c r="GY93" i="12"/>
  <c r="GX93" i="12"/>
  <c r="GT93" i="12"/>
  <c r="GS93" i="12"/>
  <c r="GO93" i="12"/>
  <c r="GN93" i="12"/>
  <c r="GJ93" i="12"/>
  <c r="GI93" i="12"/>
  <c r="GE93" i="12"/>
  <c r="GD93" i="12"/>
  <c r="FZ93" i="12"/>
  <c r="FY93" i="12"/>
  <c r="FU93" i="12"/>
  <c r="FT93" i="12"/>
  <c r="FP93" i="12"/>
  <c r="FO93" i="12"/>
  <c r="HX92" i="12"/>
  <c r="HW92" i="12"/>
  <c r="HS92" i="12"/>
  <c r="HR92" i="12"/>
  <c r="HN92" i="12"/>
  <c r="HM92" i="12"/>
  <c r="HI92" i="12"/>
  <c r="HH92" i="12"/>
  <c r="HD92" i="12"/>
  <c r="HC92" i="12"/>
  <c r="GY92" i="12"/>
  <c r="GX92" i="12"/>
  <c r="GT92" i="12"/>
  <c r="GS92" i="12"/>
  <c r="GO92" i="12"/>
  <c r="GN92" i="12"/>
  <c r="GJ92" i="12"/>
  <c r="GI92" i="12"/>
  <c r="GE92" i="12"/>
  <c r="GD92" i="12"/>
  <c r="FZ92" i="12"/>
  <c r="FY92" i="12"/>
  <c r="FU92" i="12"/>
  <c r="FT92" i="12"/>
  <c r="FP92" i="12"/>
  <c r="FO92" i="12"/>
  <c r="HN91" i="12"/>
  <c r="HM91" i="12"/>
  <c r="HI91" i="12"/>
  <c r="HH91" i="12"/>
  <c r="HD91" i="12"/>
  <c r="HC91" i="12"/>
  <c r="GY91" i="12"/>
  <c r="GX91" i="12"/>
  <c r="GT91" i="12"/>
  <c r="GS91" i="12"/>
  <c r="GO91" i="12"/>
  <c r="GN91" i="12"/>
  <c r="GJ91" i="12"/>
  <c r="GI91" i="12"/>
  <c r="GE91" i="12"/>
  <c r="GD91" i="12"/>
  <c r="FZ91" i="12"/>
  <c r="FY91" i="12"/>
  <c r="FU91" i="12"/>
  <c r="FT91" i="12"/>
  <c r="FP91" i="12"/>
  <c r="FO91" i="12"/>
  <c r="FK91" i="12"/>
  <c r="FJ91" i="12"/>
  <c r="FF91" i="12"/>
  <c r="FE91" i="12"/>
  <c r="FF90" i="12"/>
  <c r="FE90" i="12"/>
  <c r="HX89" i="12"/>
  <c r="HW89" i="12"/>
  <c r="HS89" i="12"/>
  <c r="HR89" i="12"/>
  <c r="HN89" i="12"/>
  <c r="HM89" i="12"/>
  <c r="HI89" i="12"/>
  <c r="HH89" i="12"/>
  <c r="HD89" i="12"/>
  <c r="HC89" i="12"/>
  <c r="GY89" i="12"/>
  <c r="GX89" i="12"/>
  <c r="GT89" i="12"/>
  <c r="GS89" i="12"/>
  <c r="GO89" i="12"/>
  <c r="GN89" i="12"/>
  <c r="GJ89" i="12"/>
  <c r="GI89" i="12"/>
  <c r="GE89" i="12"/>
  <c r="GD89" i="12"/>
  <c r="FZ89" i="12"/>
  <c r="FY89" i="12"/>
  <c r="FU89" i="12"/>
  <c r="FT89" i="12"/>
  <c r="FP89" i="12"/>
  <c r="FO89" i="12"/>
  <c r="FK89" i="12"/>
  <c r="FJ89" i="12"/>
  <c r="FF89" i="12"/>
  <c r="FE89" i="12"/>
  <c r="FF88" i="12"/>
  <c r="FE88" i="12"/>
  <c r="HX87" i="12"/>
  <c r="HW87" i="12"/>
  <c r="HS87" i="12"/>
  <c r="HR87" i="12"/>
  <c r="HN87" i="12"/>
  <c r="HM87" i="12"/>
  <c r="HI87" i="12"/>
  <c r="HH87" i="12"/>
  <c r="HD87" i="12"/>
  <c r="HC87" i="12"/>
  <c r="GY87" i="12"/>
  <c r="GX87" i="12"/>
  <c r="GT87" i="12"/>
  <c r="GS87" i="12"/>
  <c r="GO87" i="12"/>
  <c r="GN87" i="12"/>
  <c r="GJ87" i="12"/>
  <c r="GI87" i="12"/>
  <c r="GE87" i="12"/>
  <c r="GD87" i="12"/>
  <c r="FZ87" i="12"/>
  <c r="FY87" i="12"/>
  <c r="FU87" i="12"/>
  <c r="FT87" i="12"/>
  <c r="FP87" i="12"/>
  <c r="FO87" i="12"/>
  <c r="FK87" i="12"/>
  <c r="FJ87" i="12"/>
  <c r="FF87" i="12"/>
  <c r="FE87" i="12"/>
  <c r="HN86" i="12"/>
  <c r="HM86" i="12"/>
  <c r="HI86" i="12"/>
  <c r="HH86" i="12"/>
  <c r="HD86" i="12"/>
  <c r="HC86" i="12"/>
  <c r="GY86" i="12"/>
  <c r="GX86" i="12"/>
  <c r="GT86" i="12"/>
  <c r="GS86" i="12"/>
  <c r="GO86" i="12"/>
  <c r="GN86" i="12"/>
  <c r="GJ86" i="12"/>
  <c r="GI86" i="12"/>
  <c r="GE86" i="12"/>
  <c r="GD86" i="12"/>
  <c r="FZ86" i="12"/>
  <c r="FY86" i="12"/>
  <c r="FU86" i="12"/>
  <c r="FT86" i="12"/>
  <c r="FP86" i="12"/>
  <c r="FO86" i="12"/>
  <c r="FK86" i="12"/>
  <c r="FJ86" i="12"/>
  <c r="FF86" i="12"/>
  <c r="FE86" i="12"/>
  <c r="GO85" i="12"/>
  <c r="GN85" i="12"/>
  <c r="GJ85" i="12"/>
  <c r="GI85" i="12"/>
  <c r="GE85" i="12"/>
  <c r="GD85" i="12"/>
  <c r="FZ85" i="12"/>
  <c r="FY85" i="12"/>
  <c r="FU85" i="12"/>
  <c r="FT85" i="12"/>
  <c r="FP85" i="12"/>
  <c r="FO85" i="12"/>
  <c r="FK85" i="12"/>
  <c r="FJ85" i="12"/>
  <c r="FF85" i="12"/>
  <c r="FE85" i="12"/>
  <c r="FA85" i="12"/>
  <c r="EZ85" i="12"/>
  <c r="EV85" i="12"/>
  <c r="EU85" i="12"/>
  <c r="HN84" i="12"/>
  <c r="HM84" i="12"/>
  <c r="HI84" i="12"/>
  <c r="HH84" i="12"/>
  <c r="HD84" i="12"/>
  <c r="HC84" i="12"/>
  <c r="GY84" i="12"/>
  <c r="GX84" i="12"/>
  <c r="GT84" i="12"/>
  <c r="GS84" i="12"/>
  <c r="GO84" i="12"/>
  <c r="GN84" i="12"/>
  <c r="GJ84" i="12"/>
  <c r="GI84" i="12"/>
  <c r="GE84" i="12"/>
  <c r="GD84" i="12"/>
  <c r="FZ84" i="12"/>
  <c r="FY84" i="12"/>
  <c r="FU84" i="12"/>
  <c r="FT84" i="12"/>
  <c r="FP84" i="12"/>
  <c r="FO84" i="12"/>
  <c r="FK84" i="12"/>
  <c r="FJ84" i="12"/>
  <c r="FF84" i="12"/>
  <c r="FE84" i="12"/>
  <c r="FA84" i="12"/>
  <c r="EZ84" i="12"/>
  <c r="EV84" i="12"/>
  <c r="EU84" i="12"/>
  <c r="GE83" i="12"/>
  <c r="GD83" i="12"/>
  <c r="FZ83" i="12"/>
  <c r="FY83" i="12"/>
  <c r="FU83" i="12"/>
  <c r="FT83" i="12"/>
  <c r="FP83" i="12"/>
  <c r="FO83" i="12"/>
  <c r="FK83" i="12"/>
  <c r="FJ83" i="12"/>
  <c r="FF83" i="12"/>
  <c r="FE83" i="12"/>
  <c r="FA83" i="12"/>
  <c r="EZ83" i="12"/>
  <c r="EV83" i="12"/>
  <c r="EU83" i="12"/>
  <c r="HN82" i="12"/>
  <c r="HM82" i="12"/>
  <c r="HI82" i="12"/>
  <c r="HH82" i="12"/>
  <c r="HD82" i="12"/>
  <c r="HC82" i="12"/>
  <c r="GY82" i="12"/>
  <c r="GX82" i="12"/>
  <c r="GT82" i="12"/>
  <c r="GS82" i="12"/>
  <c r="GO82" i="12"/>
  <c r="GN82" i="12"/>
  <c r="GJ82" i="12"/>
  <c r="GI82" i="12"/>
  <c r="GE82" i="12"/>
  <c r="GD82" i="12"/>
  <c r="FZ82" i="12"/>
  <c r="FY82" i="12"/>
  <c r="FU82" i="12"/>
  <c r="FT82" i="12"/>
  <c r="FP82" i="12"/>
  <c r="FO82" i="12"/>
  <c r="FK82" i="12"/>
  <c r="FJ82" i="12"/>
  <c r="FF82" i="12"/>
  <c r="FE82" i="12"/>
  <c r="FA82" i="12"/>
  <c r="EZ82" i="12"/>
  <c r="EV82" i="12"/>
  <c r="EU82" i="12"/>
  <c r="HN81" i="12"/>
  <c r="HM81" i="12"/>
  <c r="HI81" i="12"/>
  <c r="HH81" i="12"/>
  <c r="HD81" i="12"/>
  <c r="HC81" i="12"/>
  <c r="GY81" i="12"/>
  <c r="GX81" i="12"/>
  <c r="GT81" i="12"/>
  <c r="GS81" i="12"/>
  <c r="GO81" i="12"/>
  <c r="GN81" i="12"/>
  <c r="GJ81" i="12"/>
  <c r="GI81" i="12"/>
  <c r="GE81" i="12"/>
  <c r="GD81" i="12"/>
  <c r="FZ81" i="12"/>
  <c r="FY81" i="12"/>
  <c r="FU81" i="12"/>
  <c r="FT81" i="12"/>
  <c r="FP81" i="12"/>
  <c r="FO81" i="12"/>
  <c r="FK81" i="12"/>
  <c r="FJ81" i="12"/>
  <c r="FF81" i="12"/>
  <c r="FE81" i="12"/>
  <c r="FA81" i="12"/>
  <c r="EZ81" i="12"/>
  <c r="EV81" i="12"/>
  <c r="EU81" i="12"/>
  <c r="GO79" i="12"/>
  <c r="GN79" i="12"/>
  <c r="GJ79" i="12"/>
  <c r="GI79" i="12"/>
  <c r="GE79" i="12"/>
  <c r="GD79" i="12"/>
  <c r="FZ79" i="12"/>
  <c r="FY79" i="12"/>
  <c r="FU79" i="12"/>
  <c r="FT79" i="12"/>
  <c r="FP79" i="12"/>
  <c r="FO79" i="12"/>
  <c r="FK79" i="12"/>
  <c r="FJ79" i="12"/>
  <c r="FF79" i="12"/>
  <c r="FE79" i="12"/>
  <c r="FA79" i="12"/>
  <c r="EZ79" i="12"/>
  <c r="EV79" i="12"/>
  <c r="EU79" i="12"/>
  <c r="EQ79" i="12"/>
  <c r="EP79" i="12"/>
  <c r="FZ78" i="12"/>
  <c r="FY78" i="12"/>
  <c r="FU78" i="12"/>
  <c r="FT78" i="12"/>
  <c r="FP78" i="12"/>
  <c r="FO78" i="12"/>
  <c r="FK78" i="12"/>
  <c r="FJ78" i="12"/>
  <c r="FF78" i="12"/>
  <c r="FE78" i="12"/>
  <c r="FA78" i="12"/>
  <c r="EZ78" i="12"/>
  <c r="EV78" i="12"/>
  <c r="EU78" i="12"/>
  <c r="EQ78" i="12"/>
  <c r="EP78" i="12"/>
  <c r="GO77" i="12"/>
  <c r="GN77" i="12"/>
  <c r="GJ77" i="12"/>
  <c r="GI77" i="12"/>
  <c r="GE77" i="12"/>
  <c r="GD77" i="12"/>
  <c r="FZ77" i="12"/>
  <c r="FY77" i="12"/>
  <c r="FU77" i="12"/>
  <c r="FT77" i="12"/>
  <c r="FP77" i="12"/>
  <c r="FO77" i="12"/>
  <c r="FK77" i="12"/>
  <c r="FJ77" i="12"/>
  <c r="FF77" i="12"/>
  <c r="FE77" i="12"/>
  <c r="FA77" i="12"/>
  <c r="EZ77" i="12"/>
  <c r="EV77" i="12"/>
  <c r="EU77" i="12"/>
  <c r="EQ77" i="12"/>
  <c r="EP77" i="12"/>
  <c r="GO76" i="12"/>
  <c r="GN76" i="12"/>
  <c r="GJ76" i="12"/>
  <c r="GI76" i="12"/>
  <c r="GE76" i="12"/>
  <c r="GD76" i="12"/>
  <c r="FZ76" i="12"/>
  <c r="FY76" i="12"/>
  <c r="FU76" i="12"/>
  <c r="FT76" i="12"/>
  <c r="FP76" i="12"/>
  <c r="FO76" i="12"/>
  <c r="FK76" i="12"/>
  <c r="FJ76" i="12"/>
  <c r="FF76" i="12"/>
  <c r="FE76" i="12"/>
  <c r="FA76" i="12"/>
  <c r="EZ76" i="12"/>
  <c r="EV76" i="12"/>
  <c r="EU76" i="12"/>
  <c r="EQ76" i="12"/>
  <c r="EP76" i="12"/>
  <c r="GO74" i="12"/>
  <c r="GN74" i="12"/>
  <c r="GJ74" i="12"/>
  <c r="GI74" i="12"/>
  <c r="GE74" i="12"/>
  <c r="GD74" i="12"/>
  <c r="FZ74" i="12"/>
  <c r="FY74" i="12"/>
  <c r="FU74" i="12"/>
  <c r="FT74" i="12"/>
  <c r="FP74" i="12"/>
  <c r="FO74" i="12"/>
  <c r="FK74" i="12"/>
  <c r="FJ74" i="12"/>
  <c r="FF74" i="12"/>
  <c r="FE74" i="12"/>
  <c r="FA74" i="12"/>
  <c r="EZ74" i="12"/>
  <c r="EV74" i="12"/>
  <c r="EU74" i="12"/>
  <c r="EQ74" i="12"/>
  <c r="EP74" i="12"/>
  <c r="GO73" i="12"/>
  <c r="GN73" i="12"/>
  <c r="GJ73" i="12"/>
  <c r="GI73" i="12"/>
  <c r="GE73" i="12"/>
  <c r="GD73" i="12"/>
  <c r="FZ73" i="12"/>
  <c r="FY73" i="12"/>
  <c r="FU73" i="12"/>
  <c r="FT73" i="12"/>
  <c r="FP73" i="12"/>
  <c r="FO73" i="12"/>
  <c r="FK73" i="12"/>
  <c r="FJ73" i="12"/>
  <c r="FF73" i="12"/>
  <c r="FE73" i="12"/>
  <c r="FA73" i="12"/>
  <c r="EZ73" i="12"/>
  <c r="EV73" i="12"/>
  <c r="EU73" i="12"/>
  <c r="EQ73" i="12"/>
  <c r="EP73" i="12"/>
  <c r="GO70" i="12"/>
  <c r="GN70" i="12"/>
  <c r="GJ70" i="12"/>
  <c r="GI70" i="12"/>
  <c r="GE70" i="12"/>
  <c r="GD70" i="12"/>
  <c r="FZ70" i="12"/>
  <c r="FY70" i="12"/>
  <c r="FU70" i="12"/>
  <c r="FT70" i="12"/>
  <c r="FP70" i="12"/>
  <c r="FO70" i="12"/>
  <c r="FK70" i="12"/>
  <c r="FJ70" i="12"/>
  <c r="FF70" i="12"/>
  <c r="FE70" i="12"/>
  <c r="FA70" i="12"/>
  <c r="EZ70" i="12"/>
  <c r="EV70" i="12"/>
  <c r="EU70" i="12"/>
  <c r="EQ70" i="12"/>
  <c r="EP70" i="12"/>
  <c r="GO69" i="12"/>
  <c r="GN69" i="12"/>
  <c r="GJ69" i="12"/>
  <c r="GI69" i="12"/>
  <c r="GE69" i="12"/>
  <c r="GD69" i="12"/>
  <c r="FZ69" i="12"/>
  <c r="FY69" i="12"/>
  <c r="FU69" i="12"/>
  <c r="FT69" i="12"/>
  <c r="FP69" i="12"/>
  <c r="FO69" i="12"/>
  <c r="FK69" i="12"/>
  <c r="FJ69" i="12"/>
  <c r="FF69" i="12"/>
  <c r="FE69" i="12"/>
  <c r="FA69" i="12"/>
  <c r="EZ69" i="12"/>
  <c r="EV69" i="12"/>
  <c r="EU69" i="12"/>
  <c r="EQ69" i="12"/>
  <c r="EP69" i="12"/>
  <c r="GO68" i="12"/>
  <c r="GN68" i="12"/>
  <c r="GJ68" i="12"/>
  <c r="GI68" i="12"/>
  <c r="GE68" i="12"/>
  <c r="GD68" i="12"/>
  <c r="FZ68" i="12"/>
  <c r="FY68" i="12"/>
  <c r="FU68" i="12"/>
  <c r="FT68" i="12"/>
  <c r="FP68" i="12"/>
  <c r="FO68" i="12"/>
  <c r="FK68" i="12"/>
  <c r="FJ68" i="12"/>
  <c r="FF68" i="12"/>
  <c r="FE68" i="12"/>
  <c r="FA68" i="12"/>
  <c r="EZ68" i="12"/>
  <c r="EV68" i="12"/>
  <c r="EU68" i="12"/>
  <c r="EQ68" i="12"/>
  <c r="EP68" i="12"/>
  <c r="FA67" i="12"/>
  <c r="EZ67" i="12"/>
  <c r="EV67" i="12"/>
  <c r="EU67" i="12"/>
  <c r="EQ67" i="12"/>
  <c r="EP67" i="12"/>
  <c r="GO66" i="12"/>
  <c r="GN66" i="12"/>
  <c r="GJ66" i="12"/>
  <c r="GI66" i="12"/>
  <c r="GE66" i="12"/>
  <c r="GD66" i="12"/>
  <c r="FZ66" i="12"/>
  <c r="FY66" i="12"/>
  <c r="FU66" i="12"/>
  <c r="FT66" i="12"/>
  <c r="FP66" i="12"/>
  <c r="FO66" i="12"/>
  <c r="FK66" i="12"/>
  <c r="FJ66" i="12"/>
  <c r="FF66" i="12"/>
  <c r="FE66" i="12"/>
  <c r="FA66" i="12"/>
  <c r="EZ66" i="12"/>
  <c r="EV66" i="12"/>
  <c r="EU66" i="12"/>
  <c r="EQ66" i="12"/>
  <c r="EP66" i="12"/>
  <c r="GO65" i="12"/>
  <c r="GN65" i="12"/>
  <c r="GJ65" i="12"/>
  <c r="GI65" i="12"/>
  <c r="GE65" i="12"/>
  <c r="GD65" i="12"/>
  <c r="FZ65" i="12"/>
  <c r="FY65" i="12"/>
  <c r="FU65" i="12"/>
  <c r="FT65" i="12"/>
  <c r="FP65" i="12"/>
  <c r="FO65" i="12"/>
  <c r="FK65" i="12"/>
  <c r="FJ65" i="12"/>
  <c r="FF65" i="12"/>
  <c r="FE65" i="12"/>
  <c r="FA65" i="12"/>
  <c r="EZ65" i="12"/>
  <c r="EV65" i="12"/>
  <c r="EU65" i="12"/>
  <c r="EQ65" i="12"/>
  <c r="EP65" i="12"/>
  <c r="FZ64" i="12"/>
  <c r="FY64" i="12"/>
  <c r="FU64" i="12"/>
  <c r="FT64" i="12"/>
  <c r="FP64" i="12"/>
  <c r="FO64" i="12"/>
  <c r="FK64" i="12"/>
  <c r="FJ64" i="12"/>
  <c r="FF64" i="12"/>
  <c r="FE64" i="12"/>
  <c r="FA64" i="12"/>
  <c r="EZ64" i="12"/>
  <c r="EV64" i="12"/>
  <c r="EU64" i="12"/>
  <c r="EQ64" i="12"/>
  <c r="EP64" i="12"/>
  <c r="FZ62" i="12"/>
  <c r="FY62" i="12"/>
  <c r="FU62" i="12"/>
  <c r="FT62" i="12"/>
  <c r="FP62" i="12"/>
  <c r="FO62" i="12"/>
  <c r="FK62" i="12"/>
  <c r="FJ62" i="12"/>
  <c r="FF62" i="12"/>
  <c r="FE62" i="12"/>
  <c r="FA62" i="12"/>
  <c r="EZ62" i="12"/>
  <c r="EV62" i="12"/>
  <c r="EU62" i="12"/>
  <c r="EQ62" i="12"/>
  <c r="EP62" i="12"/>
  <c r="FZ60" i="12"/>
  <c r="FY60" i="12"/>
  <c r="FU60" i="12"/>
  <c r="FT60" i="12"/>
  <c r="FP60" i="12"/>
  <c r="FO60" i="12"/>
  <c r="FK60" i="12"/>
  <c r="FJ60" i="12"/>
  <c r="FF60" i="12"/>
  <c r="FE60" i="12"/>
  <c r="FA60" i="12"/>
  <c r="EZ60" i="12"/>
  <c r="EV60" i="12"/>
  <c r="EU60" i="12"/>
  <c r="EQ60" i="12"/>
  <c r="EP60" i="12"/>
  <c r="FZ58" i="12"/>
  <c r="FY58" i="12"/>
  <c r="FU58" i="12"/>
  <c r="FT58" i="12"/>
  <c r="FP58" i="12"/>
  <c r="FO58" i="12"/>
  <c r="FK58" i="12"/>
  <c r="FJ58" i="12"/>
  <c r="FF58" i="12"/>
  <c r="FE58" i="12"/>
  <c r="EV58" i="12"/>
  <c r="EU58" i="12"/>
  <c r="EQ58" i="12"/>
  <c r="EP58" i="12"/>
  <c r="FP55" i="12"/>
  <c r="FO55" i="12"/>
  <c r="FK55" i="12"/>
  <c r="FJ55" i="12"/>
  <c r="FF55" i="12"/>
  <c r="FE55" i="12"/>
  <c r="EV55" i="12"/>
  <c r="EU55" i="12"/>
  <c r="EQ55" i="12"/>
  <c r="EP55" i="12"/>
  <c r="FP54" i="12"/>
  <c r="FO54" i="12"/>
  <c r="FK54" i="12"/>
  <c r="FJ54" i="12"/>
  <c r="FF54" i="12"/>
  <c r="FE54" i="12"/>
  <c r="EV54" i="12"/>
  <c r="EU54" i="12"/>
  <c r="EQ54" i="12"/>
  <c r="EP54" i="12"/>
  <c r="FP53" i="12"/>
  <c r="FO53" i="12"/>
  <c r="FK53" i="12"/>
  <c r="FJ53" i="12"/>
  <c r="FF53" i="12"/>
  <c r="FE53" i="12"/>
  <c r="FA53" i="12"/>
  <c r="EV53" i="12"/>
  <c r="EU53" i="12"/>
  <c r="EQ53" i="12"/>
  <c r="EP53" i="12"/>
  <c r="EV51" i="12"/>
  <c r="EU51" i="12"/>
  <c r="EQ51" i="12"/>
  <c r="EP51" i="12"/>
  <c r="EV50" i="12"/>
  <c r="EU50" i="12"/>
  <c r="EQ50" i="12"/>
  <c r="EP50" i="12"/>
  <c r="FF49" i="12"/>
  <c r="FE49" i="12"/>
  <c r="FA49" i="12"/>
  <c r="EZ49" i="12"/>
  <c r="EQ49" i="12"/>
  <c r="EP49" i="12"/>
  <c r="EV47" i="12"/>
  <c r="EU47" i="12"/>
  <c r="EQ46" i="12"/>
  <c r="EP46" i="12"/>
  <c r="C51" i="13"/>
  <c r="D51" i="13"/>
  <c r="E51" i="13" s="1"/>
  <c r="B51" i="13"/>
  <c r="F50" i="13"/>
  <c r="C50" i="13"/>
  <c r="D50" i="13"/>
  <c r="E50" i="13" s="1"/>
  <c r="B50" i="13"/>
  <c r="D49" i="13"/>
  <c r="E49" i="13" s="1"/>
  <c r="C49" i="13"/>
  <c r="B49" i="13"/>
  <c r="D48" i="13"/>
  <c r="E48" i="13" s="1"/>
  <c r="C48" i="13"/>
  <c r="B48" i="13"/>
  <c r="D47" i="13"/>
  <c r="C47" i="13"/>
  <c r="F47" i="13" s="1"/>
  <c r="B47" i="13"/>
  <c r="D46" i="13"/>
  <c r="C46" i="13"/>
  <c r="B46" i="13"/>
  <c r="E45" i="8"/>
  <c r="D45" i="8"/>
  <c r="D45" i="13"/>
  <c r="E45" i="13" s="1"/>
  <c r="C45" i="13"/>
  <c r="B45" i="13"/>
  <c r="E44" i="8"/>
  <c r="D44" i="8"/>
  <c r="D43" i="8"/>
  <c r="E43" i="8"/>
  <c r="D44" i="13"/>
  <c r="C44" i="13"/>
  <c r="B44" i="13"/>
  <c r="D43" i="13"/>
  <c r="C43" i="13"/>
  <c r="B43" i="13"/>
  <c r="E42" i="8"/>
  <c r="D42" i="13"/>
  <c r="C42" i="13"/>
  <c r="B42" i="13"/>
  <c r="D41" i="13"/>
  <c r="C41" i="13"/>
  <c r="B41" i="13"/>
  <c r="E41" i="13" s="1"/>
  <c r="D41" i="8"/>
  <c r="E41" i="8" s="1"/>
  <c r="K12" i="18"/>
  <c r="K13" i="18"/>
  <c r="K14" i="18"/>
  <c r="K11" i="18"/>
  <c r="L12" i="18"/>
  <c r="L13" i="18"/>
  <c r="L14" i="18"/>
  <c r="L11" i="18"/>
  <c r="D40" i="8"/>
  <c r="E40" i="8" s="1"/>
  <c r="D40" i="13"/>
  <c r="C40" i="13"/>
  <c r="B40" i="13"/>
  <c r="D37" i="13"/>
  <c r="D39" i="8"/>
  <c r="E39" i="8" s="1"/>
  <c r="D39" i="13"/>
  <c r="C39" i="13"/>
  <c r="B39" i="13"/>
  <c r="C37" i="13"/>
  <c r="B37" i="13"/>
  <c r="D38" i="8"/>
  <c r="E38" i="8" s="1"/>
  <c r="D38" i="13"/>
  <c r="C38" i="13"/>
  <c r="B38" i="13"/>
  <c r="D37" i="8"/>
  <c r="E37" i="8"/>
  <c r="F49" i="13" l="1"/>
  <c r="F51" i="13"/>
  <c r="E47" i="13"/>
  <c r="E46" i="13"/>
  <c r="F45" i="13"/>
  <c r="F48" i="13"/>
  <c r="F41" i="13"/>
  <c r="F46" i="13"/>
  <c r="E44" i="13"/>
  <c r="F44" i="13"/>
  <c r="F42" i="13"/>
  <c r="E40" i="13"/>
  <c r="E43" i="13"/>
  <c r="F43" i="13"/>
  <c r="E42" i="13"/>
  <c r="E39" i="13"/>
  <c r="F39" i="13"/>
  <c r="F40" i="13"/>
  <c r="E38" i="13"/>
  <c r="F38" i="13"/>
  <c r="E37" i="13"/>
  <c r="F37" i="13"/>
  <c r="D36" i="8"/>
  <c r="E36" i="8"/>
  <c r="D36" i="13"/>
  <c r="C36" i="13"/>
  <c r="B36" i="13"/>
  <c r="D35" i="13"/>
  <c r="C35" i="13"/>
  <c r="B35" i="13"/>
  <c r="D35" i="8"/>
  <c r="E35" i="8" s="1"/>
  <c r="D34" i="8"/>
  <c r="E34" i="8" s="1"/>
  <c r="D34" i="13"/>
  <c r="C34" i="13"/>
  <c r="B34" i="13"/>
  <c r="D33" i="8"/>
  <c r="E33" i="8"/>
  <c r="D33" i="13"/>
  <c r="C33" i="13"/>
  <c r="B33" i="13"/>
  <c r="D32" i="8"/>
  <c r="E32" i="8"/>
  <c r="D32" i="13"/>
  <c r="C32" i="13"/>
  <c r="B32" i="13"/>
  <c r="D31" i="8"/>
  <c r="E31" i="8" s="1"/>
  <c r="D30" i="8"/>
  <c r="E30" i="8" s="1"/>
  <c r="D31" i="13"/>
  <c r="C31" i="13"/>
  <c r="B31" i="13"/>
  <c r="D30" i="13"/>
  <c r="C30" i="13"/>
  <c r="B30" i="13"/>
  <c r="D29" i="8"/>
  <c r="E29" i="8" s="1"/>
  <c r="D28" i="8"/>
  <c r="E28" i="8" s="1"/>
  <c r="D27" i="8"/>
  <c r="E27" i="8" s="1"/>
  <c r="D26" i="8"/>
  <c r="E26" i="8"/>
  <c r="D25" i="8"/>
  <c r="E25" i="8" s="1"/>
  <c r="D24" i="8"/>
  <c r="E24" i="8" s="1"/>
  <c r="D23" i="8"/>
  <c r="E23" i="8" s="1"/>
  <c r="D22" i="8"/>
  <c r="E22" i="8" s="1"/>
  <c r="D11" i="8"/>
  <c r="D12" i="8"/>
  <c r="E12" i="8" s="1"/>
  <c r="D13" i="8"/>
  <c r="D14" i="8"/>
  <c r="D15" i="8"/>
  <c r="D16" i="8"/>
  <c r="E16" i="8" s="1"/>
  <c r="D17" i="8"/>
  <c r="D18" i="8"/>
  <c r="D19" i="8"/>
  <c r="D20" i="8"/>
  <c r="E20" i="8" s="1"/>
  <c r="D21" i="8"/>
  <c r="D3" i="8"/>
  <c r="E3" i="8" s="1"/>
  <c r="D4" i="8"/>
  <c r="E4" i="8" s="1"/>
  <c r="D5" i="8"/>
  <c r="E5" i="8" s="1"/>
  <c r="D6" i="8"/>
  <c r="E6" i="8" s="1"/>
  <c r="D7" i="8"/>
  <c r="E7" i="8" s="1"/>
  <c r="D8" i="8"/>
  <c r="D9" i="8"/>
  <c r="E9" i="8" s="1"/>
  <c r="D10" i="8"/>
  <c r="E10" i="8" s="1"/>
  <c r="E8" i="8"/>
  <c r="E11" i="8"/>
  <c r="E13" i="8"/>
  <c r="E14" i="8"/>
  <c r="E15" i="8"/>
  <c r="E17" i="8"/>
  <c r="E18" i="8"/>
  <c r="E19" i="8"/>
  <c r="E21" i="8"/>
  <c r="E36" i="13" l="1"/>
  <c r="F35" i="13"/>
  <c r="F36" i="13"/>
  <c r="E35" i="13"/>
  <c r="F34" i="13"/>
  <c r="E34" i="13"/>
  <c r="F31" i="13"/>
  <c r="F32" i="13"/>
  <c r="E31" i="13"/>
  <c r="E33" i="13"/>
  <c r="F33" i="13"/>
  <c r="E32" i="13"/>
  <c r="F30" i="13"/>
  <c r="E30" i="13"/>
</calcChain>
</file>

<file path=xl/sharedStrings.xml><?xml version="1.0" encoding="utf-8"?>
<sst xmlns="http://schemas.openxmlformats.org/spreadsheetml/2006/main" count="817" uniqueCount="335">
  <si>
    <t>Name</t>
  </si>
  <si>
    <t>Gender</t>
  </si>
  <si>
    <t>Coordinator</t>
  </si>
  <si>
    <t>A</t>
  </si>
  <si>
    <t>S</t>
  </si>
  <si>
    <t>P</t>
  </si>
  <si>
    <t>Analy Lacorte</t>
  </si>
  <si>
    <t>Female</t>
  </si>
  <si>
    <t>PT</t>
  </si>
  <si>
    <t>Valentina Burman</t>
  </si>
  <si>
    <t>Rumbidzayi Change</t>
  </si>
  <si>
    <t>Kayron Samuel</t>
  </si>
  <si>
    <t xml:space="preserve">Female </t>
  </si>
  <si>
    <t>Kimesha Higgins</t>
  </si>
  <si>
    <t>Jacqueline Farray</t>
  </si>
  <si>
    <t>Alyssa Singh</t>
  </si>
  <si>
    <t>Junia Kemp</t>
  </si>
  <si>
    <t>Gladys Santa Ana</t>
  </si>
  <si>
    <t>Trudy-Ann Mair</t>
  </si>
  <si>
    <t>Alicia Pelletier</t>
  </si>
  <si>
    <t>Dawane Ebba</t>
  </si>
  <si>
    <t>Michelle Jerome</t>
  </si>
  <si>
    <t>Benita Atmosfera</t>
  </si>
  <si>
    <t>Josie Medranda</t>
  </si>
  <si>
    <t>Hidat Beraki</t>
  </si>
  <si>
    <t>Melinda Avelino</t>
  </si>
  <si>
    <t>Constance Owusu</t>
  </si>
  <si>
    <t>Kevaughn Baker</t>
  </si>
  <si>
    <t>Karen Joy Magusara</t>
  </si>
  <si>
    <t>Delilah Munoz</t>
  </si>
  <si>
    <t>Amin Rajani</t>
  </si>
  <si>
    <t>Madina Nur</t>
  </si>
  <si>
    <t>Katrina Alves</t>
  </si>
  <si>
    <t>Chandni Patel</t>
  </si>
  <si>
    <t>Lerna Olice</t>
  </si>
  <si>
    <t>Veron Joseph</t>
  </si>
  <si>
    <t>Shuemna Wilson</t>
  </si>
  <si>
    <t>Sony Shrestha</t>
  </si>
  <si>
    <t>Irene Shapiro</t>
  </si>
  <si>
    <t>Marjorie Dickenson</t>
  </si>
  <si>
    <t>Ojoneh Olaitan</t>
  </si>
  <si>
    <t>Rachel Akanni</t>
  </si>
  <si>
    <t>Mercy Miguel</t>
  </si>
  <si>
    <t>Cindy De Mesa</t>
  </si>
  <si>
    <t>Aniko Horvath</t>
  </si>
  <si>
    <t>Andreka Green</t>
  </si>
  <si>
    <t>Rina Antoniette Puti</t>
  </si>
  <si>
    <t>Ali Albalawi</t>
  </si>
  <si>
    <t>Grace Obewu</t>
  </si>
  <si>
    <t>Dave Marc Lubiano</t>
  </si>
  <si>
    <t>Male</t>
  </si>
  <si>
    <t>Marianna Piwoni</t>
  </si>
  <si>
    <t>Rachel Shalmieva</t>
  </si>
  <si>
    <t>Dovelin Fernandez</t>
  </si>
  <si>
    <t>Tayo Odeyale</t>
  </si>
  <si>
    <t>Xavier Roach</t>
  </si>
  <si>
    <t>Sheree Roberts</t>
  </si>
  <si>
    <t>Femi Adewole</t>
  </si>
  <si>
    <t>Joselyn Castillo</t>
  </si>
  <si>
    <t>Judith Subia</t>
  </si>
  <si>
    <t>Charlene Barclay-Reid</t>
  </si>
  <si>
    <t>Kennedy Cadion</t>
  </si>
  <si>
    <t>Julia Ioffe</t>
  </si>
  <si>
    <t>Arinola Akinbani</t>
  </si>
  <si>
    <t>Nancy Sipalay</t>
  </si>
  <si>
    <t>Rheedahl Silvana Manding</t>
  </si>
  <si>
    <t>Rina Honorio</t>
  </si>
  <si>
    <t>Sana Sutaria</t>
  </si>
  <si>
    <t xml:space="preserve">Thi Kim Phuong Thai </t>
  </si>
  <si>
    <t xml:space="preserve">Simone Abrahamson </t>
  </si>
  <si>
    <t xml:space="preserve">November </t>
  </si>
  <si>
    <t xml:space="preserve">December </t>
  </si>
  <si>
    <t>January</t>
  </si>
  <si>
    <t>February</t>
  </si>
  <si>
    <t>March</t>
  </si>
  <si>
    <t>Week 1 (1-7)</t>
  </si>
  <si>
    <t>Week 2 (8-14)</t>
  </si>
  <si>
    <t>Week 3 (15-21)</t>
  </si>
  <si>
    <t>Week 4 (22-28)</t>
  </si>
  <si>
    <t>Week 1 (29-5)</t>
  </si>
  <si>
    <t>Week 2 (6-12)</t>
  </si>
  <si>
    <t>Week 3 (13-19)</t>
  </si>
  <si>
    <t>Week 4 (20-26)</t>
  </si>
  <si>
    <t>Week 1  (27-2)</t>
  </si>
  <si>
    <t>Week 2 (3-9)</t>
  </si>
  <si>
    <t>Week 3 (10-16)</t>
  </si>
  <si>
    <t>Week 4 (17-23)</t>
  </si>
  <si>
    <t>Week 1 (24-30)</t>
  </si>
  <si>
    <t>Week 2 (31-6)</t>
  </si>
  <si>
    <t>Week 3 (6-13)</t>
  </si>
  <si>
    <t>Week 4 (14-20)</t>
  </si>
  <si>
    <t>Week 1 (21-27)</t>
  </si>
  <si>
    <t>T</t>
  </si>
  <si>
    <t>Target</t>
  </si>
  <si>
    <t>Availability</t>
  </si>
  <si>
    <t>PA</t>
  </si>
  <si>
    <t>Week 2 (28-6)</t>
  </si>
  <si>
    <t>Week 3 (7-13)</t>
  </si>
  <si>
    <t>Jessica Collins</t>
  </si>
  <si>
    <t>Josepha Noyek</t>
  </si>
  <si>
    <t>Sahra Ali</t>
  </si>
  <si>
    <t>Michelle Peralta</t>
  </si>
  <si>
    <t>Ma Rona Pelobello</t>
  </si>
  <si>
    <t>Rona Sotes</t>
  </si>
  <si>
    <t>Charis Camartison</t>
  </si>
  <si>
    <t>Mariam Odefemi</t>
  </si>
  <si>
    <t>April</t>
  </si>
  <si>
    <t>Week 2 (28-3)</t>
  </si>
  <si>
    <t>Week 3 (4-10)</t>
  </si>
  <si>
    <t>Week 4 (11-17)</t>
  </si>
  <si>
    <t>week</t>
  </si>
  <si>
    <t>avail</t>
  </si>
  <si>
    <t>target</t>
  </si>
  <si>
    <t>scheduled</t>
  </si>
  <si>
    <t>Caridad Rodriguez</t>
  </si>
  <si>
    <t>Jayson Carigma</t>
  </si>
  <si>
    <t>Jealynda Agbisit</t>
  </si>
  <si>
    <t>Tammy-Rose Humphrey</t>
  </si>
  <si>
    <t>percent</t>
  </si>
  <si>
    <t>SAFAHours</t>
  </si>
  <si>
    <t>ManualHours</t>
  </si>
  <si>
    <t>TotalHours</t>
  </si>
  <si>
    <t>Ma Melanie Solas</t>
  </si>
  <si>
    <t>Tsewang Lhamo</t>
  </si>
  <si>
    <t>Kadida Guindo</t>
  </si>
  <si>
    <t>Natty Ekhorutomwen</t>
  </si>
  <si>
    <t>Pamela Asuncion</t>
  </si>
  <si>
    <t>Simranjot Rakhra</t>
  </si>
  <si>
    <t>Evelyn Justol</t>
  </si>
  <si>
    <t>Joey</t>
  </si>
  <si>
    <t>Gemma Paccarangan</t>
  </si>
  <si>
    <t>Neil Allan Quito</t>
  </si>
  <si>
    <t>Revessa Madridano</t>
  </si>
  <si>
    <t>Myra Pe Benito</t>
  </si>
  <si>
    <t>May</t>
  </si>
  <si>
    <t>Ackaleema Mohamed</t>
  </si>
  <si>
    <t>Anna Vorobyovsky</t>
  </si>
  <si>
    <t>Guadalupe Tongol</t>
  </si>
  <si>
    <t>Tarik Kassa</t>
  </si>
  <si>
    <t>Manjinder Kaur</t>
  </si>
  <si>
    <t>Yulia Kuzmicheva</t>
  </si>
  <si>
    <t>Aessa Galaca</t>
  </si>
  <si>
    <t xml:space="preserve">Inna Brandina </t>
  </si>
  <si>
    <t xml:space="preserve">Emrin Nacino </t>
  </si>
  <si>
    <t>Julia Monteith</t>
  </si>
  <si>
    <t>Keisha Khani</t>
  </si>
  <si>
    <t>Kerifa McLeod</t>
  </si>
  <si>
    <t>Roderick Reyes</t>
  </si>
  <si>
    <t>Doris Mamaug</t>
  </si>
  <si>
    <t>Richelda Oripada</t>
  </si>
  <si>
    <t>Rosenia Clarino</t>
  </si>
  <si>
    <t>Aliah Lynch</t>
  </si>
  <si>
    <t>Aeron Malacaman</t>
  </si>
  <si>
    <t>June</t>
  </si>
  <si>
    <t>Week 1 (May 16-22)</t>
  </si>
  <si>
    <t>Tanya Klym</t>
  </si>
  <si>
    <t>Week 4 (May 9-15)</t>
  </si>
  <si>
    <t>Week 3 (May 2-8)</t>
  </si>
  <si>
    <t>Week 2 (April 25- May 1)</t>
  </si>
  <si>
    <t>Week 1 (April 18-24)</t>
  </si>
  <si>
    <t>Available</t>
  </si>
  <si>
    <t>Scheduled</t>
  </si>
  <si>
    <t>WorkerID</t>
  </si>
  <si>
    <t>Worker Name</t>
  </si>
  <si>
    <t>Mary Jean Manuel</t>
  </si>
  <si>
    <t>Maria Sumibcay</t>
  </si>
  <si>
    <t xml:space="preserve">Lady Lumantas </t>
  </si>
  <si>
    <t>Jocelyn Gener</t>
  </si>
  <si>
    <t>Gillian Pope</t>
  </si>
  <si>
    <t>Romela Manzano</t>
  </si>
  <si>
    <t>Jessica Ruan</t>
  </si>
  <si>
    <t>Alexis Yardie</t>
  </si>
  <si>
    <t>Terri Borque</t>
  </si>
  <si>
    <t xml:space="preserve">Gladys Santa Ana </t>
  </si>
  <si>
    <t>Week 3 (May 30 - June 5)</t>
  </si>
  <si>
    <t>Week 4 (June 6 - 12)</t>
  </si>
  <si>
    <t>Week 2 (May 23 - 29)</t>
  </si>
  <si>
    <t>Cathy Robellon</t>
  </si>
  <si>
    <t>Germary Gallo</t>
  </si>
  <si>
    <t>Jonalyn Basio</t>
  </si>
  <si>
    <t>Mary Cris Timoteo</t>
  </si>
  <si>
    <t>Melody Cajanding</t>
  </si>
  <si>
    <t>Rebekah Webster</t>
  </si>
  <si>
    <t>Vanessa Bilan</t>
  </si>
  <si>
    <t>Abdulla Rhma Amira</t>
  </si>
  <si>
    <t>July</t>
  </si>
  <si>
    <t>Week 1 (June 13-19)</t>
  </si>
  <si>
    <t>Victoria Digiovanni</t>
  </si>
  <si>
    <t>Annissa Kishore</t>
  </si>
  <si>
    <t>Week 2 (June 20 - 26)</t>
  </si>
  <si>
    <t>Week 3 (June 27 - July 3)</t>
  </si>
  <si>
    <t>Colette Gademski-Baker</t>
  </si>
  <si>
    <t>Julieta Baptista</t>
  </si>
  <si>
    <t>Rhea Edrial</t>
  </si>
  <si>
    <t>Uanna John-Primus</t>
  </si>
  <si>
    <t>Raquel Ruth Aguilar</t>
  </si>
  <si>
    <t>Tanya Kylm</t>
  </si>
  <si>
    <t>Week 4 (July 4th - 10th)</t>
  </si>
  <si>
    <t>August</t>
  </si>
  <si>
    <t>Gullian Manalo</t>
  </si>
  <si>
    <t>Navneet Kaur</t>
  </si>
  <si>
    <t xml:space="preserve">Rebecca Agtina </t>
  </si>
  <si>
    <t>Senait Tesfamariyam</t>
  </si>
  <si>
    <t>May Wang</t>
  </si>
  <si>
    <t xml:space="preserve">Soraida Fonesca </t>
  </si>
  <si>
    <t>Available %</t>
  </si>
  <si>
    <t>Target %</t>
  </si>
  <si>
    <t>Luul Mohamed</t>
  </si>
  <si>
    <t>Week 3 (July 25th - July 31st)</t>
  </si>
  <si>
    <t>Week 2 (July 18th - July 24th)</t>
  </si>
  <si>
    <t>service.coordinator</t>
  </si>
  <si>
    <t>scid</t>
  </si>
  <si>
    <t>Yulia Ioffe</t>
  </si>
  <si>
    <t>Stacie Ann London</t>
  </si>
  <si>
    <t>Margaryta Tsygankova</t>
  </si>
  <si>
    <t>Olena Zhdanova</t>
  </si>
  <si>
    <t>Marina Dalgetty</t>
  </si>
  <si>
    <t>Lina Peruzza</t>
  </si>
  <si>
    <t>Tara Stickwood</t>
  </si>
  <si>
    <t>Jennifer Hawkins</t>
  </si>
  <si>
    <t>Alex Yarde</t>
  </si>
  <si>
    <t>Abigail Gregorio</t>
  </si>
  <si>
    <t>Shira Hershenfeld</t>
  </si>
  <si>
    <t>Alia Pota</t>
  </si>
  <si>
    <t>Julia Szpytka</t>
  </si>
  <si>
    <t>Kyla Lipsman</t>
  </si>
  <si>
    <t>Lina Deich</t>
  </si>
  <si>
    <t>Alla Iularji</t>
  </si>
  <si>
    <t>Bogdana Kokovina</t>
  </si>
  <si>
    <t>Yana Zveiris</t>
  </si>
  <si>
    <t>Sylvia McCallum</t>
  </si>
  <si>
    <t>Kira Shtilman</t>
  </si>
  <si>
    <t>Leanne Gillis</t>
  </si>
  <si>
    <t>Lisa Lilburn*</t>
  </si>
  <si>
    <t>Dionne Jacobs</t>
  </si>
  <si>
    <t>Reeshma Harripersad</t>
  </si>
  <si>
    <t>Adela Rivera</t>
  </si>
  <si>
    <t>Maria Valle Perez</t>
  </si>
  <si>
    <t>Elinor Gal</t>
  </si>
  <si>
    <t>Shayna Pilc</t>
  </si>
  <si>
    <t>Alicia Cimini</t>
  </si>
  <si>
    <t>Tammyrose Humphrey</t>
  </si>
  <si>
    <t>Anett Pecsi - T2</t>
  </si>
  <si>
    <t>Nevekka Sritharan (wknd)</t>
  </si>
  <si>
    <t>Shannel Hodgson (wknd)</t>
  </si>
  <si>
    <t>Keshia Lee</t>
  </si>
  <si>
    <t>Brigitte Hazell</t>
  </si>
  <si>
    <t>Harshi Buvanesan</t>
  </si>
  <si>
    <t>Edie Weisbrod</t>
  </si>
  <si>
    <t>Ernestina Opoku</t>
  </si>
  <si>
    <t>Jessica Lamantia</t>
  </si>
  <si>
    <t>Tara Okola</t>
  </si>
  <si>
    <t>Shane MacLean</t>
  </si>
  <si>
    <t>Viktorya Trileshnisky</t>
  </si>
  <si>
    <t>Ashiqa Abhoo</t>
  </si>
  <si>
    <t>Debra McLellan</t>
  </si>
  <si>
    <t>Matie Brumer</t>
  </si>
  <si>
    <t>Uliana Shilma</t>
  </si>
  <si>
    <t>Weeda Panjshiri</t>
  </si>
  <si>
    <t>Natalia Stepanov</t>
  </si>
  <si>
    <t>Valentina Mitina</t>
  </si>
  <si>
    <t>Judita Semionov</t>
  </si>
  <si>
    <t>Nataly Vilgan</t>
  </si>
  <si>
    <t>Millicent Walala</t>
  </si>
  <si>
    <t>Divya Dattani</t>
  </si>
  <si>
    <t>Jane Yi</t>
  </si>
  <si>
    <t>Jeri Mae Janer</t>
  </si>
  <si>
    <t>Muna Sheerin</t>
  </si>
  <si>
    <t>Shirley Barnes</t>
  </si>
  <si>
    <t>HCCSS</t>
  </si>
  <si>
    <t>Central East</t>
  </si>
  <si>
    <t>Toronto Central</t>
  </si>
  <si>
    <t>Central</t>
  </si>
  <si>
    <t>Central West</t>
  </si>
  <si>
    <t>Accepted</t>
  </si>
  <si>
    <t>Refused</t>
  </si>
  <si>
    <t>Rate</t>
  </si>
  <si>
    <t>Total</t>
  </si>
  <si>
    <t>Fathia Abdi</t>
  </si>
  <si>
    <t>Jonahlyne Calao-It</t>
  </si>
  <si>
    <t>Rheina Cantaoi</t>
  </si>
  <si>
    <t>Shafaq Nooruddin</t>
  </si>
  <si>
    <t>Week 4 (Aug 1st - Aug 7th)</t>
  </si>
  <si>
    <t>September</t>
  </si>
  <si>
    <t xml:space="preserve">Week 1 (August 8th - 14th) </t>
  </si>
  <si>
    <t>Week 2 (August 15th - 21st)</t>
  </si>
  <si>
    <t>Week 3 (August 22nd - 28th)</t>
  </si>
  <si>
    <t xml:space="preserve">Week 4 (August 29th - September 4th) </t>
  </si>
  <si>
    <t>Jehan Pineda</t>
  </si>
  <si>
    <t>Magnolia Ereno</t>
  </si>
  <si>
    <t>Marissa Lall</t>
  </si>
  <si>
    <t>Mayeth Jorta</t>
  </si>
  <si>
    <t>Minerva Cala</t>
  </si>
  <si>
    <t>Tessa Grant</t>
  </si>
  <si>
    <t>Maria Meskes</t>
  </si>
  <si>
    <t>Lorebeth Parreno</t>
  </si>
  <si>
    <t>Patrice Menzie</t>
  </si>
  <si>
    <t>Peterpaul Quidella</t>
  </si>
  <si>
    <t xml:space="preserve">Rachelle Almaden </t>
  </si>
  <si>
    <t>October</t>
  </si>
  <si>
    <t xml:space="preserve">Week 1 (Sep 5th - Sep 11th) </t>
  </si>
  <si>
    <t>Angelica Docabo</t>
  </si>
  <si>
    <t>Eliana Duran</t>
  </si>
  <si>
    <t>Kriemhild Ann Trinidad</t>
  </si>
  <si>
    <t>Soraida Fonesca</t>
  </si>
  <si>
    <t>Dionisio Pineda</t>
  </si>
  <si>
    <t xml:space="preserve">Kereta Joseph </t>
  </si>
  <si>
    <t>Week 2 (Sep 12th - Sep 18th)</t>
  </si>
  <si>
    <t>Week 3 (Sep 19th - Sep 25th)</t>
  </si>
  <si>
    <t>Gillian Manalo</t>
  </si>
  <si>
    <t>psw.id</t>
  </si>
  <si>
    <t xml:space="preserve">Week 4 (Sep 26th - October 2nd) </t>
  </si>
  <si>
    <t xml:space="preserve">Princess Dela Cruz </t>
  </si>
  <si>
    <t xml:space="preserve">Maria Fernandez </t>
  </si>
  <si>
    <t xml:space="preserve">Daniel de Souza Rodriguez </t>
  </si>
  <si>
    <t>Josimara Karla Da Silva</t>
  </si>
  <si>
    <t>Bibi Ally</t>
  </si>
  <si>
    <t>Victoria DiGiovanni</t>
  </si>
  <si>
    <t>Maribeth Mojica</t>
  </si>
  <si>
    <t>Week 4 (Sep 26th - Oct 2nd)</t>
  </si>
  <si>
    <t xml:space="preserve">Week 1 (Oct 3rd - Oct 9th) </t>
  </si>
  <si>
    <t>November</t>
  </si>
  <si>
    <t>Week 2 (Oct 10th - Oct 16th)</t>
  </si>
  <si>
    <t xml:space="preserve">Week 3 </t>
  </si>
  <si>
    <t xml:space="preserve">Week 4 </t>
  </si>
  <si>
    <t>Oksana Vilyatser</t>
  </si>
  <si>
    <t>Richard Pajota</t>
  </si>
  <si>
    <t>Jessica</t>
  </si>
  <si>
    <t>Joesell John</t>
  </si>
  <si>
    <t>Hazel Faye Figueroa</t>
  </si>
  <si>
    <t>Dezza Campos</t>
  </si>
  <si>
    <t>Larisa Beletsky</t>
  </si>
  <si>
    <t>Anissa Kishore</t>
  </si>
  <si>
    <t>Nafisatou Jatta</t>
  </si>
  <si>
    <t>Madianne Joseph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</si>
</sst>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DBB8DB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09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4" fillId="0" borderId="0"/>
  </cellStyleXfs>
  <cellXfs count="51">
    <xf numFmtId="0" fontId="0" fillId="0" borderId="0" xfId="0"/>
    <xf numFmtId="10" fontId="0" fillId="0" borderId="0" xfId="0" applyNumberFormat="1"/>
    <xf numFmtId="49" fontId="0" fillId="0" borderId="0" xfId="0" applyNumberFormat="1"/>
    <xf numFmtId="16" fontId="0" fillId="0" borderId="0" xfId="0" applyNumberFormat="1"/>
    <xf numFmtId="0" fontId="0" fillId="6" borderId="0" xfId="0" applyFill="1"/>
    <xf numFmtId="10" fontId="0" fillId="6" borderId="0" xfId="0" applyNumberFormat="1" applyFill="1"/>
    <xf numFmtId="0" fontId="0" fillId="7" borderId="0" xfId="0" applyFill="1"/>
    <xf numFmtId="10" fontId="0" fillId="7" borderId="0" xfId="0" applyNumberFormat="1" applyFill="1"/>
    <xf numFmtId="2" fontId="0" fillId="0" borderId="0" xfId="0" applyNumberFormat="1"/>
    <xf numFmtId="2" fontId="0" fillId="6" borderId="0" xfId="0" applyNumberFormat="1" applyFill="1"/>
    <xf numFmtId="0" fontId="0" fillId="9" borderId="0" xfId="0" applyFill="1"/>
    <xf numFmtId="10" fontId="0" fillId="9" borderId="0" xfId="0" applyNumberFormat="1" applyFill="1"/>
    <xf numFmtId="2" fontId="0" fillId="9" borderId="0" xfId="0" applyNumberFormat="1" applyFill="1"/>
    <xf numFmtId="10" fontId="0" fillId="10" borderId="0" xfId="0" applyNumberFormat="1" applyFill="1"/>
    <xf numFmtId="0" fontId="0" fillId="10" borderId="0" xfId="0" applyFill="1"/>
    <xf numFmtId="0" fontId="1" fillId="11" borderId="0" xfId="0" applyFont="1" applyFill="1"/>
    <xf numFmtId="10" fontId="1" fillId="11" borderId="0" xfId="0" applyNumberFormat="1" applyFont="1" applyFill="1"/>
    <xf numFmtId="0" fontId="1" fillId="0" borderId="0" xfId="0" applyFont="1"/>
    <xf numFmtId="0" fontId="1" fillId="6" borderId="0" xfId="0" applyFont="1" applyFill="1"/>
    <xf numFmtId="10" fontId="1" fillId="6" borderId="0" xfId="0" applyNumberFormat="1" applyFont="1" applyFill="1"/>
    <xf numFmtId="14" fontId="0" fillId="0" borderId="0" xfId="0" applyNumberFormat="1"/>
    <xf numFmtId="0" fontId="0" fillId="0" borderId="0" xfId="0" applyAlignment="1">
      <alignment horizontal="left"/>
    </xf>
    <xf numFmtId="0" fontId="0" fillId="6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15" borderId="0" xfId="0" applyFill="1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1" fillId="17" borderId="0" xfId="0" applyFont="1" applyFill="1"/>
    <xf numFmtId="0" fontId="3" fillId="0" borderId="0" xfId="0" applyFont="1"/>
    <xf numFmtId="0" fontId="0" fillId="19" borderId="0" xfId="0" applyFill="1"/>
    <xf numFmtId="10" fontId="0" fillId="19" borderId="0" xfId="0" applyNumberFormat="1" applyFill="1"/>
    <xf numFmtId="14" fontId="5" fillId="0" borderId="1" xfId="1" applyNumberFormat="1" applyFont="1" applyBorder="1" applyAlignment="1">
      <alignment horizontal="right" wrapText="1"/>
    </xf>
    <xf numFmtId="0" fontId="5" fillId="0" borderId="1" xfId="1" applyFont="1" applyBorder="1" applyAlignment="1">
      <alignment horizontal="right" wrapText="1"/>
    </xf>
    <xf numFmtId="0" fontId="2" fillId="8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19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3" borderId="0" xfId="0" applyFill="1" applyAlignment="1">
      <alignment horizontal="center"/>
    </xf>
    <xf numFmtId="16" fontId="0" fillId="0" borderId="0" xfId="0" applyNumberFormat="1" applyAlignment="1">
      <alignment horizontal="center"/>
    </xf>
    <xf numFmtId="0" fontId="0" fillId="7" borderId="0" xfId="0" applyFill="1" applyAlignment="1">
      <alignment horizontal="center"/>
    </xf>
  </cellXfs>
  <cellStyles count="2">
    <cellStyle name="Normal" xfId="0" builtinId="0"/>
    <cellStyle name="Normal_Utilization" xfId="1" xr:uid="{B5A756AE-CF03-484B-9D30-42D386B4327F}"/>
  </cellStyles>
  <dxfs count="3354"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E8DE2B"/>
        </patternFill>
      </fill>
    </dxf>
  </dxfs>
  <tableStyles count="0" defaultTableStyle="TableStyleMedium2" defaultPivotStyle="PivotStyleLight16"/>
  <colors>
    <mruColors>
      <color rgb="FFDE0900"/>
      <color rgb="FFDBB8DB"/>
      <color rgb="FFE8DE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PSW Utilization</a:t>
            </a:r>
            <a:r>
              <a:rPr lang="en-US" baseline="0"/>
              <a:t> since April 4, 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'Target &amp; Availability'!$E$1:$E$2</c:f>
              <c:strCache>
                <c:ptCount val="2"/>
                <c:pt idx="0">
                  <c:v>Availability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'Target &amp; Availability'!$A$24:$A$51</c:f>
              <c:numCache>
                <c:formatCode>m/d/yy</c:formatCode>
                <c:ptCount val="28"/>
                <c:pt idx="0">
                  <c:v>44655</c:v>
                </c:pt>
                <c:pt idx="1">
                  <c:v>44662</c:v>
                </c:pt>
                <c:pt idx="2">
                  <c:v>44669</c:v>
                </c:pt>
                <c:pt idx="3">
                  <c:v>44676</c:v>
                </c:pt>
                <c:pt idx="4">
                  <c:v>44683</c:v>
                </c:pt>
                <c:pt idx="5">
                  <c:v>44690</c:v>
                </c:pt>
                <c:pt idx="6">
                  <c:v>44697</c:v>
                </c:pt>
                <c:pt idx="7">
                  <c:v>44704</c:v>
                </c:pt>
                <c:pt idx="8">
                  <c:v>44711</c:v>
                </c:pt>
                <c:pt idx="9">
                  <c:v>44718</c:v>
                </c:pt>
                <c:pt idx="10">
                  <c:v>44725</c:v>
                </c:pt>
                <c:pt idx="11">
                  <c:v>44732</c:v>
                </c:pt>
                <c:pt idx="12">
                  <c:v>44738</c:v>
                </c:pt>
                <c:pt idx="13">
                  <c:v>44746</c:v>
                </c:pt>
                <c:pt idx="14">
                  <c:v>44753</c:v>
                </c:pt>
                <c:pt idx="15">
                  <c:v>44760</c:v>
                </c:pt>
                <c:pt idx="16">
                  <c:v>44767</c:v>
                </c:pt>
                <c:pt idx="17">
                  <c:v>44774</c:v>
                </c:pt>
                <c:pt idx="18">
                  <c:v>44781</c:v>
                </c:pt>
                <c:pt idx="19">
                  <c:v>44788</c:v>
                </c:pt>
                <c:pt idx="20">
                  <c:v>44795</c:v>
                </c:pt>
                <c:pt idx="21">
                  <c:v>44802</c:v>
                </c:pt>
                <c:pt idx="22">
                  <c:v>44809</c:v>
                </c:pt>
                <c:pt idx="23">
                  <c:v>44816</c:v>
                </c:pt>
                <c:pt idx="24">
                  <c:v>44823</c:v>
                </c:pt>
                <c:pt idx="25">
                  <c:v>44830</c:v>
                </c:pt>
                <c:pt idx="26">
                  <c:v>44837</c:v>
                </c:pt>
                <c:pt idx="27">
                  <c:v>44844</c:v>
                </c:pt>
              </c:numCache>
            </c:numRef>
          </c:cat>
          <c:val>
            <c:numRef>
              <c:f>'Target &amp; Availability'!$E$24:$E$51</c:f>
              <c:numCache>
                <c:formatCode>0.00%</c:formatCode>
                <c:ptCount val="28"/>
                <c:pt idx="0">
                  <c:v>0.60789252728799326</c:v>
                </c:pt>
                <c:pt idx="1">
                  <c:v>0.67835051546391756</c:v>
                </c:pt>
                <c:pt idx="2">
                  <c:v>0.69178082191780821</c:v>
                </c:pt>
                <c:pt idx="3">
                  <c:v>0.72488317757009346</c:v>
                </c:pt>
                <c:pt idx="4">
                  <c:v>0.6017136539524599</c:v>
                </c:pt>
                <c:pt idx="5">
                  <c:v>0.64320728291316531</c:v>
                </c:pt>
                <c:pt idx="6">
                  <c:v>0.68162393162393164</c:v>
                </c:pt>
                <c:pt idx="7">
                  <c:v>0.46228771228771226</c:v>
                </c:pt>
                <c:pt idx="8">
                  <c:v>0.57650429799426939</c:v>
                </c:pt>
                <c:pt idx="9">
                  <c:v>0.64008489993935713</c:v>
                </c:pt>
                <c:pt idx="10">
                  <c:v>0.56744071146245056</c:v>
                </c:pt>
                <c:pt idx="11">
                  <c:v>0.64532136105860116</c:v>
                </c:pt>
                <c:pt idx="12">
                  <c:v>0.55628325828898895</c:v>
                </c:pt>
                <c:pt idx="13">
                  <c:v>0.62190082644628097</c:v>
                </c:pt>
                <c:pt idx="14">
                  <c:v>0.59951986032300308</c:v>
                </c:pt>
                <c:pt idx="15">
                  <c:v>0.64704595185995628</c:v>
                </c:pt>
                <c:pt idx="16">
                  <c:v>0.60888145670754368</c:v>
                </c:pt>
                <c:pt idx="17">
                  <c:v>0.74866627148784826</c:v>
                </c:pt>
                <c:pt idx="18">
                  <c:v>0.56935717738037694</c:v>
                </c:pt>
                <c:pt idx="19">
                  <c:v>0.59134836631385179</c:v>
                </c:pt>
                <c:pt idx="20">
                  <c:v>0.6056823073611709</c:v>
                </c:pt>
                <c:pt idx="21">
                  <c:v>0.71908362989323849</c:v>
                </c:pt>
                <c:pt idx="22">
                  <c:v>0.57966764418377326</c:v>
                </c:pt>
                <c:pt idx="23">
                  <c:v>0.61419753086419748</c:v>
                </c:pt>
                <c:pt idx="24">
                  <c:v>0.57985480943738654</c:v>
                </c:pt>
                <c:pt idx="25">
                  <c:v>0.54175050301810868</c:v>
                </c:pt>
                <c:pt idx="26">
                  <c:v>0.57666980244590782</c:v>
                </c:pt>
                <c:pt idx="27">
                  <c:v>0.54778057763132393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8C45-B485-E0C4F92D9DF1}"/>
            </c:ext>
          </c:extLst>
        </c:ser>
        <c:ser>
          <c:idx val="1"/>
          <c:order val="1"/>
          <c:tx>
            <c:strRef>
              <c:f>'Target &amp; Availability'!$F$1:$F$2</c:f>
              <c:strCache>
                <c:ptCount val="2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'Target &amp; Availability'!$A$24:$A$51</c:f>
              <c:numCache>
                <c:formatCode>m/d/yy</c:formatCode>
                <c:ptCount val="28"/>
                <c:pt idx="0">
                  <c:v>44655</c:v>
                </c:pt>
                <c:pt idx="1">
                  <c:v>44662</c:v>
                </c:pt>
                <c:pt idx="2">
                  <c:v>44669</c:v>
                </c:pt>
                <c:pt idx="3">
                  <c:v>44676</c:v>
                </c:pt>
                <c:pt idx="4">
                  <c:v>44683</c:v>
                </c:pt>
                <c:pt idx="5">
                  <c:v>44690</c:v>
                </c:pt>
                <c:pt idx="6">
                  <c:v>44697</c:v>
                </c:pt>
                <c:pt idx="7">
                  <c:v>44704</c:v>
                </c:pt>
                <c:pt idx="8">
                  <c:v>44711</c:v>
                </c:pt>
                <c:pt idx="9">
                  <c:v>44718</c:v>
                </c:pt>
                <c:pt idx="10">
                  <c:v>44725</c:v>
                </c:pt>
                <c:pt idx="11">
                  <c:v>44732</c:v>
                </c:pt>
                <c:pt idx="12">
                  <c:v>44738</c:v>
                </c:pt>
                <c:pt idx="13">
                  <c:v>44746</c:v>
                </c:pt>
                <c:pt idx="14">
                  <c:v>44753</c:v>
                </c:pt>
                <c:pt idx="15">
                  <c:v>44760</c:v>
                </c:pt>
                <c:pt idx="16">
                  <c:v>44767</c:v>
                </c:pt>
                <c:pt idx="17">
                  <c:v>44774</c:v>
                </c:pt>
                <c:pt idx="18">
                  <c:v>44781</c:v>
                </c:pt>
                <c:pt idx="19">
                  <c:v>44788</c:v>
                </c:pt>
                <c:pt idx="20">
                  <c:v>44795</c:v>
                </c:pt>
                <c:pt idx="21">
                  <c:v>44802</c:v>
                </c:pt>
                <c:pt idx="22">
                  <c:v>44809</c:v>
                </c:pt>
                <c:pt idx="23">
                  <c:v>44816</c:v>
                </c:pt>
                <c:pt idx="24">
                  <c:v>44823</c:v>
                </c:pt>
                <c:pt idx="25">
                  <c:v>44830</c:v>
                </c:pt>
                <c:pt idx="26">
                  <c:v>44837</c:v>
                </c:pt>
                <c:pt idx="27">
                  <c:v>44844</c:v>
                </c:pt>
              </c:numCache>
            </c:numRef>
          </c:cat>
          <c:val>
            <c:numRef>
              <c:f>'Target &amp; Availability'!$F$24:$F$51</c:f>
              <c:numCache>
                <c:formatCode>0.00%</c:formatCode>
                <c:ptCount val="28"/>
                <c:pt idx="0">
                  <c:v>0.74079126875852663</c:v>
                </c:pt>
                <c:pt idx="1">
                  <c:v>0.80146163215590738</c:v>
                </c:pt>
                <c:pt idx="2">
                  <c:v>0.84058898847631247</c:v>
                </c:pt>
                <c:pt idx="3">
                  <c:v>0.74222488038277512</c:v>
                </c:pt>
                <c:pt idx="4">
                  <c:v>0.74810996563573884</c:v>
                </c:pt>
                <c:pt idx="5">
                  <c:v>0.80996472663139329</c:v>
                </c:pt>
                <c:pt idx="6">
                  <c:v>0.84991119005328597</c:v>
                </c:pt>
                <c:pt idx="7">
                  <c:v>0.69067164179104479</c:v>
                </c:pt>
                <c:pt idx="8">
                  <c:v>0.76154428463285395</c:v>
                </c:pt>
                <c:pt idx="9">
                  <c:v>0.7536594073545162</c:v>
                </c:pt>
                <c:pt idx="10">
                  <c:v>0.75065359477124183</c:v>
                </c:pt>
                <c:pt idx="11">
                  <c:v>0.83979089790897909</c:v>
                </c:pt>
                <c:pt idx="12">
                  <c:v>0.74465753424657533</c:v>
                </c:pt>
                <c:pt idx="13">
                  <c:v>0.79466119096509236</c:v>
                </c:pt>
                <c:pt idx="14">
                  <c:v>0.80087463556851313</c:v>
                </c:pt>
                <c:pt idx="15">
                  <c:v>0.82667039418507127</c:v>
                </c:pt>
                <c:pt idx="16">
                  <c:v>0.83046122655854027</c:v>
                </c:pt>
                <c:pt idx="17">
                  <c:v>0.93555555555555558</c:v>
                </c:pt>
                <c:pt idx="18">
                  <c:v>0.78168546781685466</c:v>
                </c:pt>
                <c:pt idx="19">
                  <c:v>0.84096858638743455</c:v>
                </c:pt>
                <c:pt idx="20">
                  <c:v>0.8832391713747646</c:v>
                </c:pt>
                <c:pt idx="21">
                  <c:v>0.93062751871042027</c:v>
                </c:pt>
                <c:pt idx="22">
                  <c:v>0.75110829639012033</c:v>
                </c:pt>
                <c:pt idx="23">
                  <c:v>0.83379888268156421</c:v>
                </c:pt>
                <c:pt idx="24">
                  <c:v>0.8467314487632509</c:v>
                </c:pt>
                <c:pt idx="25">
                  <c:v>0.84803149606299211</c:v>
                </c:pt>
                <c:pt idx="26">
                  <c:v>0.79096774193548391</c:v>
                </c:pt>
                <c:pt idx="27">
                  <c:v>0.84763047390521895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2-8C45-B485-E0C4F92D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372896"/>
        <c:axId val="198757152"/>
      </c:lineChart>
      <c:dateAx>
        <c:axId val="777372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57152"/>
        <c:crosses val="autoZero"/>
        <c:auto val="1"/>
        <c:lblOffset val="100"/>
        <c:baseTimeUnit val="days"/>
      </c:dateAx>
      <c:valAx>
        <c:axId val="1987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37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Transfers Manually Overridden since Jan 3,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'Manual Overrides (%)'!$B$1:$B$2</c:f>
              <c:strCache>
                <c:ptCount val="2"/>
                <c:pt idx="0">
                  <c:v>percent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'Manual Overrides (%)'!$A$11:$A$45</c:f>
              <c:numCache>
                <c:formatCode>m/d/yy</c:formatCode>
                <c:ptCount val="35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44598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  <c:pt idx="23">
                  <c:v>44725</c:v>
                </c:pt>
                <c:pt idx="24">
                  <c:v>44732</c:v>
                </c:pt>
                <c:pt idx="25">
                  <c:v>44739</c:v>
                </c:pt>
                <c:pt idx="26">
                  <c:v>44746</c:v>
                </c:pt>
                <c:pt idx="27">
                  <c:v>44753</c:v>
                </c:pt>
                <c:pt idx="28">
                  <c:v>44760</c:v>
                </c:pt>
                <c:pt idx="29">
                  <c:v>44767</c:v>
                </c:pt>
                <c:pt idx="30">
                  <c:v>44774</c:v>
                </c:pt>
                <c:pt idx="31">
                  <c:v>44781</c:v>
                </c:pt>
                <c:pt idx="32">
                  <c:v>44788</c:v>
                </c:pt>
                <c:pt idx="33">
                  <c:v>44795</c:v>
                </c:pt>
                <c:pt idx="34">
                  <c:v>44802</c:v>
                </c:pt>
              </c:numCache>
            </c:numRef>
          </c:cat>
          <c:val>
            <c:numRef>
              <c:f>'Manual Overrides (%)'!$B$11:$B$45</c:f>
              <c:numCache>
                <c:formatCode>0.00%</c:formatCode>
                <c:ptCount val="35"/>
                <c:pt idx="0">
                  <c:v>0.32200000000000001</c:v>
                </c:pt>
                <c:pt idx="1">
                  <c:v>0.29299999999999998</c:v>
                </c:pt>
                <c:pt idx="2">
                  <c:v>1.2E-2</c:v>
                </c:pt>
                <c:pt idx="3">
                  <c:v>0</c:v>
                </c:pt>
                <c:pt idx="4">
                  <c:v>0.376</c:v>
                </c:pt>
                <c:pt idx="5">
                  <c:v>0.14899999999999999</c:v>
                </c:pt>
                <c:pt idx="6">
                  <c:v>0.19600000000000001</c:v>
                </c:pt>
                <c:pt idx="7">
                  <c:v>0.22</c:v>
                </c:pt>
                <c:pt idx="8">
                  <c:v>0.12240000000000001</c:v>
                </c:pt>
                <c:pt idx="9">
                  <c:v>0.18410000000000001</c:v>
                </c:pt>
                <c:pt idx="10">
                  <c:v>9.2899999999999996E-2</c:v>
                </c:pt>
                <c:pt idx="11">
                  <c:v>3.4500000000000003E-2</c:v>
                </c:pt>
                <c:pt idx="12">
                  <c:v>0.25119999999999998</c:v>
                </c:pt>
                <c:pt idx="13">
                  <c:v>0.21429999999999999</c:v>
                </c:pt>
                <c:pt idx="14">
                  <c:v>9.7299999999999998E-2</c:v>
                </c:pt>
                <c:pt idx="15">
                  <c:v>4.3999999999999997E-2</c:v>
                </c:pt>
                <c:pt idx="16">
                  <c:v>6.9000000000000006E-2</c:v>
                </c:pt>
                <c:pt idx="17">
                  <c:v>3.4700000000000002E-2</c:v>
                </c:pt>
                <c:pt idx="18">
                  <c:v>0.1787</c:v>
                </c:pt>
                <c:pt idx="19">
                  <c:v>1.8499999999999999E-2</c:v>
                </c:pt>
                <c:pt idx="20">
                  <c:v>2.86E-2</c:v>
                </c:pt>
                <c:pt idx="21">
                  <c:v>0</c:v>
                </c:pt>
                <c:pt idx="22">
                  <c:v>6.7000000000000002E-3</c:v>
                </c:pt>
                <c:pt idx="23">
                  <c:v>3.73E-2</c:v>
                </c:pt>
                <c:pt idx="24">
                  <c:v>0.22700000000000001</c:v>
                </c:pt>
                <c:pt idx="25">
                  <c:v>0.26450000000000001</c:v>
                </c:pt>
                <c:pt idx="26">
                  <c:v>0.107</c:v>
                </c:pt>
                <c:pt idx="27">
                  <c:v>6.8999999999999999E-3</c:v>
                </c:pt>
                <c:pt idx="28">
                  <c:v>0.28239999999999998</c:v>
                </c:pt>
                <c:pt idx="29">
                  <c:v>4.07E-2</c:v>
                </c:pt>
                <c:pt idx="30">
                  <c:v>3.0200000000000001E-2</c:v>
                </c:pt>
                <c:pt idx="31">
                  <c:v>5.0799999999999998E-2</c:v>
                </c:pt>
                <c:pt idx="32">
                  <c:v>9.5799999999999996E-2</c:v>
                </c:pt>
                <c:pt idx="33">
                  <c:v>5.9700000000000003E-2</c:v>
                </c:pt>
                <c:pt idx="34">
                  <c:v>3.1800000000000002E-2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36-284F-BE6A-623F789B6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812175"/>
        <c:axId val="1587062127"/>
      </c:lineChart>
      <c:dateAx>
        <c:axId val="1586812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062127"/>
        <c:crosses val="autoZero"/>
        <c:auto val="1"/>
        <c:lblOffset val="100"/>
        <c:baseTimeUnit val="days"/>
        <c:majorUnit val="7"/>
        <c:majorTimeUnit val="days"/>
      </c:dateAx>
      <c:valAx>
        <c:axId val="15870621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81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SAFA</a:t>
            </a:r>
            <a:r>
              <a:rPr lang="en-US" baseline="0"/>
              <a:t> Scheduled Visits since Jan 3, 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'Safa Scheduled Visits (%)'!$E$1</c:f>
              <c:strCache>
                <c:ptCount val="1"/>
                <c:pt idx="0">
                  <c:v>percent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'Safa Scheduled Visits (%)'!$A$11:$A$45</c:f>
              <c:numCache>
                <c:formatCode>m/d/yy</c:formatCode>
                <c:ptCount val="35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44598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  <c:pt idx="23">
                  <c:v>44725</c:v>
                </c:pt>
                <c:pt idx="24">
                  <c:v>44732</c:v>
                </c:pt>
                <c:pt idx="25">
                  <c:v>44732</c:v>
                </c:pt>
                <c:pt idx="26">
                  <c:v>44746</c:v>
                </c:pt>
                <c:pt idx="27">
                  <c:v>44753</c:v>
                </c:pt>
                <c:pt idx="28">
                  <c:v>44760</c:v>
                </c:pt>
                <c:pt idx="29">
                  <c:v>44767</c:v>
                </c:pt>
                <c:pt idx="30">
                  <c:v>44774</c:v>
                </c:pt>
                <c:pt idx="31">
                  <c:v>44781</c:v>
                </c:pt>
                <c:pt idx="32">
                  <c:v>44788</c:v>
                </c:pt>
                <c:pt idx="33">
                  <c:v>44795</c:v>
                </c:pt>
                <c:pt idx="34">
                  <c:v>44802</c:v>
                </c:pt>
              </c:numCache>
            </c:numRef>
          </c:cat>
          <c:val>
            <c:numRef>
              <c:f>'Safa Scheduled Visits (%)'!$E$11:$E$45</c:f>
              <c:numCache>
                <c:formatCode>0.00%</c:formatCode>
                <c:ptCount val="35"/>
                <c:pt idx="0">
                  <c:v>0.25454545454545452</c:v>
                </c:pt>
                <c:pt idx="1">
                  <c:v>0.1968</c:v>
                </c:pt>
                <c:pt idx="2">
                  <c:v>0.15034619188921861</c:v>
                </c:pt>
                <c:pt idx="3">
                  <c:v>7.1174377224199295E-2</c:v>
                </c:pt>
                <c:pt idx="4">
                  <c:v>4.7756874095513747E-2</c:v>
                </c:pt>
                <c:pt idx="5">
                  <c:v>7.4718526100307062E-2</c:v>
                </c:pt>
                <c:pt idx="6">
                  <c:v>7.9516859587317565E-2</c:v>
                </c:pt>
                <c:pt idx="7">
                  <c:v>8.9236430542778286E-2</c:v>
                </c:pt>
                <c:pt idx="8">
                  <c:v>8.403683806600154E-2</c:v>
                </c:pt>
                <c:pt idx="9">
                  <c:v>9.886071297317163E-2</c:v>
                </c:pt>
                <c:pt idx="10">
                  <c:v>0.1141008174386921</c:v>
                </c:pt>
                <c:pt idx="11">
                  <c:v>0.16765904105296145</c:v>
                </c:pt>
                <c:pt idx="12">
                  <c:v>0.16110260336906584</c:v>
                </c:pt>
                <c:pt idx="13">
                  <c:v>0.12843470206853969</c:v>
                </c:pt>
                <c:pt idx="14">
                  <c:v>0.12305593451568896</c:v>
                </c:pt>
                <c:pt idx="15">
                  <c:v>0.12255406797116375</c:v>
                </c:pt>
                <c:pt idx="16">
                  <c:v>0.12142175572519084</c:v>
                </c:pt>
                <c:pt idx="17">
                  <c:v>0.10419346539747877</c:v>
                </c:pt>
                <c:pt idx="18">
                  <c:v>0.11386986301369863</c:v>
                </c:pt>
                <c:pt idx="19">
                  <c:v>0.12734990903577925</c:v>
                </c:pt>
                <c:pt idx="20">
                  <c:v>9.9788965933072057E-2</c:v>
                </c:pt>
                <c:pt idx="21">
                  <c:v>6.9677774717708627E-2</c:v>
                </c:pt>
                <c:pt idx="22">
                  <c:v>6.46476412347117E-2</c:v>
                </c:pt>
                <c:pt idx="23">
                  <c:v>5.3488372093023255E-2</c:v>
                </c:pt>
                <c:pt idx="24">
                  <c:v>8.4207541820243828E-2</c:v>
                </c:pt>
                <c:pt idx="25">
                  <c:v>0.10882444652323044</c:v>
                </c:pt>
                <c:pt idx="26">
                  <c:v>0.10459016393442623</c:v>
                </c:pt>
                <c:pt idx="27">
                  <c:v>7.3208243617348512E-2</c:v>
                </c:pt>
                <c:pt idx="28">
                  <c:v>7.0657204566491827E-2</c:v>
                </c:pt>
                <c:pt idx="29">
                  <c:v>7.7028508771929821E-2</c:v>
                </c:pt>
                <c:pt idx="30">
                  <c:v>0.10771470160116449</c:v>
                </c:pt>
                <c:pt idx="31">
                  <c:v>8.8723051409618572E-2</c:v>
                </c:pt>
                <c:pt idx="32">
                  <c:v>4.9748462828395755E-2</c:v>
                </c:pt>
                <c:pt idx="33">
                  <c:v>5.0618672665916763E-2</c:v>
                </c:pt>
                <c:pt idx="34">
                  <c:v>7.2923076923076924E-2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7-8C40-8E32-4CBEDE4A3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732543"/>
        <c:axId val="1661734191"/>
      </c:lineChart>
      <c:dateAx>
        <c:axId val="1661732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734191"/>
        <c:crosses val="autoZero"/>
        <c:auto val="0"/>
        <c:lblOffset val="100"/>
        <c:baseTimeUnit val="days"/>
        <c:majorUnit val="7"/>
        <c:majorTimeUnit val="days"/>
      </c:dateAx>
      <c:valAx>
        <c:axId val="16617341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73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557067</xdr:colOff>
      <xdr:row>1</xdr:row>
      <xdr:rowOff>181841</xdr:rowOff>
    </xdr:from>
    <xdr:to>
      <xdr:col>16</xdr:col>
      <xdr:colOff>297294</xdr:colOff>
      <xdr:row>27</xdr:row>
      <xdr:rowOff>184727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6A26ED-E028-205D-BA11-0EC291A72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</xdr:colOff>
      <xdr:row>2</xdr:row>
      <xdr:rowOff>171449</xdr:rowOff>
    </xdr:from>
    <xdr:to>
      <xdr:col>15</xdr:col>
      <xdr:colOff>139700</xdr:colOff>
      <xdr:row>33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694AB1-7682-1242-BE47-6A9B44C8A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695325</xdr:colOff>
      <xdr:row>0</xdr:row>
      <xdr:rowOff>98424</xdr:rowOff>
    </xdr:from>
    <xdr:to>
      <xdr:col>18</xdr:col>
      <xdr:colOff>254000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277F9F-D712-EC4B-A157-6241E0E88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1C41C-264D-40F5-B5BB-987C5FF382E6}">
  <dimension ref="A1:W39"/>
  <sheetViews>
    <sheetView zoomScale="160" zoomScaleNormal="160" workbookViewId="0">
      <pane xSplit="3" ySplit="2" topLeftCell="D27" activePane="bottomRight" state="frozen"/>
      <selection pane="topRight" activeCell="D1" sqref="D1"/>
      <selection pane="bottomLeft" activeCell="A3" sqref="A3"/>
      <selection pane="bottomRight" activeCell="M39" sqref="M39"/>
    </sheetView>
  </sheetViews>
  <sheetFormatPr baseColWidth="10" defaultColWidth="8.83203125" defaultRowHeight="15" x14ac:dyDescent="0.2"/>
  <cols>
    <col min="1" max="1" width="16.6640625" customWidth="1"/>
    <col min="2" max="2" width="11.1640625" customWidth="1"/>
    <col min="3" max="3" width="19.6640625" style="25" customWidth="1"/>
    <col min="7" max="7" width="10.1640625" customWidth="1"/>
    <col min="12" max="12" width="10.5" customWidth="1"/>
    <col min="17" max="17" width="11.33203125" customWidth="1"/>
  </cols>
  <sheetData>
    <row r="1" spans="1:23" x14ac:dyDescent="0.2">
      <c r="D1" s="36" t="s">
        <v>299</v>
      </c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</row>
    <row r="2" spans="1:23" x14ac:dyDescent="0.2">
      <c r="D2" s="37" t="s">
        <v>320</v>
      </c>
      <c r="E2" s="37"/>
      <c r="F2" s="37"/>
      <c r="G2" s="37"/>
      <c r="H2" s="37"/>
      <c r="I2" s="37" t="s">
        <v>322</v>
      </c>
      <c r="J2" s="37"/>
      <c r="K2" s="37"/>
      <c r="L2" s="37"/>
      <c r="M2" s="37"/>
      <c r="N2" s="37" t="s">
        <v>308</v>
      </c>
      <c r="O2" s="37"/>
      <c r="P2" s="37"/>
      <c r="Q2" s="37"/>
      <c r="R2" s="37"/>
      <c r="S2" s="37" t="s">
        <v>311</v>
      </c>
      <c r="T2" s="37"/>
      <c r="U2" s="37"/>
      <c r="V2" s="37"/>
      <c r="W2" s="37"/>
    </row>
    <row r="3" spans="1:23" x14ac:dyDescent="0.2">
      <c r="A3" s="26" t="s">
        <v>163</v>
      </c>
      <c r="B3" s="27" t="s">
        <v>162</v>
      </c>
      <c r="C3" s="27" t="s">
        <v>2</v>
      </c>
      <c r="D3" s="28" t="s">
        <v>160</v>
      </c>
      <c r="E3" s="28" t="s">
        <v>93</v>
      </c>
      <c r="F3" s="28" t="s">
        <v>161</v>
      </c>
      <c r="G3" s="28" t="s">
        <v>205</v>
      </c>
      <c r="H3" s="28" t="s">
        <v>206</v>
      </c>
      <c r="I3" s="28" t="s">
        <v>160</v>
      </c>
      <c r="J3" s="28" t="s">
        <v>93</v>
      </c>
      <c r="K3" s="28" t="s">
        <v>161</v>
      </c>
      <c r="L3" s="28" t="s">
        <v>205</v>
      </c>
      <c r="M3" s="28" t="s">
        <v>206</v>
      </c>
      <c r="N3" s="28" t="s">
        <v>160</v>
      </c>
      <c r="O3" s="28" t="s">
        <v>93</v>
      </c>
      <c r="P3" s="28" t="s">
        <v>161</v>
      </c>
      <c r="Q3" s="28" t="s">
        <v>205</v>
      </c>
      <c r="R3" s="28" t="s">
        <v>206</v>
      </c>
      <c r="S3" s="28" t="s">
        <v>160</v>
      </c>
      <c r="T3" s="28" t="s">
        <v>93</v>
      </c>
      <c r="U3" s="28" t="s">
        <v>161</v>
      </c>
      <c r="V3" s="28" t="s">
        <v>205</v>
      </c>
      <c r="W3" s="28" t="s">
        <v>206</v>
      </c>
    </row>
    <row r="4" spans="1:23" x14ac:dyDescent="0.2">
      <c r="A4" t="s">
        <v>192</v>
      </c>
      <c r="B4">
        <v>8470</v>
      </c>
      <c r="C4" s="25" t="s">
        <v>56</v>
      </c>
      <c r="D4">
        <v>40</v>
      </c>
      <c r="E4">
        <v>35</v>
      </c>
      <c r="F4">
        <v>30.5</v>
      </c>
      <c r="G4" s="1">
        <f>F4/D4</f>
        <v>0.76249999999999996</v>
      </c>
      <c r="H4" s="1">
        <f>F4/E4</f>
        <v>0.87142857142857144</v>
      </c>
      <c r="I4">
        <v>40</v>
      </c>
      <c r="J4">
        <v>35</v>
      </c>
      <c r="K4">
        <v>24</v>
      </c>
      <c r="L4" s="1">
        <f t="shared" ref="L4:L8" si="0">K4/I4</f>
        <v>0.6</v>
      </c>
      <c r="M4" s="1">
        <f t="shared" ref="M4:M8" si="1">K4/J4</f>
        <v>0.68571428571428572</v>
      </c>
      <c r="N4">
        <v>40</v>
      </c>
      <c r="O4">
        <v>35</v>
      </c>
      <c r="Q4" s="1">
        <f t="shared" ref="Q4:Q31" si="2">P4/N4</f>
        <v>0</v>
      </c>
      <c r="R4" s="1">
        <f t="shared" ref="R4:R31" si="3">P4/O4</f>
        <v>0</v>
      </c>
      <c r="S4">
        <v>40</v>
      </c>
      <c r="T4">
        <v>35</v>
      </c>
      <c r="V4" s="1">
        <f>U4/S4</f>
        <v>0</v>
      </c>
      <c r="W4" s="1">
        <f>U4/T4</f>
        <v>0</v>
      </c>
    </row>
    <row r="5" spans="1:23" x14ac:dyDescent="0.2">
      <c r="A5" t="s">
        <v>195</v>
      </c>
      <c r="B5">
        <v>8473</v>
      </c>
      <c r="C5" s="25" t="s">
        <v>100</v>
      </c>
      <c r="D5">
        <v>32</v>
      </c>
      <c r="E5">
        <v>24</v>
      </c>
      <c r="F5">
        <v>39.25</v>
      </c>
      <c r="G5" s="1">
        <f t="shared" ref="G5:G15" si="4">F5/D5</f>
        <v>1.2265625</v>
      </c>
      <c r="H5" s="1">
        <f t="shared" ref="H5:H15" si="5">F5/E5</f>
        <v>1.6354166666666667</v>
      </c>
      <c r="I5">
        <v>24</v>
      </c>
      <c r="J5">
        <v>24</v>
      </c>
      <c r="K5">
        <v>38.5</v>
      </c>
      <c r="L5" s="1">
        <f t="shared" si="0"/>
        <v>1.6041666666666667</v>
      </c>
      <c r="M5" s="1">
        <f t="shared" si="1"/>
        <v>1.6041666666666667</v>
      </c>
      <c r="N5">
        <v>32</v>
      </c>
      <c r="O5">
        <v>24</v>
      </c>
      <c r="Q5" s="1">
        <f t="shared" si="2"/>
        <v>0</v>
      </c>
      <c r="R5" s="1">
        <f t="shared" si="3"/>
        <v>0</v>
      </c>
      <c r="S5">
        <v>24</v>
      </c>
      <c r="T5">
        <v>24</v>
      </c>
      <c r="V5" s="1">
        <f t="shared" ref="V5:V31" si="6">U5/S5</f>
        <v>0</v>
      </c>
      <c r="W5" s="1">
        <f t="shared" ref="W5:W31" si="7">U5/T5</f>
        <v>0</v>
      </c>
    </row>
    <row r="6" spans="1:23" x14ac:dyDescent="0.2">
      <c r="A6" t="s">
        <v>309</v>
      </c>
      <c r="B6">
        <v>8477</v>
      </c>
      <c r="C6" s="25" t="s">
        <v>27</v>
      </c>
      <c r="D6">
        <v>32</v>
      </c>
      <c r="E6">
        <v>32</v>
      </c>
      <c r="F6">
        <v>18</v>
      </c>
      <c r="G6" s="1">
        <f t="shared" si="4"/>
        <v>0.5625</v>
      </c>
      <c r="H6" s="1">
        <f t="shared" si="5"/>
        <v>0.5625</v>
      </c>
      <c r="I6">
        <v>41</v>
      </c>
      <c r="J6">
        <v>35</v>
      </c>
      <c r="K6">
        <v>21</v>
      </c>
      <c r="L6" s="1">
        <f t="shared" si="0"/>
        <v>0.51219512195121952</v>
      </c>
      <c r="M6" s="1">
        <f t="shared" si="1"/>
        <v>0.6</v>
      </c>
      <c r="N6">
        <v>32</v>
      </c>
      <c r="O6">
        <v>32</v>
      </c>
      <c r="Q6" s="1">
        <f t="shared" si="2"/>
        <v>0</v>
      </c>
      <c r="R6" s="1">
        <f t="shared" si="3"/>
        <v>0</v>
      </c>
      <c r="S6">
        <v>41</v>
      </c>
      <c r="T6">
        <v>35</v>
      </c>
      <c r="V6" s="1">
        <f t="shared" si="6"/>
        <v>0</v>
      </c>
      <c r="W6" s="1">
        <f t="shared" si="7"/>
        <v>0</v>
      </c>
    </row>
    <row r="7" spans="1:23" x14ac:dyDescent="0.2">
      <c r="A7" t="s">
        <v>207</v>
      </c>
      <c r="B7">
        <v>8478</v>
      </c>
      <c r="C7" s="25" t="s">
        <v>172</v>
      </c>
      <c r="D7">
        <v>48</v>
      </c>
      <c r="E7">
        <v>35</v>
      </c>
      <c r="F7">
        <v>27</v>
      </c>
      <c r="G7" s="1">
        <f t="shared" si="4"/>
        <v>0.5625</v>
      </c>
      <c r="H7" s="1">
        <f t="shared" si="5"/>
        <v>0.77142857142857146</v>
      </c>
      <c r="I7">
        <v>48</v>
      </c>
      <c r="J7">
        <v>35</v>
      </c>
      <c r="K7">
        <v>27</v>
      </c>
      <c r="L7" s="1">
        <f t="shared" si="0"/>
        <v>0.5625</v>
      </c>
      <c r="M7" s="1">
        <f t="shared" si="1"/>
        <v>0.77142857142857146</v>
      </c>
      <c r="N7">
        <v>48</v>
      </c>
      <c r="O7">
        <v>35</v>
      </c>
      <c r="Q7" s="1">
        <f t="shared" si="2"/>
        <v>0</v>
      </c>
      <c r="R7" s="1">
        <f t="shared" si="3"/>
        <v>0</v>
      </c>
      <c r="S7">
        <v>48</v>
      </c>
      <c r="T7">
        <v>35</v>
      </c>
      <c r="V7" s="1">
        <f t="shared" si="6"/>
        <v>0</v>
      </c>
      <c r="W7" s="1">
        <f t="shared" si="7"/>
        <v>0</v>
      </c>
    </row>
    <row r="8" spans="1:23" x14ac:dyDescent="0.2">
      <c r="A8" t="s">
        <v>201</v>
      </c>
      <c r="B8">
        <v>8480</v>
      </c>
      <c r="C8" s="25" t="s">
        <v>136</v>
      </c>
      <c r="D8">
        <v>56</v>
      </c>
      <c r="E8">
        <v>35</v>
      </c>
      <c r="F8">
        <v>42.25</v>
      </c>
      <c r="G8" s="1">
        <f t="shared" si="4"/>
        <v>0.7544642857142857</v>
      </c>
      <c r="H8" s="1">
        <f t="shared" si="5"/>
        <v>1.2071428571428571</v>
      </c>
      <c r="I8">
        <v>48</v>
      </c>
      <c r="J8">
        <v>35</v>
      </c>
      <c r="K8">
        <v>47</v>
      </c>
      <c r="L8" s="1">
        <f t="shared" si="0"/>
        <v>0.97916666666666663</v>
      </c>
      <c r="M8" s="1">
        <f t="shared" si="1"/>
        <v>1.3428571428571427</v>
      </c>
      <c r="N8">
        <v>56</v>
      </c>
      <c r="O8">
        <v>35</v>
      </c>
      <c r="Q8" s="1">
        <f t="shared" si="2"/>
        <v>0</v>
      </c>
      <c r="R8" s="1">
        <f t="shared" si="3"/>
        <v>0</v>
      </c>
      <c r="S8">
        <v>48</v>
      </c>
      <c r="T8">
        <v>35</v>
      </c>
      <c r="V8" s="1">
        <f t="shared" si="6"/>
        <v>0</v>
      </c>
      <c r="W8" s="1">
        <f t="shared" si="7"/>
        <v>0</v>
      </c>
    </row>
    <row r="9" spans="1:23" x14ac:dyDescent="0.2">
      <c r="A9" t="s">
        <v>278</v>
      </c>
      <c r="B9">
        <v>8495</v>
      </c>
      <c r="C9" s="25" t="s">
        <v>38</v>
      </c>
      <c r="D9">
        <v>39</v>
      </c>
      <c r="E9">
        <v>24</v>
      </c>
      <c r="F9">
        <v>18</v>
      </c>
      <c r="G9" s="1">
        <f t="shared" si="4"/>
        <v>0.46153846153846156</v>
      </c>
      <c r="H9" s="1">
        <f t="shared" si="5"/>
        <v>0.75</v>
      </c>
      <c r="I9">
        <v>39</v>
      </c>
      <c r="J9">
        <v>24</v>
      </c>
      <c r="K9">
        <v>18</v>
      </c>
      <c r="L9" s="1">
        <f t="shared" ref="L4:L11" si="8">K9/I9</f>
        <v>0.46153846153846156</v>
      </c>
      <c r="M9" s="1">
        <f t="shared" ref="M4:M11" si="9">K9/J9</f>
        <v>0.75</v>
      </c>
      <c r="N9">
        <v>39</v>
      </c>
      <c r="O9">
        <v>24</v>
      </c>
      <c r="Q9" s="1">
        <f t="shared" si="2"/>
        <v>0</v>
      </c>
      <c r="R9" s="1">
        <f t="shared" si="3"/>
        <v>0</v>
      </c>
      <c r="S9">
        <v>39</v>
      </c>
      <c r="T9">
        <v>24</v>
      </c>
      <c r="V9" s="1">
        <f t="shared" si="6"/>
        <v>0</v>
      </c>
      <c r="W9" s="1">
        <f t="shared" si="7"/>
        <v>0</v>
      </c>
    </row>
    <row r="10" spans="1:23" x14ac:dyDescent="0.2">
      <c r="A10" t="s">
        <v>279</v>
      </c>
      <c r="B10">
        <v>8491</v>
      </c>
      <c r="C10" s="25" t="s">
        <v>117</v>
      </c>
      <c r="D10">
        <v>36</v>
      </c>
      <c r="E10">
        <v>24</v>
      </c>
      <c r="F10">
        <v>16.5</v>
      </c>
      <c r="G10" s="1">
        <f t="shared" si="4"/>
        <v>0.45833333333333331</v>
      </c>
      <c r="H10" s="1">
        <f t="shared" si="5"/>
        <v>0.6875</v>
      </c>
      <c r="I10" s="32"/>
      <c r="J10" s="32"/>
      <c r="K10" s="32"/>
      <c r="L10" s="33"/>
      <c r="M10" s="33"/>
      <c r="N10">
        <v>36</v>
      </c>
      <c r="O10">
        <v>24</v>
      </c>
      <c r="Q10" s="1">
        <f t="shared" si="2"/>
        <v>0</v>
      </c>
      <c r="R10" s="1">
        <f t="shared" si="3"/>
        <v>0</v>
      </c>
      <c r="S10">
        <v>36</v>
      </c>
      <c r="T10">
        <v>24</v>
      </c>
      <c r="V10" s="1">
        <f t="shared" si="6"/>
        <v>0</v>
      </c>
      <c r="W10" s="1">
        <f t="shared" si="7"/>
        <v>0</v>
      </c>
    </row>
    <row r="11" spans="1:23" x14ac:dyDescent="0.2">
      <c r="A11" t="s">
        <v>281</v>
      </c>
      <c r="B11">
        <v>8494</v>
      </c>
      <c r="C11" s="25" t="s">
        <v>44</v>
      </c>
      <c r="D11">
        <v>20</v>
      </c>
      <c r="E11">
        <v>16</v>
      </c>
      <c r="F11">
        <v>21</v>
      </c>
      <c r="G11" s="1">
        <f t="shared" si="4"/>
        <v>1.05</v>
      </c>
      <c r="H11" s="1">
        <f t="shared" si="5"/>
        <v>1.3125</v>
      </c>
      <c r="I11">
        <v>20</v>
      </c>
      <c r="J11">
        <v>12</v>
      </c>
      <c r="K11">
        <v>10.5</v>
      </c>
      <c r="L11" s="1">
        <f t="shared" ref="L11" si="10">K11/I11</f>
        <v>0.52500000000000002</v>
      </c>
      <c r="M11" s="1">
        <f t="shared" ref="M11" si="11">K11/J11</f>
        <v>0.875</v>
      </c>
      <c r="N11">
        <v>20</v>
      </c>
      <c r="O11">
        <v>16</v>
      </c>
      <c r="Q11" s="1">
        <f t="shared" si="2"/>
        <v>0</v>
      </c>
      <c r="R11" s="1">
        <f t="shared" si="3"/>
        <v>0</v>
      </c>
      <c r="S11">
        <v>20</v>
      </c>
      <c r="T11">
        <v>16</v>
      </c>
      <c r="V11" s="1">
        <f t="shared" si="6"/>
        <v>0</v>
      </c>
      <c r="W11" s="1">
        <f t="shared" si="7"/>
        <v>0</v>
      </c>
    </row>
    <row r="12" spans="1:23" x14ac:dyDescent="0.2">
      <c r="A12" t="s">
        <v>288</v>
      </c>
      <c r="B12">
        <v>8500</v>
      </c>
      <c r="C12" s="25" t="s">
        <v>27</v>
      </c>
      <c r="D12">
        <v>48</v>
      </c>
      <c r="E12">
        <v>35</v>
      </c>
      <c r="F12">
        <v>16</v>
      </c>
      <c r="G12" s="1">
        <f t="shared" si="4"/>
        <v>0.33333333333333331</v>
      </c>
      <c r="H12" s="1">
        <f t="shared" si="5"/>
        <v>0.45714285714285713</v>
      </c>
      <c r="I12">
        <v>48</v>
      </c>
      <c r="J12">
        <v>8</v>
      </c>
      <c r="K12">
        <v>18.5</v>
      </c>
      <c r="L12" s="1">
        <f>K12/I12</f>
        <v>0.38541666666666669</v>
      </c>
      <c r="M12" s="1">
        <f>K12/J12</f>
        <v>2.3125</v>
      </c>
      <c r="N12">
        <v>48</v>
      </c>
      <c r="O12">
        <v>35</v>
      </c>
      <c r="Q12" s="1">
        <f t="shared" si="2"/>
        <v>0</v>
      </c>
      <c r="R12" s="1">
        <f t="shared" si="3"/>
        <v>0</v>
      </c>
      <c r="S12">
        <v>48</v>
      </c>
      <c r="T12">
        <v>35</v>
      </c>
      <c r="V12" s="1">
        <f t="shared" si="6"/>
        <v>0</v>
      </c>
      <c r="W12" s="1">
        <f t="shared" si="7"/>
        <v>0</v>
      </c>
    </row>
    <row r="13" spans="1:23" x14ac:dyDescent="0.2">
      <c r="A13" t="s">
        <v>289</v>
      </c>
      <c r="B13">
        <v>8501</v>
      </c>
      <c r="C13" s="25" t="s">
        <v>62</v>
      </c>
      <c r="D13">
        <v>39</v>
      </c>
      <c r="E13">
        <v>24</v>
      </c>
      <c r="F13">
        <v>32.75</v>
      </c>
      <c r="G13" s="1">
        <f t="shared" si="4"/>
        <v>0.83974358974358976</v>
      </c>
      <c r="H13" s="1">
        <f t="shared" si="5"/>
        <v>1.3645833333333333</v>
      </c>
      <c r="I13">
        <v>39</v>
      </c>
      <c r="J13">
        <v>24</v>
      </c>
      <c r="K13">
        <v>25.75</v>
      </c>
      <c r="L13" s="1">
        <f t="shared" ref="L13:L14" si="12">K13/I13</f>
        <v>0.66025641025641024</v>
      </c>
      <c r="M13" s="1">
        <f t="shared" ref="M13:M14" si="13">K13/J13</f>
        <v>1.0729166666666667</v>
      </c>
      <c r="N13">
        <v>39</v>
      </c>
      <c r="O13">
        <v>24</v>
      </c>
      <c r="Q13" s="1">
        <f t="shared" si="2"/>
        <v>0</v>
      </c>
      <c r="R13" s="1">
        <f t="shared" si="3"/>
        <v>0</v>
      </c>
      <c r="S13">
        <v>39</v>
      </c>
      <c r="T13">
        <v>24</v>
      </c>
      <c r="V13" s="1">
        <f t="shared" si="6"/>
        <v>0</v>
      </c>
      <c r="W13" s="1">
        <f t="shared" si="7"/>
        <v>0</v>
      </c>
    </row>
    <row r="14" spans="1:23" x14ac:dyDescent="0.2">
      <c r="A14" t="s">
        <v>290</v>
      </c>
      <c r="B14">
        <v>8502</v>
      </c>
      <c r="C14" s="25" t="s">
        <v>117</v>
      </c>
      <c r="D14">
        <v>21</v>
      </c>
      <c r="E14">
        <v>21</v>
      </c>
      <c r="F14">
        <v>15.5</v>
      </c>
      <c r="G14" s="1">
        <f t="shared" si="4"/>
        <v>0.73809523809523814</v>
      </c>
      <c r="H14" s="1">
        <f t="shared" si="5"/>
        <v>0.73809523809523814</v>
      </c>
      <c r="I14">
        <v>32</v>
      </c>
      <c r="J14">
        <v>24</v>
      </c>
      <c r="K14">
        <v>15.5</v>
      </c>
      <c r="L14" s="1">
        <f t="shared" si="12"/>
        <v>0.484375</v>
      </c>
      <c r="M14" s="1">
        <f t="shared" si="13"/>
        <v>0.64583333333333337</v>
      </c>
      <c r="N14">
        <v>21</v>
      </c>
      <c r="O14">
        <v>21</v>
      </c>
      <c r="Q14" s="1">
        <f t="shared" si="2"/>
        <v>0</v>
      </c>
      <c r="R14" s="1">
        <f t="shared" si="3"/>
        <v>0</v>
      </c>
      <c r="S14">
        <v>21</v>
      </c>
      <c r="T14">
        <v>21</v>
      </c>
      <c r="V14" s="1">
        <f t="shared" si="6"/>
        <v>0</v>
      </c>
      <c r="W14" s="1">
        <f t="shared" si="7"/>
        <v>0</v>
      </c>
    </row>
    <row r="15" spans="1:23" x14ac:dyDescent="0.2">
      <c r="A15" t="s">
        <v>292</v>
      </c>
      <c r="B15">
        <v>8504</v>
      </c>
      <c r="C15" s="25" t="s">
        <v>56</v>
      </c>
      <c r="D15">
        <v>14</v>
      </c>
      <c r="E15">
        <v>14</v>
      </c>
      <c r="F15">
        <v>11</v>
      </c>
      <c r="G15" s="1">
        <f t="shared" si="4"/>
        <v>0.7857142857142857</v>
      </c>
      <c r="H15" s="1">
        <f t="shared" si="5"/>
        <v>0.7857142857142857</v>
      </c>
      <c r="I15">
        <v>48</v>
      </c>
      <c r="J15">
        <v>35</v>
      </c>
      <c r="K15">
        <v>38.5</v>
      </c>
      <c r="L15" s="1">
        <f t="shared" ref="L13:L39" si="14">K15/I15</f>
        <v>0.80208333333333337</v>
      </c>
      <c r="M15" s="1">
        <f t="shared" ref="M13:M39" si="15">K15/J15</f>
        <v>1.1000000000000001</v>
      </c>
      <c r="N15">
        <v>14</v>
      </c>
      <c r="O15">
        <v>14</v>
      </c>
      <c r="Q15" s="1">
        <f t="shared" si="2"/>
        <v>0</v>
      </c>
      <c r="R15" s="1">
        <f t="shared" si="3"/>
        <v>0</v>
      </c>
      <c r="S15">
        <v>14</v>
      </c>
      <c r="T15">
        <v>14</v>
      </c>
      <c r="V15" s="1">
        <f t="shared" si="6"/>
        <v>0</v>
      </c>
      <c r="W15" s="1">
        <f t="shared" si="7"/>
        <v>0</v>
      </c>
    </row>
    <row r="16" spans="1:23" x14ac:dyDescent="0.2">
      <c r="A16" t="s">
        <v>293</v>
      </c>
      <c r="B16">
        <v>8505</v>
      </c>
      <c r="C16" s="25" t="s">
        <v>155</v>
      </c>
      <c r="D16">
        <v>48</v>
      </c>
      <c r="E16">
        <v>35</v>
      </c>
      <c r="F16">
        <v>13</v>
      </c>
      <c r="G16" s="1">
        <f>F16/D16</f>
        <v>0.27083333333333331</v>
      </c>
      <c r="H16" s="1">
        <f>F16/E16</f>
        <v>0.37142857142857144</v>
      </c>
      <c r="I16">
        <v>31</v>
      </c>
      <c r="J16">
        <v>24</v>
      </c>
      <c r="K16">
        <v>16</v>
      </c>
      <c r="L16" s="1">
        <f t="shared" si="14"/>
        <v>0.5161290322580645</v>
      </c>
      <c r="M16" s="1">
        <f t="shared" si="15"/>
        <v>0.66666666666666663</v>
      </c>
      <c r="N16">
        <v>48</v>
      </c>
      <c r="O16">
        <v>8</v>
      </c>
      <c r="Q16" s="1">
        <f t="shared" si="2"/>
        <v>0</v>
      </c>
      <c r="R16" s="1">
        <f t="shared" si="3"/>
        <v>0</v>
      </c>
      <c r="S16">
        <v>48</v>
      </c>
      <c r="T16">
        <v>35</v>
      </c>
      <c r="V16" s="1">
        <f t="shared" si="6"/>
        <v>0</v>
      </c>
      <c r="W16" s="1">
        <f t="shared" si="7"/>
        <v>0</v>
      </c>
    </row>
    <row r="17" spans="1:23" x14ac:dyDescent="0.2">
      <c r="A17" t="s">
        <v>294</v>
      </c>
      <c r="B17">
        <v>8514</v>
      </c>
      <c r="C17" s="25" t="s">
        <v>171</v>
      </c>
      <c r="D17">
        <v>31</v>
      </c>
      <c r="E17">
        <v>24</v>
      </c>
      <c r="F17">
        <v>17</v>
      </c>
      <c r="G17" s="1">
        <f>F17/D17</f>
        <v>0.54838709677419351</v>
      </c>
      <c r="H17" s="1">
        <f>F17/E17</f>
        <v>0.70833333333333337</v>
      </c>
      <c r="I17">
        <v>54</v>
      </c>
      <c r="J17">
        <v>35</v>
      </c>
      <c r="K17">
        <v>28.5</v>
      </c>
      <c r="L17" s="1">
        <f t="shared" si="14"/>
        <v>0.52777777777777779</v>
      </c>
      <c r="M17" s="1">
        <f t="shared" si="15"/>
        <v>0.81428571428571428</v>
      </c>
      <c r="N17">
        <v>31</v>
      </c>
      <c r="O17">
        <v>24</v>
      </c>
      <c r="Q17" s="1">
        <f t="shared" si="2"/>
        <v>0</v>
      </c>
      <c r="R17" s="1">
        <f t="shared" si="3"/>
        <v>0</v>
      </c>
      <c r="S17">
        <v>31</v>
      </c>
      <c r="T17">
        <v>24</v>
      </c>
      <c r="V17" s="1">
        <f t="shared" si="6"/>
        <v>0</v>
      </c>
      <c r="W17" s="1">
        <f t="shared" si="7"/>
        <v>0</v>
      </c>
    </row>
    <row r="18" spans="1:23" x14ac:dyDescent="0.2">
      <c r="A18" t="s">
        <v>295</v>
      </c>
      <c r="B18">
        <v>8515</v>
      </c>
      <c r="C18" s="25" t="s">
        <v>44</v>
      </c>
      <c r="D18">
        <v>39</v>
      </c>
      <c r="E18">
        <v>35</v>
      </c>
      <c r="F18">
        <v>29.25</v>
      </c>
      <c r="G18" s="1">
        <f>F18/D18</f>
        <v>0.75</v>
      </c>
      <c r="H18" s="1">
        <f>F18/E18</f>
        <v>0.83571428571428574</v>
      </c>
      <c r="I18">
        <v>36</v>
      </c>
      <c r="J18">
        <v>24</v>
      </c>
      <c r="K18">
        <v>14</v>
      </c>
      <c r="L18" s="1">
        <f t="shared" si="14"/>
        <v>0.3888888888888889</v>
      </c>
      <c r="M18" s="1">
        <f t="shared" si="15"/>
        <v>0.58333333333333337</v>
      </c>
      <c r="N18">
        <v>39</v>
      </c>
      <c r="O18">
        <v>35</v>
      </c>
      <c r="Q18" s="1">
        <f>P18/N18</f>
        <v>0</v>
      </c>
      <c r="R18" s="1">
        <f>P18/O18</f>
        <v>0</v>
      </c>
      <c r="S18">
        <v>54</v>
      </c>
      <c r="T18">
        <v>35</v>
      </c>
      <c r="V18" s="1">
        <f t="shared" si="6"/>
        <v>0</v>
      </c>
      <c r="W18" s="1">
        <f t="shared" si="7"/>
        <v>0</v>
      </c>
    </row>
    <row r="19" spans="1:23" x14ac:dyDescent="0.2">
      <c r="A19" t="s">
        <v>296</v>
      </c>
      <c r="B19">
        <v>8516</v>
      </c>
      <c r="C19" s="25" t="s">
        <v>56</v>
      </c>
      <c r="D19">
        <v>36</v>
      </c>
      <c r="E19">
        <v>24</v>
      </c>
      <c r="F19">
        <v>21</v>
      </c>
      <c r="G19" s="1">
        <f t="shared" ref="G19:G31" si="16">F19/D19</f>
        <v>0.58333333333333337</v>
      </c>
      <c r="H19" s="1">
        <f t="shared" ref="H19:H31" si="17">F19/E19</f>
        <v>0.875</v>
      </c>
      <c r="I19">
        <v>40</v>
      </c>
      <c r="J19">
        <v>35</v>
      </c>
      <c r="K19">
        <v>21</v>
      </c>
      <c r="L19" s="1">
        <f t="shared" si="14"/>
        <v>0.52500000000000002</v>
      </c>
      <c r="M19" s="1">
        <f t="shared" si="15"/>
        <v>0.6</v>
      </c>
      <c r="N19">
        <v>36</v>
      </c>
      <c r="O19">
        <v>24</v>
      </c>
      <c r="Q19" s="1">
        <f t="shared" si="2"/>
        <v>0</v>
      </c>
      <c r="R19" s="1">
        <f t="shared" si="3"/>
        <v>0</v>
      </c>
      <c r="S19">
        <v>36</v>
      </c>
      <c r="T19">
        <v>24</v>
      </c>
      <c r="V19" s="1">
        <f t="shared" si="6"/>
        <v>0</v>
      </c>
      <c r="W19" s="1">
        <f t="shared" si="7"/>
        <v>0</v>
      </c>
    </row>
    <row r="20" spans="1:23" x14ac:dyDescent="0.2">
      <c r="A20" t="s">
        <v>297</v>
      </c>
      <c r="B20">
        <v>8517</v>
      </c>
      <c r="C20" s="25" t="s">
        <v>171</v>
      </c>
      <c r="D20">
        <v>48</v>
      </c>
      <c r="E20">
        <v>35</v>
      </c>
      <c r="F20">
        <v>19</v>
      </c>
      <c r="G20" s="1">
        <f t="shared" si="16"/>
        <v>0.39583333333333331</v>
      </c>
      <c r="H20" s="1">
        <f t="shared" si="17"/>
        <v>0.54285714285714282</v>
      </c>
      <c r="I20">
        <v>40</v>
      </c>
      <c r="J20">
        <v>35</v>
      </c>
      <c r="K20">
        <v>21</v>
      </c>
      <c r="L20" s="1">
        <f t="shared" si="14"/>
        <v>0.52500000000000002</v>
      </c>
      <c r="M20" s="1">
        <f t="shared" si="15"/>
        <v>0.6</v>
      </c>
      <c r="N20">
        <v>48</v>
      </c>
      <c r="O20">
        <v>35</v>
      </c>
      <c r="Q20" s="1">
        <f t="shared" si="2"/>
        <v>0</v>
      </c>
      <c r="R20" s="1">
        <f t="shared" si="3"/>
        <v>0</v>
      </c>
      <c r="S20">
        <v>40</v>
      </c>
      <c r="T20">
        <v>35</v>
      </c>
      <c r="V20" s="1">
        <f t="shared" si="6"/>
        <v>0</v>
      </c>
      <c r="W20" s="1">
        <f t="shared" si="7"/>
        <v>0</v>
      </c>
    </row>
    <row r="21" spans="1:23" x14ac:dyDescent="0.2">
      <c r="A21" t="s">
        <v>301</v>
      </c>
      <c r="B21">
        <v>8524</v>
      </c>
      <c r="C21" s="25" t="s">
        <v>51</v>
      </c>
      <c r="D21">
        <v>18</v>
      </c>
      <c r="E21">
        <v>24</v>
      </c>
      <c r="F21">
        <v>9</v>
      </c>
      <c r="G21" s="1">
        <f t="shared" si="16"/>
        <v>0.5</v>
      </c>
      <c r="H21" s="1">
        <f t="shared" si="17"/>
        <v>0.375</v>
      </c>
      <c r="I21">
        <v>36</v>
      </c>
      <c r="J21">
        <v>24</v>
      </c>
      <c r="K21">
        <v>12</v>
      </c>
      <c r="L21" s="1">
        <f t="shared" si="14"/>
        <v>0.33333333333333331</v>
      </c>
      <c r="M21" s="1">
        <f t="shared" si="15"/>
        <v>0.5</v>
      </c>
      <c r="N21">
        <v>18</v>
      </c>
      <c r="O21">
        <v>24</v>
      </c>
      <c r="Q21" s="1">
        <f t="shared" si="2"/>
        <v>0</v>
      </c>
      <c r="R21" s="1">
        <f t="shared" si="3"/>
        <v>0</v>
      </c>
      <c r="S21">
        <v>36</v>
      </c>
      <c r="T21">
        <v>24</v>
      </c>
      <c r="V21" s="1">
        <f t="shared" si="6"/>
        <v>0</v>
      </c>
      <c r="W21" s="1">
        <f t="shared" si="7"/>
        <v>0</v>
      </c>
    </row>
    <row r="22" spans="1:23" x14ac:dyDescent="0.2">
      <c r="A22" t="s">
        <v>302</v>
      </c>
      <c r="B22">
        <v>8523</v>
      </c>
      <c r="C22" s="25" t="s">
        <v>100</v>
      </c>
      <c r="D22">
        <v>57</v>
      </c>
      <c r="E22">
        <v>35</v>
      </c>
      <c r="F22">
        <v>31</v>
      </c>
      <c r="G22" s="1">
        <f t="shared" si="16"/>
        <v>0.54385964912280704</v>
      </c>
      <c r="H22" s="1">
        <f t="shared" si="17"/>
        <v>0.88571428571428568</v>
      </c>
      <c r="I22">
        <v>35</v>
      </c>
      <c r="J22">
        <v>35</v>
      </c>
      <c r="K22">
        <v>18</v>
      </c>
      <c r="L22" s="1">
        <f t="shared" si="14"/>
        <v>0.51428571428571423</v>
      </c>
      <c r="M22" s="1">
        <f t="shared" si="15"/>
        <v>0.51428571428571423</v>
      </c>
      <c r="N22">
        <v>57</v>
      </c>
      <c r="O22">
        <v>35</v>
      </c>
      <c r="Q22" s="1">
        <f t="shared" si="2"/>
        <v>0</v>
      </c>
      <c r="R22" s="1">
        <f t="shared" si="3"/>
        <v>0</v>
      </c>
      <c r="S22">
        <v>35</v>
      </c>
      <c r="T22">
        <v>35</v>
      </c>
      <c r="V22" s="1">
        <f t="shared" si="6"/>
        <v>0</v>
      </c>
      <c r="W22" s="1">
        <f t="shared" si="7"/>
        <v>0</v>
      </c>
    </row>
    <row r="23" spans="1:23" x14ac:dyDescent="0.2">
      <c r="A23" t="s">
        <v>303</v>
      </c>
      <c r="B23">
        <v>8525</v>
      </c>
      <c r="C23" s="25" t="s">
        <v>100</v>
      </c>
      <c r="D23">
        <v>24</v>
      </c>
      <c r="E23">
        <v>16</v>
      </c>
      <c r="F23">
        <v>5</v>
      </c>
      <c r="G23" s="1">
        <f t="shared" si="16"/>
        <v>0.20833333333333334</v>
      </c>
      <c r="H23" s="1">
        <f t="shared" si="17"/>
        <v>0.3125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x14ac:dyDescent="0.2">
      <c r="A24" t="s">
        <v>304</v>
      </c>
      <c r="B24">
        <v>8527</v>
      </c>
      <c r="C24" s="25" t="s">
        <v>117</v>
      </c>
      <c r="D24">
        <v>82</v>
      </c>
      <c r="E24">
        <v>35</v>
      </c>
      <c r="F24">
        <v>39.5</v>
      </c>
      <c r="G24" s="1">
        <f t="shared" si="16"/>
        <v>0.48170731707317072</v>
      </c>
      <c r="H24" s="1">
        <f t="shared" si="17"/>
        <v>1.1285714285714286</v>
      </c>
      <c r="I24">
        <v>56</v>
      </c>
      <c r="J24">
        <v>35</v>
      </c>
      <c r="K24">
        <v>31.5</v>
      </c>
      <c r="L24" s="1">
        <f t="shared" ref="L24:L25" si="18">K24/I24</f>
        <v>0.5625</v>
      </c>
      <c r="M24" s="1">
        <f t="shared" ref="M24:M25" si="19">K24/J24</f>
        <v>0.9</v>
      </c>
      <c r="N24">
        <v>82</v>
      </c>
      <c r="O24">
        <v>35</v>
      </c>
      <c r="Q24" s="1">
        <f t="shared" si="2"/>
        <v>0</v>
      </c>
      <c r="R24" s="1">
        <f t="shared" si="3"/>
        <v>0</v>
      </c>
      <c r="S24">
        <v>56</v>
      </c>
      <c r="T24">
        <v>35</v>
      </c>
      <c r="V24" s="1">
        <f t="shared" si="6"/>
        <v>0</v>
      </c>
      <c r="W24" s="1">
        <f t="shared" si="7"/>
        <v>0</v>
      </c>
    </row>
    <row r="25" spans="1:23" x14ac:dyDescent="0.2">
      <c r="A25" t="s">
        <v>305</v>
      </c>
      <c r="B25">
        <v>8526</v>
      </c>
      <c r="C25" s="25" t="s">
        <v>51</v>
      </c>
      <c r="D25">
        <v>48</v>
      </c>
      <c r="E25">
        <v>35</v>
      </c>
      <c r="F25">
        <v>20.5</v>
      </c>
      <c r="G25" s="1">
        <f t="shared" si="16"/>
        <v>0.42708333333333331</v>
      </c>
      <c r="H25" s="1">
        <f t="shared" si="17"/>
        <v>0.58571428571428574</v>
      </c>
      <c r="I25">
        <v>40</v>
      </c>
      <c r="J25">
        <v>35</v>
      </c>
      <c r="K25">
        <v>27</v>
      </c>
      <c r="L25" s="1">
        <f t="shared" si="18"/>
        <v>0.67500000000000004</v>
      </c>
      <c r="M25" s="1">
        <f t="shared" si="19"/>
        <v>0.77142857142857146</v>
      </c>
      <c r="N25">
        <v>48</v>
      </c>
      <c r="O25">
        <v>35</v>
      </c>
      <c r="Q25" s="1">
        <f t="shared" si="2"/>
        <v>0</v>
      </c>
      <c r="R25" s="1">
        <f t="shared" si="3"/>
        <v>0</v>
      </c>
      <c r="S25">
        <v>40</v>
      </c>
      <c r="T25">
        <v>35</v>
      </c>
      <c r="V25" s="1">
        <f t="shared" si="6"/>
        <v>0</v>
      </c>
      <c r="W25" s="1">
        <f t="shared" si="7"/>
        <v>0</v>
      </c>
    </row>
    <row r="26" spans="1:23" x14ac:dyDescent="0.2">
      <c r="A26" t="s">
        <v>312</v>
      </c>
      <c r="B26">
        <v>8536</v>
      </c>
      <c r="C26" s="25" t="s">
        <v>19</v>
      </c>
      <c r="D26">
        <v>28</v>
      </c>
      <c r="E26">
        <v>16</v>
      </c>
      <c r="F26">
        <v>20.75</v>
      </c>
      <c r="G26" s="1">
        <f t="shared" si="16"/>
        <v>0.7410714285714286</v>
      </c>
      <c r="H26" s="1">
        <f t="shared" si="17"/>
        <v>1.296875</v>
      </c>
      <c r="I26">
        <v>28</v>
      </c>
      <c r="J26">
        <v>16</v>
      </c>
      <c r="K26">
        <v>24.5</v>
      </c>
      <c r="L26" s="1">
        <f t="shared" si="14"/>
        <v>0.875</v>
      </c>
      <c r="M26" s="1">
        <f t="shared" si="15"/>
        <v>1.53125</v>
      </c>
      <c r="N26">
        <v>28</v>
      </c>
      <c r="O26">
        <v>16</v>
      </c>
      <c r="Q26" s="1">
        <f t="shared" si="2"/>
        <v>0</v>
      </c>
      <c r="R26" s="1">
        <f t="shared" si="3"/>
        <v>0</v>
      </c>
      <c r="S26">
        <v>28</v>
      </c>
      <c r="T26">
        <v>6.5</v>
      </c>
      <c r="V26" s="1">
        <f t="shared" si="6"/>
        <v>0</v>
      </c>
      <c r="W26" s="1">
        <f t="shared" si="7"/>
        <v>0</v>
      </c>
    </row>
    <row r="27" spans="1:23" x14ac:dyDescent="0.2">
      <c r="A27" t="s">
        <v>313</v>
      </c>
      <c r="B27">
        <v>8535</v>
      </c>
      <c r="C27" s="25" t="s">
        <v>172</v>
      </c>
      <c r="D27">
        <v>38</v>
      </c>
      <c r="E27">
        <v>24</v>
      </c>
      <c r="F27">
        <v>15.25</v>
      </c>
      <c r="G27" s="1">
        <f t="shared" si="16"/>
        <v>0.40131578947368424</v>
      </c>
      <c r="H27" s="1">
        <f t="shared" si="17"/>
        <v>0.63541666666666663</v>
      </c>
      <c r="I27">
        <v>38</v>
      </c>
      <c r="J27">
        <v>24</v>
      </c>
      <c r="K27">
        <v>17</v>
      </c>
      <c r="L27" s="1">
        <f t="shared" si="14"/>
        <v>0.44736842105263158</v>
      </c>
      <c r="M27" s="1">
        <f t="shared" si="15"/>
        <v>0.70833333333333337</v>
      </c>
      <c r="N27">
        <v>38</v>
      </c>
      <c r="O27">
        <v>24</v>
      </c>
      <c r="Q27" s="1">
        <f t="shared" si="2"/>
        <v>0</v>
      </c>
      <c r="R27" s="1">
        <f t="shared" si="3"/>
        <v>0</v>
      </c>
      <c r="S27">
        <v>38</v>
      </c>
      <c r="T27">
        <v>6.5</v>
      </c>
      <c r="V27" s="1">
        <f t="shared" si="6"/>
        <v>0</v>
      </c>
      <c r="W27" s="1">
        <f t="shared" si="7"/>
        <v>0</v>
      </c>
    </row>
    <row r="28" spans="1:23" x14ac:dyDescent="0.2">
      <c r="A28" t="s">
        <v>318</v>
      </c>
      <c r="B28">
        <v>8537</v>
      </c>
      <c r="C28" s="25" t="s">
        <v>317</v>
      </c>
      <c r="D28">
        <v>32</v>
      </c>
      <c r="E28">
        <v>24</v>
      </c>
      <c r="F28">
        <v>22.5</v>
      </c>
      <c r="G28" s="1">
        <f t="shared" si="16"/>
        <v>0.703125</v>
      </c>
      <c r="H28" s="1">
        <f t="shared" si="17"/>
        <v>0.9375</v>
      </c>
      <c r="I28">
        <v>32</v>
      </c>
      <c r="J28">
        <v>24</v>
      </c>
      <c r="K28">
        <v>25.75</v>
      </c>
      <c r="L28" s="1">
        <f t="shared" si="14"/>
        <v>0.8046875</v>
      </c>
      <c r="M28" s="1">
        <f t="shared" si="15"/>
        <v>1.0729166666666667</v>
      </c>
      <c r="N28">
        <v>32</v>
      </c>
      <c r="O28">
        <v>24</v>
      </c>
      <c r="Q28" s="1">
        <f t="shared" si="2"/>
        <v>0</v>
      </c>
      <c r="R28" s="1">
        <f t="shared" si="3"/>
        <v>0</v>
      </c>
      <c r="S28">
        <v>32</v>
      </c>
      <c r="T28">
        <v>6.5</v>
      </c>
      <c r="V28" s="1">
        <f t="shared" si="6"/>
        <v>0</v>
      </c>
      <c r="W28" s="1">
        <f t="shared" si="7"/>
        <v>0</v>
      </c>
    </row>
    <row r="29" spans="1:23" x14ac:dyDescent="0.2">
      <c r="A29" t="s">
        <v>314</v>
      </c>
      <c r="B29">
        <v>8540</v>
      </c>
      <c r="C29" s="25" t="s">
        <v>30</v>
      </c>
      <c r="D29">
        <v>41</v>
      </c>
      <c r="E29">
        <v>35</v>
      </c>
      <c r="F29">
        <v>15.25</v>
      </c>
      <c r="G29" s="1">
        <f t="shared" si="16"/>
        <v>0.37195121951219512</v>
      </c>
      <c r="H29" s="1">
        <f t="shared" si="17"/>
        <v>0.43571428571428572</v>
      </c>
      <c r="I29">
        <v>41</v>
      </c>
      <c r="J29">
        <v>35</v>
      </c>
      <c r="K29">
        <v>29</v>
      </c>
      <c r="L29" s="1">
        <f t="shared" si="14"/>
        <v>0.70731707317073167</v>
      </c>
      <c r="M29" s="1">
        <f t="shared" si="15"/>
        <v>0.82857142857142863</v>
      </c>
      <c r="N29">
        <v>41</v>
      </c>
      <c r="O29">
        <v>35</v>
      </c>
      <c r="Q29" s="1">
        <f t="shared" si="2"/>
        <v>0</v>
      </c>
      <c r="R29" s="1">
        <f t="shared" si="3"/>
        <v>0</v>
      </c>
      <c r="S29">
        <v>41</v>
      </c>
      <c r="T29">
        <v>6.5</v>
      </c>
      <c r="V29" s="1">
        <f t="shared" si="6"/>
        <v>0</v>
      </c>
      <c r="W29" s="1">
        <f t="shared" si="7"/>
        <v>0</v>
      </c>
    </row>
    <row r="30" spans="1:23" x14ac:dyDescent="0.2">
      <c r="A30" t="s">
        <v>315</v>
      </c>
      <c r="B30">
        <v>8539</v>
      </c>
      <c r="C30" s="25" t="s">
        <v>30</v>
      </c>
      <c r="D30">
        <v>48</v>
      </c>
      <c r="E30">
        <v>35</v>
      </c>
      <c r="F30">
        <v>24</v>
      </c>
      <c r="G30" s="1">
        <f t="shared" si="16"/>
        <v>0.5</v>
      </c>
      <c r="H30" s="1">
        <f t="shared" si="17"/>
        <v>0.68571428571428572</v>
      </c>
      <c r="I30">
        <v>48</v>
      </c>
      <c r="J30">
        <v>35</v>
      </c>
      <c r="K30">
        <v>21</v>
      </c>
      <c r="L30" s="1">
        <f t="shared" si="14"/>
        <v>0.4375</v>
      </c>
      <c r="M30" s="1">
        <f t="shared" si="15"/>
        <v>0.6</v>
      </c>
      <c r="N30">
        <v>48</v>
      </c>
      <c r="O30">
        <v>35</v>
      </c>
      <c r="Q30" s="1">
        <f t="shared" si="2"/>
        <v>0</v>
      </c>
      <c r="R30" s="1">
        <f t="shared" si="3"/>
        <v>0</v>
      </c>
      <c r="S30">
        <v>48</v>
      </c>
      <c r="T30">
        <v>6.5</v>
      </c>
      <c r="V30" s="1">
        <f t="shared" si="6"/>
        <v>0</v>
      </c>
      <c r="W30" s="1">
        <f t="shared" si="7"/>
        <v>0</v>
      </c>
    </row>
    <row r="31" spans="1:23" x14ac:dyDescent="0.2">
      <c r="A31" t="s">
        <v>316</v>
      </c>
      <c r="B31">
        <v>8538</v>
      </c>
      <c r="C31" s="25" t="s">
        <v>172</v>
      </c>
      <c r="D31">
        <v>20</v>
      </c>
      <c r="E31">
        <v>24</v>
      </c>
      <c r="F31">
        <v>23.25</v>
      </c>
      <c r="G31" s="1">
        <f t="shared" si="16"/>
        <v>1.1625000000000001</v>
      </c>
      <c r="H31" s="1">
        <f t="shared" si="17"/>
        <v>0.96875</v>
      </c>
      <c r="I31">
        <v>20</v>
      </c>
      <c r="J31">
        <v>24</v>
      </c>
      <c r="K31">
        <v>22</v>
      </c>
      <c r="L31" s="1">
        <f t="shared" si="14"/>
        <v>1.1000000000000001</v>
      </c>
      <c r="M31" s="1">
        <f t="shared" si="15"/>
        <v>0.91666666666666663</v>
      </c>
      <c r="N31">
        <v>20</v>
      </c>
      <c r="O31">
        <v>24</v>
      </c>
      <c r="Q31" s="1">
        <f t="shared" si="2"/>
        <v>0</v>
      </c>
      <c r="R31" s="1">
        <f t="shared" si="3"/>
        <v>0</v>
      </c>
      <c r="S31">
        <v>20</v>
      </c>
      <c r="T31">
        <v>6.5</v>
      </c>
      <c r="V31" s="1">
        <f t="shared" si="6"/>
        <v>0</v>
      </c>
      <c r="W31" s="1">
        <f t="shared" si="7"/>
        <v>0</v>
      </c>
    </row>
    <row r="32" spans="1:23" x14ac:dyDescent="0.2">
      <c r="A32" t="s">
        <v>325</v>
      </c>
      <c r="B32">
        <v>8562</v>
      </c>
      <c r="C32" s="25" t="s">
        <v>188</v>
      </c>
      <c r="D32" s="4"/>
      <c r="E32" s="4"/>
      <c r="F32" s="4"/>
      <c r="G32" s="4"/>
      <c r="H32" s="4"/>
      <c r="I32">
        <v>43</v>
      </c>
      <c r="J32">
        <v>35</v>
      </c>
      <c r="K32">
        <v>28.5</v>
      </c>
      <c r="L32" s="1">
        <f t="shared" si="14"/>
        <v>0.66279069767441856</v>
      </c>
      <c r="M32" s="1">
        <f t="shared" si="15"/>
        <v>0.81428571428571428</v>
      </c>
    </row>
    <row r="33" spans="1:13" x14ac:dyDescent="0.2">
      <c r="A33" t="s">
        <v>326</v>
      </c>
      <c r="B33">
        <v>8563</v>
      </c>
      <c r="C33" s="25" t="s">
        <v>327</v>
      </c>
      <c r="D33" s="4"/>
      <c r="E33" s="4"/>
      <c r="F33" s="4"/>
      <c r="G33" s="4"/>
      <c r="H33" s="4"/>
      <c r="I33">
        <v>23.75</v>
      </c>
      <c r="J33">
        <v>4.5</v>
      </c>
      <c r="K33">
        <v>6.5</v>
      </c>
      <c r="L33" s="1">
        <f t="shared" si="14"/>
        <v>0.27368421052631581</v>
      </c>
      <c r="M33" s="1">
        <f t="shared" si="15"/>
        <v>1.4444444444444444</v>
      </c>
    </row>
    <row r="34" spans="1:13" x14ac:dyDescent="0.2">
      <c r="A34" t="s">
        <v>328</v>
      </c>
      <c r="B34">
        <v>8564</v>
      </c>
      <c r="C34" s="25" t="s">
        <v>27</v>
      </c>
      <c r="D34" s="4"/>
      <c r="E34" s="4"/>
      <c r="F34" s="4"/>
      <c r="G34" s="4"/>
      <c r="H34" s="4"/>
      <c r="I34">
        <v>31</v>
      </c>
      <c r="J34">
        <v>6</v>
      </c>
      <c r="K34">
        <v>6.5</v>
      </c>
      <c r="L34" s="1">
        <f t="shared" si="14"/>
        <v>0.20967741935483872</v>
      </c>
      <c r="M34" s="1">
        <f t="shared" si="15"/>
        <v>1.0833333333333333</v>
      </c>
    </row>
    <row r="35" spans="1:13" x14ac:dyDescent="0.2">
      <c r="A35" t="s">
        <v>329</v>
      </c>
      <c r="B35">
        <v>8565</v>
      </c>
      <c r="C35" s="25" t="s">
        <v>51</v>
      </c>
      <c r="D35" s="4"/>
      <c r="E35" s="4"/>
      <c r="F35" s="4"/>
      <c r="G35" s="4"/>
      <c r="H35" s="4"/>
      <c r="I35">
        <v>47</v>
      </c>
      <c r="J35">
        <v>13</v>
      </c>
      <c r="K35">
        <v>6.5</v>
      </c>
      <c r="L35" s="1">
        <f t="shared" si="14"/>
        <v>0.13829787234042554</v>
      </c>
      <c r="M35" s="1">
        <f t="shared" si="15"/>
        <v>0.5</v>
      </c>
    </row>
    <row r="36" spans="1:13" x14ac:dyDescent="0.2">
      <c r="A36" t="s">
        <v>330</v>
      </c>
      <c r="B36">
        <v>8566</v>
      </c>
      <c r="C36" s="25" t="s">
        <v>51</v>
      </c>
      <c r="D36" s="4"/>
      <c r="E36" s="4"/>
      <c r="F36" s="4"/>
      <c r="G36" s="4"/>
      <c r="H36" s="4"/>
      <c r="I36">
        <v>42</v>
      </c>
      <c r="J36">
        <v>14</v>
      </c>
      <c r="K36">
        <v>18.5</v>
      </c>
      <c r="L36" s="1">
        <f t="shared" si="14"/>
        <v>0.44047619047619047</v>
      </c>
      <c r="M36" s="1">
        <f t="shared" si="15"/>
        <v>1.3214285714285714</v>
      </c>
    </row>
    <row r="37" spans="1:13" x14ac:dyDescent="0.2">
      <c r="A37" t="s">
        <v>331</v>
      </c>
      <c r="B37">
        <v>8567</v>
      </c>
      <c r="C37" s="25" t="s">
        <v>332</v>
      </c>
      <c r="D37" s="4"/>
      <c r="E37" s="4"/>
      <c r="F37" s="4"/>
      <c r="G37" s="4"/>
      <c r="H37" s="4"/>
      <c r="I37">
        <v>42</v>
      </c>
      <c r="J37">
        <v>15</v>
      </c>
      <c r="K37">
        <v>12.5</v>
      </c>
      <c r="L37" s="1">
        <f t="shared" si="14"/>
        <v>0.29761904761904762</v>
      </c>
      <c r="M37" s="1">
        <f t="shared" si="15"/>
        <v>0.83333333333333337</v>
      </c>
    </row>
    <row r="38" spans="1:13" x14ac:dyDescent="0.2">
      <c r="A38" t="s">
        <v>333</v>
      </c>
      <c r="C38" s="25" t="s">
        <v>100</v>
      </c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x14ac:dyDescent="0.2">
      <c r="A39" t="s">
        <v>334</v>
      </c>
      <c r="B39">
        <v>8569</v>
      </c>
      <c r="C39" s="25" t="s">
        <v>27</v>
      </c>
      <c r="D39" s="4"/>
      <c r="E39" s="4"/>
      <c r="F39" s="4"/>
      <c r="G39" s="4"/>
      <c r="H39" s="4"/>
      <c r="I39">
        <v>78</v>
      </c>
      <c r="J39">
        <v>26</v>
      </c>
      <c r="K39">
        <v>15.5</v>
      </c>
      <c r="L39" s="1">
        <f t="shared" ref="L39" si="20">K39/I39</f>
        <v>0.19871794871794871</v>
      </c>
      <c r="M39" s="1">
        <f t="shared" ref="M39" si="21">K39/J39</f>
        <v>0.59615384615384615</v>
      </c>
    </row>
  </sheetData>
  <mergeCells count="5">
    <mergeCell ref="D1:W1"/>
    <mergeCell ref="D2:H2"/>
    <mergeCell ref="I2:M2"/>
    <mergeCell ref="N2:R2"/>
    <mergeCell ref="S2:W2"/>
  </mergeCells>
  <conditionalFormatting sqref="H2 M2">
    <cfRule type="cellIs" dxfId="3289" priority="105" operator="between">
      <formula>0.51</formula>
      <formula>0.79</formula>
    </cfRule>
    <cfRule type="cellIs" dxfId="3288" priority="106" operator="between">
      <formula>0.21</formula>
      <formula>0.5</formula>
    </cfRule>
    <cfRule type="cellIs" dxfId="3287" priority="107" operator="between">
      <formula>0.01</formula>
      <formula>0.2</formula>
    </cfRule>
    <cfRule type="cellIs" dxfId="3286" priority="108" operator="greaterThan">
      <formula>0.8</formula>
    </cfRule>
  </conditionalFormatting>
  <conditionalFormatting sqref="R2">
    <cfRule type="cellIs" dxfId="3285" priority="101" operator="between">
      <formula>0.51</formula>
      <formula>0.79</formula>
    </cfRule>
    <cfRule type="cellIs" dxfId="3284" priority="102" operator="between">
      <formula>0.21</formula>
      <formula>0.5</formula>
    </cfRule>
    <cfRule type="cellIs" dxfId="3283" priority="103" operator="between">
      <formula>0.01</formula>
      <formula>0.2</formula>
    </cfRule>
    <cfRule type="cellIs" dxfId="3282" priority="104" operator="greaterThan">
      <formula>0.8</formula>
    </cfRule>
  </conditionalFormatting>
  <conditionalFormatting sqref="H9:H11 H4:H5 R4:R8 M20">
    <cfRule type="cellIs" dxfId="3281" priority="100" operator="greaterThan">
      <formula>0.7999</formula>
    </cfRule>
  </conditionalFormatting>
  <conditionalFormatting sqref="H9:H11 H4:H5 R4:R8 M20">
    <cfRule type="cellIs" dxfId="3280" priority="97" operator="between">
      <formula>0.5001</formula>
      <formula>0.7999</formula>
    </cfRule>
    <cfRule type="cellIs" dxfId="3279" priority="98" operator="between">
      <formula>0.21</formula>
      <formula>0.5</formula>
    </cfRule>
    <cfRule type="cellIs" dxfId="3278" priority="99" operator="lessThan">
      <formula>0.21</formula>
    </cfRule>
  </conditionalFormatting>
  <conditionalFormatting sqref="W4:W8">
    <cfRule type="cellIs" dxfId="3277" priority="96" operator="greaterThan">
      <formula>0.7999</formula>
    </cfRule>
  </conditionalFormatting>
  <conditionalFormatting sqref="W4:W8">
    <cfRule type="cellIs" dxfId="3276" priority="93" operator="between">
      <formula>0.5001</formula>
      <formula>0.7999</formula>
    </cfRule>
    <cfRule type="cellIs" dxfId="3275" priority="94" operator="between">
      <formula>0.21</formula>
      <formula>0.5</formula>
    </cfRule>
    <cfRule type="cellIs" dxfId="3274" priority="95" operator="lessThan">
      <formula>0.21</formula>
    </cfRule>
  </conditionalFormatting>
  <conditionalFormatting sqref="W9:W16 W18:W22 W24:W25">
    <cfRule type="cellIs" dxfId="3273" priority="92" operator="greaterThan">
      <formula>0.7999</formula>
    </cfRule>
  </conditionalFormatting>
  <conditionalFormatting sqref="W9:W16 W18:W22 W24:W25">
    <cfRule type="cellIs" dxfId="3272" priority="89" operator="between">
      <formula>0.5001</formula>
      <formula>0.7999</formula>
    </cfRule>
    <cfRule type="cellIs" dxfId="3271" priority="90" operator="between">
      <formula>0.21</formula>
      <formula>0.5</formula>
    </cfRule>
    <cfRule type="cellIs" dxfId="3270" priority="91" operator="lessThan">
      <formula>0.21</formula>
    </cfRule>
  </conditionalFormatting>
  <conditionalFormatting sqref="H6:H8">
    <cfRule type="cellIs" dxfId="3269" priority="88" operator="greaterThan">
      <formula>0.7999</formula>
    </cfRule>
  </conditionalFormatting>
  <conditionalFormatting sqref="H6:H8">
    <cfRule type="cellIs" dxfId="3268" priority="85" operator="between">
      <formula>0.5001</formula>
      <formula>0.7999</formula>
    </cfRule>
    <cfRule type="cellIs" dxfId="3267" priority="86" operator="between">
      <formula>0.21</formula>
      <formula>0.5</formula>
    </cfRule>
    <cfRule type="cellIs" dxfId="3266" priority="87" operator="lessThan">
      <formula>0.21</formula>
    </cfRule>
  </conditionalFormatting>
  <conditionalFormatting sqref="R11:R17 R19:R22 R24:R31">
    <cfRule type="cellIs" dxfId="3265" priority="84" operator="greaterThan">
      <formula>0.7999</formula>
    </cfRule>
  </conditionalFormatting>
  <conditionalFormatting sqref="R11:R17 R19:R22 R24:R31">
    <cfRule type="cellIs" dxfId="3264" priority="81" operator="between">
      <formula>0.5001</formula>
      <formula>0.7999</formula>
    </cfRule>
    <cfRule type="cellIs" dxfId="3263" priority="82" operator="between">
      <formula>0.21</formula>
      <formula>0.5</formula>
    </cfRule>
    <cfRule type="cellIs" dxfId="3262" priority="83" operator="lessThan">
      <formula>0.21</formula>
    </cfRule>
  </conditionalFormatting>
  <conditionalFormatting sqref="R9">
    <cfRule type="cellIs" dxfId="3261" priority="80" operator="greaterThan">
      <formula>0.7999</formula>
    </cfRule>
  </conditionalFormatting>
  <conditionalFormatting sqref="R9">
    <cfRule type="cellIs" dxfId="3260" priority="77" operator="between">
      <formula>0.5001</formula>
      <formula>0.7999</formula>
    </cfRule>
    <cfRule type="cellIs" dxfId="3259" priority="78" operator="between">
      <formula>0.21</formula>
      <formula>0.5</formula>
    </cfRule>
    <cfRule type="cellIs" dxfId="3258" priority="79" operator="lessThan">
      <formula>0.21</formula>
    </cfRule>
  </conditionalFormatting>
  <conditionalFormatting sqref="R10">
    <cfRule type="cellIs" dxfId="3257" priority="76" operator="greaterThan">
      <formula>0.7999</formula>
    </cfRule>
  </conditionalFormatting>
  <conditionalFormatting sqref="R10">
    <cfRule type="cellIs" dxfId="3256" priority="73" operator="between">
      <formula>0.5001</formula>
      <formula>0.7999</formula>
    </cfRule>
    <cfRule type="cellIs" dxfId="3255" priority="74" operator="between">
      <formula>0.21</formula>
      <formula>0.5</formula>
    </cfRule>
    <cfRule type="cellIs" dxfId="3254" priority="75" operator="lessThan">
      <formula>0.21</formula>
    </cfRule>
  </conditionalFormatting>
  <conditionalFormatting sqref="H12:H20">
    <cfRule type="cellIs" dxfId="3253" priority="72" operator="greaterThan">
      <formula>0.7999</formula>
    </cfRule>
  </conditionalFormatting>
  <conditionalFormatting sqref="H12:H20">
    <cfRule type="cellIs" dxfId="3252" priority="69" operator="between">
      <formula>0.5001</formula>
      <formula>0.7999</formula>
    </cfRule>
    <cfRule type="cellIs" dxfId="3251" priority="70" operator="between">
      <formula>0.21</formula>
      <formula>0.5</formula>
    </cfRule>
    <cfRule type="cellIs" dxfId="3250" priority="71" operator="lessThan">
      <formula>0.21</formula>
    </cfRule>
  </conditionalFormatting>
  <conditionalFormatting sqref="W26:W31">
    <cfRule type="cellIs" dxfId="3249" priority="68" operator="greaterThan">
      <formula>0.7999</formula>
    </cfRule>
  </conditionalFormatting>
  <conditionalFormatting sqref="W26:W31">
    <cfRule type="cellIs" dxfId="3248" priority="65" operator="between">
      <formula>0.5001</formula>
      <formula>0.7999</formula>
    </cfRule>
    <cfRule type="cellIs" dxfId="3247" priority="66" operator="between">
      <formula>0.21</formula>
      <formula>0.5</formula>
    </cfRule>
    <cfRule type="cellIs" dxfId="3246" priority="67" operator="lessThan">
      <formula>0.21</formula>
    </cfRule>
  </conditionalFormatting>
  <conditionalFormatting sqref="H21:H25">
    <cfRule type="cellIs" dxfId="3241" priority="60" operator="greaterThan">
      <formula>0.7999</formula>
    </cfRule>
  </conditionalFormatting>
  <conditionalFormatting sqref="H21:H25">
    <cfRule type="cellIs" dxfId="3240" priority="57" operator="between">
      <formula>0.5001</formula>
      <formula>0.7999</formula>
    </cfRule>
    <cfRule type="cellIs" dxfId="3239" priority="58" operator="between">
      <formula>0.21</formula>
      <formula>0.5</formula>
    </cfRule>
    <cfRule type="cellIs" dxfId="3238" priority="59" operator="lessThan">
      <formula>0.21</formula>
    </cfRule>
  </conditionalFormatting>
  <conditionalFormatting sqref="W17">
    <cfRule type="cellIs" dxfId="3237" priority="56" operator="greaterThan">
      <formula>0.7999</formula>
    </cfRule>
  </conditionalFormatting>
  <conditionalFormatting sqref="W17">
    <cfRule type="cellIs" dxfId="3236" priority="53" operator="between">
      <formula>0.5001</formula>
      <formula>0.7999</formula>
    </cfRule>
    <cfRule type="cellIs" dxfId="3235" priority="54" operator="between">
      <formula>0.21</formula>
      <formula>0.5</formula>
    </cfRule>
    <cfRule type="cellIs" dxfId="3234" priority="55" operator="lessThan">
      <formula>0.21</formula>
    </cfRule>
  </conditionalFormatting>
  <conditionalFormatting sqref="R18">
    <cfRule type="cellIs" dxfId="3233" priority="52" operator="greaterThan">
      <formula>0.7999</formula>
    </cfRule>
  </conditionalFormatting>
  <conditionalFormatting sqref="R18">
    <cfRule type="cellIs" dxfId="3232" priority="49" operator="between">
      <formula>0.5001</formula>
      <formula>0.7999</formula>
    </cfRule>
    <cfRule type="cellIs" dxfId="3231" priority="50" operator="between">
      <formula>0.21</formula>
      <formula>0.5</formula>
    </cfRule>
    <cfRule type="cellIs" dxfId="3230" priority="51" operator="lessThan">
      <formula>0.21</formula>
    </cfRule>
  </conditionalFormatting>
  <conditionalFormatting sqref="H26:H31">
    <cfRule type="cellIs" dxfId="3229" priority="48" operator="greaterThan">
      <formula>0.7999</formula>
    </cfRule>
  </conditionalFormatting>
  <conditionalFormatting sqref="H26:H31">
    <cfRule type="cellIs" dxfId="3228" priority="45" operator="between">
      <formula>0.5001</formula>
      <formula>0.7999</formula>
    </cfRule>
    <cfRule type="cellIs" dxfId="3227" priority="46" operator="between">
      <formula>0.21</formula>
      <formula>0.5</formula>
    </cfRule>
    <cfRule type="cellIs" dxfId="3226" priority="47" operator="lessThan">
      <formula>0.21</formula>
    </cfRule>
  </conditionalFormatting>
  <conditionalFormatting sqref="M39">
    <cfRule type="cellIs" dxfId="3225" priority="44" operator="greaterThan">
      <formula>0.7999</formula>
    </cfRule>
  </conditionalFormatting>
  <conditionalFormatting sqref="M39">
    <cfRule type="cellIs" dxfId="3224" priority="41" operator="between">
      <formula>0.5001</formula>
      <formula>0.7999</formula>
    </cfRule>
    <cfRule type="cellIs" dxfId="3223" priority="42" operator="between">
      <formula>0.21</formula>
      <formula>0.5</formula>
    </cfRule>
    <cfRule type="cellIs" dxfId="3222" priority="43" operator="lessThan">
      <formula>0.21</formula>
    </cfRule>
  </conditionalFormatting>
  <conditionalFormatting sqref="M32:M37">
    <cfRule type="cellIs" dxfId="3221" priority="40" operator="greaterThan">
      <formula>0.7999</formula>
    </cfRule>
  </conditionalFormatting>
  <conditionalFormatting sqref="M32:M37">
    <cfRule type="cellIs" dxfId="3220" priority="37" operator="between">
      <formula>0.5001</formula>
      <formula>0.7999</formula>
    </cfRule>
    <cfRule type="cellIs" dxfId="3219" priority="38" operator="between">
      <formula>0.21</formula>
      <formula>0.5</formula>
    </cfRule>
    <cfRule type="cellIs" dxfId="3218" priority="39" operator="lessThan">
      <formula>0.21</formula>
    </cfRule>
  </conditionalFormatting>
  <conditionalFormatting sqref="M26:M31">
    <cfRule type="cellIs" dxfId="3217" priority="36" operator="greaterThan">
      <formula>0.7999</formula>
    </cfRule>
  </conditionalFormatting>
  <conditionalFormatting sqref="M26:M31">
    <cfRule type="cellIs" dxfId="3216" priority="33" operator="between">
      <formula>0.5001</formula>
      <formula>0.7999</formula>
    </cfRule>
    <cfRule type="cellIs" dxfId="3215" priority="34" operator="between">
      <formula>0.21</formula>
      <formula>0.5</formula>
    </cfRule>
    <cfRule type="cellIs" dxfId="3214" priority="35" operator="lessThan">
      <formula>0.21</formula>
    </cfRule>
  </conditionalFormatting>
  <conditionalFormatting sqref="M24:M25">
    <cfRule type="cellIs" dxfId="3213" priority="32" operator="greaterThan">
      <formula>0.7999</formula>
    </cfRule>
  </conditionalFormatting>
  <conditionalFormatting sqref="M24:M25">
    <cfRule type="cellIs" dxfId="3212" priority="29" operator="between">
      <formula>0.5001</formula>
      <formula>0.7999</formula>
    </cfRule>
    <cfRule type="cellIs" dxfId="3211" priority="30" operator="between">
      <formula>0.21</formula>
      <formula>0.5</formula>
    </cfRule>
    <cfRule type="cellIs" dxfId="3210" priority="31" operator="lessThan">
      <formula>0.21</formula>
    </cfRule>
  </conditionalFormatting>
  <conditionalFormatting sqref="M21:M22">
    <cfRule type="cellIs" dxfId="3209" priority="28" operator="greaterThan">
      <formula>0.7999</formula>
    </cfRule>
  </conditionalFormatting>
  <conditionalFormatting sqref="M21:M22">
    <cfRule type="cellIs" dxfId="3208" priority="25" operator="between">
      <formula>0.5001</formula>
      <formula>0.7999</formula>
    </cfRule>
    <cfRule type="cellIs" dxfId="3207" priority="26" operator="between">
      <formula>0.21</formula>
      <formula>0.5</formula>
    </cfRule>
    <cfRule type="cellIs" dxfId="3206" priority="27" operator="lessThan">
      <formula>0.21</formula>
    </cfRule>
  </conditionalFormatting>
  <conditionalFormatting sqref="M15:M19">
    <cfRule type="cellIs" dxfId="3205" priority="24" operator="greaterThan">
      <formula>0.7999</formula>
    </cfRule>
  </conditionalFormatting>
  <conditionalFormatting sqref="M15:M19">
    <cfRule type="cellIs" dxfId="3204" priority="21" operator="between">
      <formula>0.5001</formula>
      <formula>0.7999</formula>
    </cfRule>
    <cfRule type="cellIs" dxfId="3203" priority="22" operator="between">
      <formula>0.21</formula>
      <formula>0.5</formula>
    </cfRule>
    <cfRule type="cellIs" dxfId="3202" priority="23" operator="lessThan">
      <formula>0.21</formula>
    </cfRule>
  </conditionalFormatting>
  <conditionalFormatting sqref="M11:M14">
    <cfRule type="cellIs" dxfId="3201" priority="20" operator="greaterThan">
      <formula>0.7999</formula>
    </cfRule>
  </conditionalFormatting>
  <conditionalFormatting sqref="M11:M14">
    <cfRule type="cellIs" dxfId="3200" priority="17" operator="between">
      <formula>0.5001</formula>
      <formula>0.7999</formula>
    </cfRule>
    <cfRule type="cellIs" dxfId="3199" priority="18" operator="between">
      <formula>0.21</formula>
      <formula>0.5</formula>
    </cfRule>
    <cfRule type="cellIs" dxfId="3198" priority="19" operator="lessThan">
      <formula>0.21</formula>
    </cfRule>
  </conditionalFormatting>
  <conditionalFormatting sqref="M9">
    <cfRule type="cellIs" dxfId="3197" priority="16" operator="greaterThan">
      <formula>0.7999</formula>
    </cfRule>
  </conditionalFormatting>
  <conditionalFormatting sqref="M9">
    <cfRule type="cellIs" dxfId="3196" priority="13" operator="between">
      <formula>0.5001</formula>
      <formula>0.7999</formula>
    </cfRule>
    <cfRule type="cellIs" dxfId="3195" priority="14" operator="between">
      <formula>0.21</formula>
      <formula>0.5</formula>
    </cfRule>
    <cfRule type="cellIs" dxfId="3194" priority="15" operator="lessThan">
      <formula>0.21</formula>
    </cfRule>
  </conditionalFormatting>
  <conditionalFormatting sqref="M4">
    <cfRule type="cellIs" dxfId="3193" priority="12" operator="greaterThan">
      <formula>0.7999</formula>
    </cfRule>
  </conditionalFormatting>
  <conditionalFormatting sqref="M4">
    <cfRule type="cellIs" dxfId="3192" priority="9" operator="between">
      <formula>0.5001</formula>
      <formula>0.7999</formula>
    </cfRule>
    <cfRule type="cellIs" dxfId="3191" priority="10" operator="between">
      <formula>0.21</formula>
      <formula>0.5</formula>
    </cfRule>
    <cfRule type="cellIs" dxfId="3190" priority="11" operator="lessThan">
      <formula>0.21</formula>
    </cfRule>
  </conditionalFormatting>
  <conditionalFormatting sqref="M5:M7">
    <cfRule type="cellIs" dxfId="3189" priority="8" operator="greaterThan">
      <formula>0.7999</formula>
    </cfRule>
  </conditionalFormatting>
  <conditionalFormatting sqref="M5:M7">
    <cfRule type="cellIs" dxfId="3188" priority="5" operator="between">
      <formula>0.5001</formula>
      <formula>0.7999</formula>
    </cfRule>
    <cfRule type="cellIs" dxfId="3187" priority="6" operator="between">
      <formula>0.21</formula>
      <formula>0.5</formula>
    </cfRule>
    <cfRule type="cellIs" dxfId="3186" priority="7" operator="lessThan">
      <formula>0.21</formula>
    </cfRule>
  </conditionalFormatting>
  <conditionalFormatting sqref="M8">
    <cfRule type="cellIs" dxfId="3185" priority="4" operator="greaterThan">
      <formula>0.7999</formula>
    </cfRule>
  </conditionalFormatting>
  <conditionalFormatting sqref="M8">
    <cfRule type="cellIs" dxfId="3184" priority="1" operator="between">
      <formula>0.5001</formula>
      <formula>0.7999</formula>
    </cfRule>
    <cfRule type="cellIs" dxfId="3183" priority="2" operator="between">
      <formula>0.21</formula>
      <formula>0.5</formula>
    </cfRule>
    <cfRule type="cellIs" dxfId="3182" priority="3" operator="lessThan">
      <formula>0.21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1FF9C-9288-F544-864F-17F7671D3BFB}">
  <dimension ref="A1:JB146"/>
  <sheetViews>
    <sheetView zoomScale="175" zoomScaleNormal="160" workbookViewId="0">
      <pane xSplit="4" ySplit="2" topLeftCell="IM97" activePane="bottomRight" state="frozen"/>
      <selection pane="topRight" activeCell="F1" sqref="F1"/>
      <selection pane="bottomLeft" activeCell="A3" sqref="A3"/>
      <selection pane="bottomRight" activeCell="IN108" sqref="IN108:IR108"/>
    </sheetView>
  </sheetViews>
  <sheetFormatPr baseColWidth="10" defaultColWidth="11.5" defaultRowHeight="15" x14ac:dyDescent="0.2"/>
  <cols>
    <col min="1" max="1" width="16.83203125" customWidth="1"/>
    <col min="2" max="2" width="8.1640625" customWidth="1"/>
    <col min="3" max="3" width="16.83203125" style="21" customWidth="1"/>
  </cols>
  <sheetData>
    <row r="1" spans="1:262" x14ac:dyDescent="0.2">
      <c r="E1" s="42" t="s">
        <v>70</v>
      </c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 t="s">
        <v>71</v>
      </c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4" t="s">
        <v>72</v>
      </c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5" t="s">
        <v>73</v>
      </c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6" t="s">
        <v>74</v>
      </c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1" t="s">
        <v>106</v>
      </c>
      <c r="CZ1" s="41"/>
      <c r="DA1" s="41"/>
      <c r="DB1" s="41"/>
      <c r="DC1" s="41"/>
      <c r="DD1" s="41"/>
      <c r="DE1" s="41"/>
      <c r="DF1" s="41"/>
      <c r="DG1" s="41"/>
      <c r="DH1" s="41"/>
      <c r="DI1" s="41"/>
      <c r="DJ1" s="41"/>
      <c r="DK1" s="41"/>
      <c r="DL1" s="41"/>
      <c r="DM1" s="41"/>
      <c r="DN1" s="41"/>
      <c r="DO1" s="41"/>
      <c r="DP1" s="41"/>
      <c r="DQ1" s="41"/>
      <c r="DR1" s="41"/>
      <c r="DS1" s="48" t="s">
        <v>134</v>
      </c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7" t="s">
        <v>153</v>
      </c>
      <c r="EN1" s="47"/>
      <c r="EO1" s="47"/>
      <c r="EP1" s="47"/>
      <c r="EQ1" s="47"/>
      <c r="ER1" s="47"/>
      <c r="ES1" s="47"/>
      <c r="ET1" s="47"/>
      <c r="EU1" s="47"/>
      <c r="EV1" s="47"/>
      <c r="EW1" s="47"/>
      <c r="EX1" s="47"/>
      <c r="EY1" s="47"/>
      <c r="EZ1" s="47"/>
      <c r="FA1" s="47"/>
      <c r="FB1" s="47"/>
      <c r="FC1" s="47"/>
      <c r="FD1" s="47"/>
      <c r="FE1" s="47"/>
      <c r="FF1" s="47"/>
      <c r="FG1" s="50" t="s">
        <v>185</v>
      </c>
      <c r="FH1" s="50"/>
      <c r="FI1" s="50"/>
      <c r="FJ1" s="50"/>
      <c r="FK1" s="50"/>
      <c r="FL1" s="50"/>
      <c r="FM1" s="50"/>
      <c r="FN1" s="50"/>
      <c r="FO1" s="50"/>
      <c r="FP1" s="50"/>
      <c r="FQ1" s="50"/>
      <c r="FR1" s="50"/>
      <c r="FS1" s="50"/>
      <c r="FT1" s="50"/>
      <c r="FU1" s="50"/>
      <c r="FV1" s="50"/>
      <c r="FW1" s="50"/>
      <c r="FX1" s="50"/>
      <c r="FY1" s="50"/>
      <c r="FZ1" s="50"/>
      <c r="GA1" s="40" t="s">
        <v>198</v>
      </c>
      <c r="GB1" s="40"/>
      <c r="GC1" s="40"/>
      <c r="GD1" s="40"/>
      <c r="GE1" s="40"/>
      <c r="GF1" s="40"/>
      <c r="GG1" s="40"/>
      <c r="GH1" s="40"/>
      <c r="GI1" s="40"/>
      <c r="GJ1" s="40"/>
      <c r="GK1" s="40"/>
      <c r="GL1" s="40"/>
      <c r="GM1" s="40"/>
      <c r="GN1" s="40"/>
      <c r="GO1" s="40"/>
      <c r="GP1" s="40"/>
      <c r="GQ1" s="40"/>
      <c r="GR1" s="40"/>
      <c r="GS1" s="40"/>
      <c r="GT1" s="40"/>
      <c r="GU1" s="39" t="s">
        <v>283</v>
      </c>
      <c r="GV1" s="39"/>
      <c r="GW1" s="39"/>
      <c r="GX1" s="39"/>
      <c r="GY1" s="39"/>
      <c r="GZ1" s="39"/>
      <c r="HA1" s="39"/>
      <c r="HB1" s="39"/>
      <c r="HC1" s="39"/>
      <c r="HD1" s="39"/>
      <c r="HE1" s="39"/>
      <c r="HF1" s="39"/>
      <c r="HG1" s="39"/>
      <c r="HH1" s="39"/>
      <c r="HI1" s="39"/>
      <c r="HJ1" s="39"/>
      <c r="HK1" s="39"/>
      <c r="HL1" s="39"/>
      <c r="HM1" s="39"/>
      <c r="HN1" s="39"/>
      <c r="HO1" s="36" t="s">
        <v>299</v>
      </c>
      <c r="HP1" s="36"/>
      <c r="HQ1" s="36"/>
      <c r="HR1" s="36"/>
      <c r="HS1" s="36"/>
      <c r="HT1" s="36"/>
      <c r="HU1" s="36"/>
      <c r="HV1" s="36"/>
      <c r="HW1" s="36"/>
      <c r="HX1" s="36"/>
      <c r="HY1" s="36"/>
      <c r="HZ1" s="36"/>
      <c r="IA1" s="36"/>
      <c r="IB1" s="36"/>
      <c r="IC1" s="36"/>
      <c r="ID1" s="36"/>
      <c r="IE1" s="36"/>
      <c r="IF1" s="36"/>
      <c r="IG1" s="36"/>
      <c r="IH1" s="36"/>
      <c r="II1" s="38" t="s">
        <v>321</v>
      </c>
      <c r="IJ1" s="38"/>
      <c r="IK1" s="38"/>
      <c r="IL1" s="38"/>
      <c r="IM1" s="38"/>
      <c r="IN1" s="38"/>
      <c r="IO1" s="38"/>
      <c r="IP1" s="38"/>
      <c r="IQ1" s="38"/>
      <c r="IR1" s="38"/>
      <c r="IS1" s="38"/>
      <c r="IT1" s="38"/>
      <c r="IU1" s="38"/>
      <c r="IV1" s="38"/>
      <c r="IW1" s="38"/>
      <c r="IX1" s="38"/>
      <c r="IY1" s="38"/>
      <c r="IZ1" s="38"/>
      <c r="JA1" s="38"/>
      <c r="JB1" s="38"/>
    </row>
    <row r="2" spans="1:262" x14ac:dyDescent="0.2">
      <c r="E2" s="37" t="s">
        <v>75</v>
      </c>
      <c r="F2" s="37"/>
      <c r="G2" s="37"/>
      <c r="H2" s="37" t="s">
        <v>76</v>
      </c>
      <c r="I2" s="37"/>
      <c r="J2" s="37"/>
      <c r="K2" s="37"/>
      <c r="L2" s="37"/>
      <c r="M2" s="37" t="s">
        <v>77</v>
      </c>
      <c r="N2" s="37"/>
      <c r="O2" s="37"/>
      <c r="P2" s="37"/>
      <c r="Q2" s="37"/>
      <c r="R2" s="37" t="s">
        <v>78</v>
      </c>
      <c r="S2" s="37"/>
      <c r="T2" s="37"/>
      <c r="U2" s="37"/>
      <c r="V2" s="37"/>
      <c r="W2" s="37" t="s">
        <v>79</v>
      </c>
      <c r="X2" s="37"/>
      <c r="Y2" s="37"/>
      <c r="Z2" s="37"/>
      <c r="AA2" s="37"/>
      <c r="AB2" s="37" t="s">
        <v>80</v>
      </c>
      <c r="AC2" s="37"/>
      <c r="AD2" s="37"/>
      <c r="AE2" s="37"/>
      <c r="AF2" s="37"/>
      <c r="AG2" s="37" t="s">
        <v>81</v>
      </c>
      <c r="AH2" s="37"/>
      <c r="AI2" s="37"/>
      <c r="AJ2" s="37"/>
      <c r="AK2" s="37"/>
      <c r="AL2" s="37" t="s">
        <v>82</v>
      </c>
      <c r="AM2" s="37"/>
      <c r="AN2" s="37"/>
      <c r="AO2" s="37"/>
      <c r="AP2" s="37"/>
      <c r="AQ2" s="37" t="s">
        <v>83</v>
      </c>
      <c r="AR2" s="37"/>
      <c r="AS2" s="37"/>
      <c r="AT2" s="37"/>
      <c r="AU2" s="37"/>
      <c r="AV2" s="37" t="s">
        <v>84</v>
      </c>
      <c r="AW2" s="37"/>
      <c r="AX2" s="37"/>
      <c r="AY2" s="37"/>
      <c r="AZ2" s="37"/>
      <c r="BA2" s="49" t="s">
        <v>85</v>
      </c>
      <c r="BB2" s="49"/>
      <c r="BC2" s="49"/>
      <c r="BD2" s="49"/>
      <c r="BE2" s="49"/>
      <c r="BF2" s="49" t="s">
        <v>86</v>
      </c>
      <c r="BG2" s="49"/>
      <c r="BH2" s="49"/>
      <c r="BI2" s="49"/>
      <c r="BJ2" s="49"/>
      <c r="BK2" s="37" t="s">
        <v>87</v>
      </c>
      <c r="BL2" s="37"/>
      <c r="BM2" s="37"/>
      <c r="BN2" s="37"/>
      <c r="BO2" s="37"/>
      <c r="BP2" s="37" t="s">
        <v>88</v>
      </c>
      <c r="BQ2" s="37"/>
      <c r="BR2" s="37"/>
      <c r="BS2" s="37"/>
      <c r="BT2" s="37"/>
      <c r="BU2" s="49" t="s">
        <v>89</v>
      </c>
      <c r="BV2" s="49"/>
      <c r="BW2" s="49"/>
      <c r="BX2" s="49"/>
      <c r="BY2" s="49"/>
      <c r="BZ2" s="49" t="s">
        <v>90</v>
      </c>
      <c r="CA2" s="49"/>
      <c r="CB2" s="49"/>
      <c r="CC2" s="49"/>
      <c r="CD2" s="49"/>
      <c r="CE2" s="37" t="s">
        <v>91</v>
      </c>
      <c r="CF2" s="37"/>
      <c r="CG2" s="37"/>
      <c r="CH2" s="37"/>
      <c r="CI2" s="37"/>
      <c r="CJ2" s="37" t="s">
        <v>96</v>
      </c>
      <c r="CK2" s="37"/>
      <c r="CL2" s="37"/>
      <c r="CM2" s="37"/>
      <c r="CN2" s="37"/>
      <c r="CO2" s="37" t="s">
        <v>97</v>
      </c>
      <c r="CP2" s="37"/>
      <c r="CQ2" s="37"/>
      <c r="CR2" s="37"/>
      <c r="CS2" s="37"/>
      <c r="CT2" s="37" t="s">
        <v>90</v>
      </c>
      <c r="CU2" s="37"/>
      <c r="CV2" s="37"/>
      <c r="CW2" s="37"/>
      <c r="CX2" s="37"/>
      <c r="CY2" s="37" t="s">
        <v>91</v>
      </c>
      <c r="CZ2" s="37"/>
      <c r="DA2" s="37"/>
      <c r="DB2" s="37"/>
      <c r="DC2" s="37"/>
      <c r="DD2" s="37" t="s">
        <v>107</v>
      </c>
      <c r="DE2" s="37"/>
      <c r="DF2" s="37"/>
      <c r="DG2" s="37"/>
      <c r="DH2" s="37"/>
      <c r="DI2" s="37" t="s">
        <v>108</v>
      </c>
      <c r="DJ2" s="37"/>
      <c r="DK2" s="37"/>
      <c r="DL2" s="37"/>
      <c r="DM2" s="37"/>
      <c r="DN2" s="37" t="s">
        <v>109</v>
      </c>
      <c r="DO2" s="37"/>
      <c r="DP2" s="37"/>
      <c r="DQ2" s="37"/>
      <c r="DR2" s="37"/>
      <c r="DS2" s="37" t="s">
        <v>159</v>
      </c>
      <c r="DT2" s="37"/>
      <c r="DU2" s="37"/>
      <c r="DV2" s="37"/>
      <c r="DW2" s="37"/>
      <c r="DX2" s="37" t="s">
        <v>158</v>
      </c>
      <c r="DY2" s="37"/>
      <c r="DZ2" s="37"/>
      <c r="EA2" s="37"/>
      <c r="EB2" s="37"/>
      <c r="EC2" s="37" t="s">
        <v>157</v>
      </c>
      <c r="ED2" s="37"/>
      <c r="EE2" s="37"/>
      <c r="EF2" s="37"/>
      <c r="EG2" s="37"/>
      <c r="EH2" s="37" t="s">
        <v>156</v>
      </c>
      <c r="EI2" s="37"/>
      <c r="EJ2" s="37"/>
      <c r="EK2" s="37"/>
      <c r="EL2" s="37"/>
      <c r="EM2" s="37" t="s">
        <v>154</v>
      </c>
      <c r="EN2" s="37"/>
      <c r="EO2" s="37"/>
      <c r="EP2" s="37"/>
      <c r="EQ2" s="37"/>
      <c r="ER2" s="37" t="s">
        <v>176</v>
      </c>
      <c r="ES2" s="37"/>
      <c r="ET2" s="37"/>
      <c r="EU2" s="37"/>
      <c r="EV2" s="37"/>
      <c r="EW2" s="37" t="s">
        <v>174</v>
      </c>
      <c r="EX2" s="37"/>
      <c r="EY2" s="37"/>
      <c r="EZ2" s="37"/>
      <c r="FA2" s="37"/>
      <c r="FB2" s="37" t="s">
        <v>175</v>
      </c>
      <c r="FC2" s="37"/>
      <c r="FD2" s="37"/>
      <c r="FE2" s="37"/>
      <c r="FF2" s="37"/>
      <c r="FG2" s="37" t="s">
        <v>186</v>
      </c>
      <c r="FH2" s="37"/>
      <c r="FI2" s="37"/>
      <c r="FJ2" s="37"/>
      <c r="FK2" s="37"/>
      <c r="FL2" s="37" t="s">
        <v>189</v>
      </c>
      <c r="FM2" s="37"/>
      <c r="FN2" s="37"/>
      <c r="FO2" s="37"/>
      <c r="FP2" s="37"/>
      <c r="FQ2" s="37" t="s">
        <v>190</v>
      </c>
      <c r="FR2" s="37"/>
      <c r="FS2" s="37"/>
      <c r="FT2" s="37"/>
      <c r="FU2" s="37"/>
      <c r="FV2" s="37" t="s">
        <v>197</v>
      </c>
      <c r="FW2" s="37"/>
      <c r="FX2" s="37"/>
      <c r="FY2" s="37"/>
      <c r="FZ2" s="37"/>
      <c r="GA2" s="37" t="s">
        <v>186</v>
      </c>
      <c r="GB2" s="37"/>
      <c r="GC2" s="37"/>
      <c r="GD2" s="37"/>
      <c r="GE2" s="37"/>
      <c r="GF2" s="37" t="s">
        <v>209</v>
      </c>
      <c r="GG2" s="37"/>
      <c r="GH2" s="37"/>
      <c r="GI2" s="37"/>
      <c r="GJ2" s="37"/>
      <c r="GK2" s="37" t="s">
        <v>208</v>
      </c>
      <c r="GL2" s="37"/>
      <c r="GM2" s="37"/>
      <c r="GN2" s="37"/>
      <c r="GO2" s="37"/>
      <c r="GP2" s="37" t="s">
        <v>282</v>
      </c>
      <c r="GQ2" s="37"/>
      <c r="GR2" s="37"/>
      <c r="GS2" s="37"/>
      <c r="GT2" s="37"/>
      <c r="GU2" s="37" t="s">
        <v>284</v>
      </c>
      <c r="GV2" s="37"/>
      <c r="GW2" s="37"/>
      <c r="GX2" s="37"/>
      <c r="GY2" s="37"/>
      <c r="GZ2" s="37" t="s">
        <v>285</v>
      </c>
      <c r="HA2" s="37"/>
      <c r="HB2" s="37"/>
      <c r="HC2" s="37"/>
      <c r="HD2" s="37"/>
      <c r="HE2" s="37" t="s">
        <v>286</v>
      </c>
      <c r="HF2" s="37"/>
      <c r="HG2" s="37"/>
      <c r="HH2" s="37"/>
      <c r="HI2" s="37"/>
      <c r="HJ2" s="37" t="s">
        <v>287</v>
      </c>
      <c r="HK2" s="37"/>
      <c r="HL2" s="37"/>
      <c r="HM2" s="37"/>
      <c r="HN2" s="37"/>
      <c r="HO2" s="37" t="s">
        <v>300</v>
      </c>
      <c r="HP2" s="37"/>
      <c r="HQ2" s="37"/>
      <c r="HR2" s="37"/>
      <c r="HS2" s="37"/>
      <c r="HT2" s="37" t="s">
        <v>307</v>
      </c>
      <c r="HU2" s="37"/>
      <c r="HV2" s="37"/>
      <c r="HW2" s="37"/>
      <c r="HX2" s="37"/>
      <c r="HY2" s="37" t="s">
        <v>308</v>
      </c>
      <c r="HZ2" s="37"/>
      <c r="IA2" s="37"/>
      <c r="IB2" s="37"/>
      <c r="IC2" s="37"/>
      <c r="ID2" s="37" t="s">
        <v>319</v>
      </c>
      <c r="IE2" s="37"/>
      <c r="IF2" s="37"/>
      <c r="IG2" s="37"/>
      <c r="IH2" s="37"/>
      <c r="II2" s="37" t="s">
        <v>320</v>
      </c>
      <c r="IJ2" s="37"/>
      <c r="IK2" s="37"/>
      <c r="IL2" s="37"/>
      <c r="IM2" s="37"/>
      <c r="IN2" s="37" t="s">
        <v>322</v>
      </c>
      <c r="IO2" s="37"/>
      <c r="IP2" s="37"/>
      <c r="IQ2" s="37"/>
      <c r="IR2" s="37"/>
      <c r="IS2" s="37" t="s">
        <v>323</v>
      </c>
      <c r="IT2" s="37"/>
      <c r="IU2" s="37"/>
      <c r="IV2" s="37"/>
      <c r="IW2" s="37"/>
      <c r="IX2" s="37" t="s">
        <v>324</v>
      </c>
      <c r="IY2" s="37"/>
      <c r="IZ2" s="37"/>
      <c r="JA2" s="37"/>
      <c r="JB2" s="37"/>
    </row>
    <row r="3" spans="1:262" x14ac:dyDescent="0.2">
      <c r="A3" t="s">
        <v>0</v>
      </c>
      <c r="B3" t="s">
        <v>162</v>
      </c>
      <c r="C3" s="21" t="s">
        <v>2</v>
      </c>
      <c r="D3" t="s">
        <v>1</v>
      </c>
      <c r="E3" t="s">
        <v>3</v>
      </c>
      <c r="F3" t="s">
        <v>4</v>
      </c>
      <c r="G3" s="1" t="s">
        <v>5</v>
      </c>
      <c r="H3" t="s">
        <v>3</v>
      </c>
      <c r="I3" t="s">
        <v>92</v>
      </c>
      <c r="J3" t="s">
        <v>4</v>
      </c>
      <c r="K3" s="2" t="s">
        <v>95</v>
      </c>
      <c r="L3" s="2" t="s">
        <v>8</v>
      </c>
      <c r="M3" t="s">
        <v>3</v>
      </c>
      <c r="N3" t="s">
        <v>92</v>
      </c>
      <c r="O3" t="s">
        <v>4</v>
      </c>
      <c r="P3" s="2" t="s">
        <v>95</v>
      </c>
      <c r="Q3" s="2" t="s">
        <v>8</v>
      </c>
      <c r="R3" t="s">
        <v>3</v>
      </c>
      <c r="S3" t="s">
        <v>92</v>
      </c>
      <c r="T3" t="s">
        <v>4</v>
      </c>
      <c r="U3" s="2" t="s">
        <v>95</v>
      </c>
      <c r="V3" s="2" t="s">
        <v>8</v>
      </c>
      <c r="W3" s="3" t="s">
        <v>3</v>
      </c>
      <c r="X3" s="3" t="s">
        <v>92</v>
      </c>
      <c r="Y3" s="3" t="s">
        <v>4</v>
      </c>
      <c r="Z3" s="2" t="s">
        <v>95</v>
      </c>
      <c r="AA3" s="2" t="s">
        <v>8</v>
      </c>
      <c r="AB3" s="3" t="s">
        <v>3</v>
      </c>
      <c r="AC3" s="3" t="s">
        <v>92</v>
      </c>
      <c r="AD3" s="3" t="s">
        <v>4</v>
      </c>
      <c r="AE3" s="2" t="s">
        <v>95</v>
      </c>
      <c r="AF3" s="2" t="s">
        <v>8</v>
      </c>
      <c r="AG3" s="3" t="s">
        <v>3</v>
      </c>
      <c r="AH3" s="3" t="s">
        <v>92</v>
      </c>
      <c r="AI3" s="3" t="s">
        <v>4</v>
      </c>
      <c r="AJ3" s="2" t="s">
        <v>95</v>
      </c>
      <c r="AK3" s="2" t="s">
        <v>8</v>
      </c>
      <c r="AL3" s="3" t="s">
        <v>3</v>
      </c>
      <c r="AM3" s="3" t="s">
        <v>92</v>
      </c>
      <c r="AN3" s="3" t="s">
        <v>4</v>
      </c>
      <c r="AO3" s="2" t="s">
        <v>95</v>
      </c>
      <c r="AP3" s="2" t="s">
        <v>8</v>
      </c>
      <c r="AQ3" s="3" t="s">
        <v>3</v>
      </c>
      <c r="AR3" s="3" t="s">
        <v>92</v>
      </c>
      <c r="AS3" s="3" t="s">
        <v>4</v>
      </c>
      <c r="AT3" s="2" t="s">
        <v>95</v>
      </c>
      <c r="AU3" s="2" t="s">
        <v>8</v>
      </c>
      <c r="AV3" s="3" t="s">
        <v>3</v>
      </c>
      <c r="AW3" s="3" t="s">
        <v>92</v>
      </c>
      <c r="AX3" s="3" t="s">
        <v>4</v>
      </c>
      <c r="AY3" s="1" t="s">
        <v>95</v>
      </c>
      <c r="AZ3" s="1" t="s">
        <v>8</v>
      </c>
      <c r="BA3" s="3" t="s">
        <v>3</v>
      </c>
      <c r="BB3" s="3" t="s">
        <v>92</v>
      </c>
      <c r="BC3" s="3" t="s">
        <v>4</v>
      </c>
      <c r="BD3" s="2" t="s">
        <v>95</v>
      </c>
      <c r="BE3" s="2" t="s">
        <v>8</v>
      </c>
      <c r="BF3" s="3" t="s">
        <v>3</v>
      </c>
      <c r="BG3" s="3" t="s">
        <v>92</v>
      </c>
      <c r="BH3" s="8" t="s">
        <v>4</v>
      </c>
      <c r="BI3" s="2" t="s">
        <v>95</v>
      </c>
      <c r="BJ3" s="2" t="s">
        <v>8</v>
      </c>
      <c r="BK3" s="3" t="s">
        <v>3</v>
      </c>
      <c r="BL3" s="3" t="s">
        <v>92</v>
      </c>
      <c r="BM3" s="3" t="s">
        <v>4</v>
      </c>
      <c r="BN3" s="2" t="s">
        <v>95</v>
      </c>
      <c r="BO3" s="2" t="s">
        <v>8</v>
      </c>
      <c r="BP3" s="3" t="s">
        <v>3</v>
      </c>
      <c r="BQ3" s="3" t="s">
        <v>92</v>
      </c>
      <c r="BR3" s="3" t="s">
        <v>4</v>
      </c>
      <c r="BS3" s="2" t="s">
        <v>95</v>
      </c>
      <c r="BT3" s="2" t="s">
        <v>8</v>
      </c>
      <c r="BU3" s="3" t="s">
        <v>3</v>
      </c>
      <c r="BV3" s="3" t="s">
        <v>92</v>
      </c>
      <c r="BW3" s="3" t="s">
        <v>4</v>
      </c>
      <c r="BX3" s="2" t="s">
        <v>95</v>
      </c>
      <c r="BY3" s="2" t="s">
        <v>8</v>
      </c>
      <c r="BZ3" s="3" t="s">
        <v>3</v>
      </c>
      <c r="CA3" s="3" t="s">
        <v>92</v>
      </c>
      <c r="CB3" s="3" t="s">
        <v>4</v>
      </c>
      <c r="CC3" s="2" t="s">
        <v>95</v>
      </c>
      <c r="CD3" s="2" t="s">
        <v>8</v>
      </c>
      <c r="CE3" s="3" t="s">
        <v>3</v>
      </c>
      <c r="CF3" s="3" t="s">
        <v>92</v>
      </c>
      <c r="CG3" s="3" t="s">
        <v>4</v>
      </c>
      <c r="CH3" s="2" t="s">
        <v>95</v>
      </c>
      <c r="CI3" s="2" t="s">
        <v>8</v>
      </c>
      <c r="CJ3" s="3" t="s">
        <v>3</v>
      </c>
      <c r="CK3" s="3" t="s">
        <v>92</v>
      </c>
      <c r="CL3" s="3" t="s">
        <v>4</v>
      </c>
      <c r="CM3" s="1" t="s">
        <v>95</v>
      </c>
      <c r="CN3" s="1" t="s">
        <v>8</v>
      </c>
      <c r="CO3" s="3" t="s">
        <v>3</v>
      </c>
      <c r="CP3" s="3" t="s">
        <v>92</v>
      </c>
      <c r="CQ3" s="3" t="s">
        <v>4</v>
      </c>
      <c r="CR3" s="1" t="s">
        <v>95</v>
      </c>
      <c r="CS3" s="1" t="s">
        <v>8</v>
      </c>
      <c r="CT3" s="3" t="s">
        <v>3</v>
      </c>
      <c r="CU3" s="3" t="s">
        <v>92</v>
      </c>
      <c r="CV3" s="3" t="s">
        <v>4</v>
      </c>
      <c r="CW3" s="2" t="s">
        <v>95</v>
      </c>
      <c r="CX3" s="2" t="s">
        <v>8</v>
      </c>
      <c r="CY3" s="3" t="s">
        <v>3</v>
      </c>
      <c r="CZ3" s="3" t="s">
        <v>92</v>
      </c>
      <c r="DA3" s="3" t="s">
        <v>4</v>
      </c>
      <c r="DB3" s="2" t="s">
        <v>95</v>
      </c>
      <c r="DC3" s="2" t="s">
        <v>8</v>
      </c>
      <c r="DD3" s="3" t="s">
        <v>3</v>
      </c>
      <c r="DE3" t="s">
        <v>92</v>
      </c>
      <c r="DF3" t="s">
        <v>4</v>
      </c>
      <c r="DG3" s="1" t="s">
        <v>95</v>
      </c>
      <c r="DH3" s="1" t="s">
        <v>8</v>
      </c>
      <c r="DI3" s="3" t="s">
        <v>3</v>
      </c>
      <c r="DJ3" s="3" t="s">
        <v>92</v>
      </c>
      <c r="DK3" t="s">
        <v>4</v>
      </c>
      <c r="DL3" s="1" t="s">
        <v>95</v>
      </c>
      <c r="DM3" s="1" t="s">
        <v>8</v>
      </c>
      <c r="DN3" s="3" t="s">
        <v>3</v>
      </c>
      <c r="DO3" s="3" t="s">
        <v>92</v>
      </c>
      <c r="DP3" t="s">
        <v>4</v>
      </c>
      <c r="DQ3" s="1" t="s">
        <v>95</v>
      </c>
      <c r="DR3" s="1" t="s">
        <v>8</v>
      </c>
      <c r="DS3" s="3" t="s">
        <v>3</v>
      </c>
      <c r="DT3" s="3" t="s">
        <v>92</v>
      </c>
      <c r="DU3" s="3" t="s">
        <v>4</v>
      </c>
      <c r="DV3" s="2" t="s">
        <v>95</v>
      </c>
      <c r="DW3" s="2" t="s">
        <v>8</v>
      </c>
      <c r="DX3" s="3" t="s">
        <v>3</v>
      </c>
      <c r="DY3" t="s">
        <v>92</v>
      </c>
      <c r="DZ3" t="s">
        <v>4</v>
      </c>
      <c r="EA3" s="1" t="s">
        <v>95</v>
      </c>
      <c r="EB3" s="1" t="s">
        <v>8</v>
      </c>
      <c r="EC3" s="3" t="s">
        <v>3</v>
      </c>
      <c r="ED3" s="3" t="s">
        <v>92</v>
      </c>
      <c r="EE3" t="s">
        <v>4</v>
      </c>
      <c r="EF3" s="1" t="s">
        <v>95</v>
      </c>
      <c r="EG3" s="1" t="s">
        <v>8</v>
      </c>
      <c r="EH3" s="3" t="s">
        <v>3</v>
      </c>
      <c r="EI3" s="3" t="s">
        <v>92</v>
      </c>
      <c r="EJ3" s="3" t="s">
        <v>4</v>
      </c>
      <c r="EK3" s="1" t="s">
        <v>95</v>
      </c>
      <c r="EL3" s="1" t="s">
        <v>8</v>
      </c>
      <c r="EM3" s="3" t="s">
        <v>3</v>
      </c>
      <c r="EN3" s="3" t="s">
        <v>92</v>
      </c>
      <c r="EO3" s="3" t="s">
        <v>4</v>
      </c>
      <c r="EP3" s="2" t="s">
        <v>95</v>
      </c>
      <c r="EQ3" s="2" t="s">
        <v>8</v>
      </c>
      <c r="ER3" s="3" t="s">
        <v>3</v>
      </c>
      <c r="ES3" t="s">
        <v>92</v>
      </c>
      <c r="ET3" t="s">
        <v>4</v>
      </c>
      <c r="EU3" s="1" t="s">
        <v>95</v>
      </c>
      <c r="EV3" s="1" t="s">
        <v>8</v>
      </c>
      <c r="EW3" s="3" t="s">
        <v>3</v>
      </c>
      <c r="EX3" s="3" t="s">
        <v>92</v>
      </c>
      <c r="EY3" t="s">
        <v>4</v>
      </c>
      <c r="EZ3" s="1" t="s">
        <v>95</v>
      </c>
      <c r="FA3" s="1" t="s">
        <v>8</v>
      </c>
      <c r="FB3" s="3" t="s">
        <v>3</v>
      </c>
      <c r="FC3" s="3" t="s">
        <v>92</v>
      </c>
      <c r="FD3" s="3" t="s">
        <v>4</v>
      </c>
      <c r="FE3" s="1" t="s">
        <v>95</v>
      </c>
      <c r="FF3" s="1" t="s">
        <v>8</v>
      </c>
      <c r="FG3" s="3" t="s">
        <v>3</v>
      </c>
      <c r="FH3" s="3" t="s">
        <v>92</v>
      </c>
      <c r="FI3" s="3" t="s">
        <v>4</v>
      </c>
      <c r="FJ3" s="1" t="s">
        <v>95</v>
      </c>
      <c r="FK3" s="1" t="s">
        <v>8</v>
      </c>
      <c r="FL3" s="3" t="s">
        <v>3</v>
      </c>
      <c r="FM3" s="3" t="s">
        <v>92</v>
      </c>
      <c r="FN3" s="3" t="s">
        <v>4</v>
      </c>
      <c r="FO3" s="1" t="s">
        <v>95</v>
      </c>
      <c r="FP3" s="1" t="s">
        <v>8</v>
      </c>
      <c r="FQ3" s="3" t="s">
        <v>3</v>
      </c>
      <c r="FR3" s="3" t="s">
        <v>92</v>
      </c>
      <c r="FS3" s="3" t="s">
        <v>4</v>
      </c>
      <c r="FT3" s="1" t="s">
        <v>95</v>
      </c>
      <c r="FU3" s="1" t="s">
        <v>8</v>
      </c>
      <c r="FV3" s="3" t="s">
        <v>3</v>
      </c>
      <c r="FW3" s="3" t="s">
        <v>92</v>
      </c>
      <c r="FX3" s="3" t="s">
        <v>4</v>
      </c>
      <c r="FY3" s="1" t="s">
        <v>95</v>
      </c>
      <c r="FZ3" s="1" t="s">
        <v>8</v>
      </c>
      <c r="GA3" s="3" t="s">
        <v>3</v>
      </c>
      <c r="GB3" s="3" t="s">
        <v>92</v>
      </c>
      <c r="GC3" s="3" t="s">
        <v>4</v>
      </c>
      <c r="GD3" s="1" t="s">
        <v>95</v>
      </c>
      <c r="GE3" s="1" t="s">
        <v>8</v>
      </c>
      <c r="GF3" s="3" t="s">
        <v>3</v>
      </c>
      <c r="GG3" s="3" t="s">
        <v>92</v>
      </c>
      <c r="GH3" s="3" t="s">
        <v>4</v>
      </c>
      <c r="GI3" s="1" t="s">
        <v>95</v>
      </c>
      <c r="GJ3" s="1" t="s">
        <v>8</v>
      </c>
      <c r="GK3" s="3" t="s">
        <v>3</v>
      </c>
      <c r="GL3" s="3" t="s">
        <v>92</v>
      </c>
      <c r="GM3" s="3" t="s">
        <v>4</v>
      </c>
      <c r="GN3" s="1" t="s">
        <v>95</v>
      </c>
      <c r="GO3" s="1" t="s">
        <v>8</v>
      </c>
      <c r="GP3" s="3" t="s">
        <v>3</v>
      </c>
      <c r="GQ3" s="3" t="s">
        <v>92</v>
      </c>
      <c r="GR3" s="3" t="s">
        <v>4</v>
      </c>
      <c r="GS3" s="1" t="s">
        <v>95</v>
      </c>
      <c r="GT3" s="1" t="s">
        <v>8</v>
      </c>
      <c r="GU3" s="3" t="s">
        <v>3</v>
      </c>
      <c r="GV3" s="3" t="s">
        <v>92</v>
      </c>
      <c r="GW3" s="3" t="s">
        <v>4</v>
      </c>
      <c r="GX3" s="1" t="s">
        <v>95</v>
      </c>
      <c r="GY3" s="1" t="s">
        <v>8</v>
      </c>
      <c r="GZ3" s="3" t="s">
        <v>3</v>
      </c>
      <c r="HA3" s="3" t="s">
        <v>92</v>
      </c>
      <c r="HB3" s="3" t="s">
        <v>4</v>
      </c>
      <c r="HC3" s="3" t="s">
        <v>95</v>
      </c>
      <c r="HD3" s="3" t="s">
        <v>8</v>
      </c>
    </row>
    <row r="4" spans="1:262" x14ac:dyDescent="0.2">
      <c r="A4" t="s">
        <v>6</v>
      </c>
      <c r="B4">
        <v>8210</v>
      </c>
      <c r="C4" s="21" t="s">
        <v>9</v>
      </c>
      <c r="D4" t="s">
        <v>7</v>
      </c>
      <c r="E4" s="4"/>
      <c r="F4" s="4"/>
      <c r="G4" s="4"/>
      <c r="H4">
        <v>25</v>
      </c>
      <c r="I4">
        <v>24</v>
      </c>
      <c r="J4">
        <v>24.5</v>
      </c>
      <c r="K4" s="1">
        <v>0.98</v>
      </c>
      <c r="L4" s="1">
        <v>1.0208333333333333</v>
      </c>
      <c r="M4">
        <v>33</v>
      </c>
      <c r="N4">
        <v>24</v>
      </c>
      <c r="O4">
        <v>24.5</v>
      </c>
      <c r="P4" s="1">
        <v>0.74242424242424243</v>
      </c>
      <c r="Q4" s="1">
        <v>1.0208333333333333</v>
      </c>
      <c r="R4">
        <v>25</v>
      </c>
      <c r="S4">
        <v>24</v>
      </c>
      <c r="T4">
        <v>22.5</v>
      </c>
      <c r="U4" s="1">
        <v>0.9</v>
      </c>
      <c r="V4" s="1">
        <v>0.9375</v>
      </c>
      <c r="W4">
        <v>33</v>
      </c>
      <c r="X4">
        <v>24</v>
      </c>
      <c r="Y4">
        <v>25</v>
      </c>
      <c r="Z4" s="1">
        <v>0.75757575757575757</v>
      </c>
      <c r="AA4" s="1">
        <v>1.0416666666666667</v>
      </c>
      <c r="AB4">
        <v>25</v>
      </c>
      <c r="AC4">
        <v>24</v>
      </c>
      <c r="AD4">
        <v>19.75</v>
      </c>
      <c r="AE4" s="1">
        <v>0.79</v>
      </c>
      <c r="AF4" s="1">
        <v>0.82291666666666663</v>
      </c>
      <c r="AG4">
        <v>33</v>
      </c>
      <c r="AH4">
        <v>24</v>
      </c>
      <c r="AI4">
        <v>19.75</v>
      </c>
      <c r="AJ4" s="1">
        <v>0.59848484848484851</v>
      </c>
      <c r="AK4" s="1">
        <v>0.82291666666666663</v>
      </c>
      <c r="AL4">
        <v>25</v>
      </c>
      <c r="AM4">
        <v>24</v>
      </c>
      <c r="AN4">
        <v>20.25</v>
      </c>
      <c r="AO4" s="1">
        <v>0.81</v>
      </c>
      <c r="AP4" s="1">
        <v>0.84375</v>
      </c>
      <c r="AQ4">
        <v>33</v>
      </c>
      <c r="AR4">
        <v>24</v>
      </c>
      <c r="AS4">
        <v>6</v>
      </c>
      <c r="AT4" s="1">
        <v>0.18181818181818182</v>
      </c>
      <c r="AU4" s="1">
        <v>0.25</v>
      </c>
      <c r="AV4" s="6"/>
      <c r="AW4" s="6"/>
      <c r="AX4" s="6"/>
      <c r="AY4" s="7"/>
      <c r="AZ4" s="7"/>
      <c r="BA4">
        <v>33</v>
      </c>
      <c r="BB4">
        <v>24</v>
      </c>
      <c r="BC4">
        <v>24.5</v>
      </c>
      <c r="BD4" s="1">
        <v>0.74242424242424243</v>
      </c>
      <c r="BE4" s="1">
        <v>1.0208333333333333</v>
      </c>
      <c r="BF4">
        <v>25</v>
      </c>
      <c r="BG4">
        <v>24</v>
      </c>
      <c r="BH4" s="8">
        <v>16.5</v>
      </c>
      <c r="BI4" s="1">
        <v>0.66</v>
      </c>
      <c r="BJ4" s="1">
        <v>0.6875</v>
      </c>
      <c r="BK4">
        <v>33</v>
      </c>
      <c r="BL4">
        <v>24</v>
      </c>
      <c r="BM4">
        <v>17.5</v>
      </c>
      <c r="BN4" s="1">
        <v>0.53030303030303028</v>
      </c>
      <c r="BO4" s="1">
        <v>0.72916666666666663</v>
      </c>
      <c r="BP4">
        <v>25</v>
      </c>
      <c r="BQ4">
        <v>24</v>
      </c>
      <c r="BR4">
        <v>17.25</v>
      </c>
      <c r="BS4" s="1">
        <v>0.69</v>
      </c>
      <c r="BT4" s="1">
        <v>0.71875</v>
      </c>
      <c r="BU4" s="14"/>
      <c r="BV4" s="14"/>
      <c r="BW4" s="14"/>
      <c r="BX4" s="13"/>
      <c r="BY4" s="13"/>
      <c r="BZ4" s="14"/>
      <c r="CA4" s="14"/>
      <c r="CB4" s="14"/>
      <c r="CC4" s="13"/>
      <c r="CD4" s="13"/>
      <c r="CE4" s="14"/>
      <c r="CF4" s="14"/>
      <c r="CG4" s="14"/>
      <c r="CH4" s="13"/>
      <c r="CI4" s="13"/>
      <c r="CJ4" s="14"/>
      <c r="CK4" s="14"/>
      <c r="CL4" s="14"/>
      <c r="CM4" s="13"/>
      <c r="CN4" s="13"/>
      <c r="CO4" s="14"/>
      <c r="CP4" s="14"/>
      <c r="CQ4" s="14"/>
      <c r="CR4" s="13"/>
      <c r="CS4" s="13"/>
      <c r="CT4" s="15"/>
      <c r="CU4" s="15"/>
      <c r="CV4" s="15"/>
      <c r="CW4" s="16"/>
      <c r="CX4" s="16"/>
      <c r="CY4" s="16"/>
      <c r="CZ4" s="16"/>
      <c r="DA4" s="16"/>
      <c r="DB4" s="16"/>
      <c r="DC4" s="16"/>
      <c r="DD4" s="16"/>
      <c r="DE4" s="15"/>
      <c r="DF4" s="15"/>
      <c r="DG4" s="16"/>
      <c r="DH4" s="16"/>
      <c r="DI4" s="16"/>
      <c r="DJ4" s="16"/>
      <c r="DK4" s="15"/>
      <c r="DL4" s="16"/>
      <c r="DM4" s="16"/>
      <c r="DN4" s="16"/>
      <c r="DO4" s="16"/>
      <c r="DP4" s="15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</row>
    <row r="5" spans="1:262" x14ac:dyDescent="0.2">
      <c r="A5" s="4" t="s">
        <v>10</v>
      </c>
      <c r="C5" s="22"/>
      <c r="D5" s="4"/>
      <c r="E5" s="4"/>
      <c r="F5" s="4"/>
      <c r="G5" s="5"/>
      <c r="H5" s="4"/>
      <c r="I5" s="4"/>
      <c r="J5" s="4"/>
      <c r="K5" s="4"/>
      <c r="L5" s="5"/>
      <c r="M5" s="4"/>
      <c r="N5" s="4"/>
      <c r="O5" s="4"/>
      <c r="P5" s="4"/>
      <c r="Q5" s="4"/>
      <c r="R5" s="4"/>
      <c r="S5" s="4"/>
      <c r="T5" s="4"/>
      <c r="U5" s="4"/>
      <c r="V5" s="5"/>
      <c r="W5" s="4"/>
      <c r="X5" s="4"/>
      <c r="Y5" s="4"/>
      <c r="Z5" s="4"/>
      <c r="AA5" s="5"/>
      <c r="AB5" s="4"/>
      <c r="AC5" s="4"/>
      <c r="AD5" s="4"/>
      <c r="AE5" s="4"/>
      <c r="AF5" s="5"/>
      <c r="AG5" s="4"/>
      <c r="AH5" s="4"/>
      <c r="AI5" s="4"/>
      <c r="AJ5" s="4"/>
      <c r="AK5" s="5"/>
      <c r="AL5" s="4"/>
      <c r="AM5" s="4"/>
      <c r="AN5" s="4"/>
      <c r="AO5" s="4"/>
      <c r="AP5" s="5"/>
      <c r="AQ5" s="4"/>
      <c r="AR5" s="4"/>
      <c r="AS5" s="4"/>
      <c r="AT5" s="4"/>
      <c r="AU5" s="5"/>
      <c r="AV5" s="4"/>
      <c r="AW5" s="4"/>
      <c r="AX5" s="4"/>
      <c r="AY5" s="5"/>
      <c r="AZ5" s="5"/>
      <c r="BA5" s="4"/>
      <c r="BB5" s="4"/>
      <c r="BC5" s="4"/>
      <c r="BD5" s="5"/>
      <c r="BE5" s="5"/>
      <c r="BF5" s="4"/>
      <c r="BG5" s="4"/>
      <c r="BH5" s="9"/>
      <c r="BI5" s="5"/>
      <c r="BJ5" s="5"/>
      <c r="BK5" s="4"/>
      <c r="BL5" s="4"/>
      <c r="BM5" s="4"/>
      <c r="BN5" s="5"/>
      <c r="BO5" s="5"/>
      <c r="BP5" s="4"/>
      <c r="BQ5" s="4"/>
      <c r="BR5" s="4"/>
      <c r="BS5" s="5"/>
      <c r="BT5" s="5"/>
      <c r="BU5" s="4"/>
      <c r="BV5" s="4"/>
      <c r="BW5" s="4"/>
      <c r="BX5" s="5"/>
      <c r="BY5" s="5"/>
      <c r="BZ5" s="4"/>
      <c r="CA5" s="4"/>
      <c r="CB5" s="4"/>
      <c r="CC5" s="5"/>
      <c r="CD5" s="5"/>
      <c r="CE5" s="4"/>
      <c r="CF5" s="4"/>
      <c r="CG5" s="4"/>
      <c r="CH5" s="4"/>
      <c r="CI5" s="5"/>
      <c r="CJ5" s="4"/>
      <c r="CK5" s="4"/>
      <c r="CL5" s="4"/>
      <c r="CM5" s="4"/>
      <c r="CN5" s="4"/>
      <c r="CO5" s="4"/>
      <c r="CP5" s="4"/>
      <c r="CQ5" s="4"/>
      <c r="CR5" s="5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</row>
    <row r="6" spans="1:262" x14ac:dyDescent="0.2">
      <c r="A6" t="s">
        <v>11</v>
      </c>
      <c r="B6">
        <v>8211</v>
      </c>
      <c r="C6" s="21" t="s">
        <v>13</v>
      </c>
      <c r="D6" t="s">
        <v>12</v>
      </c>
      <c r="E6" s="4"/>
      <c r="F6" s="4"/>
      <c r="G6" s="4"/>
      <c r="H6">
        <v>12</v>
      </c>
      <c r="I6">
        <v>24</v>
      </c>
      <c r="J6">
        <v>8.5</v>
      </c>
      <c r="K6" s="1">
        <v>0.70833333333333337</v>
      </c>
      <c r="L6" s="1">
        <v>0.35416666666666669</v>
      </c>
      <c r="M6">
        <v>27</v>
      </c>
      <c r="N6">
        <v>24</v>
      </c>
      <c r="O6">
        <v>24.5</v>
      </c>
      <c r="P6" s="1">
        <v>0.90740740740740744</v>
      </c>
      <c r="Q6" s="1">
        <v>1.0208333333333333</v>
      </c>
      <c r="R6">
        <v>12</v>
      </c>
      <c r="S6">
        <v>24</v>
      </c>
      <c r="T6">
        <v>15</v>
      </c>
      <c r="U6" s="1">
        <v>1.25</v>
      </c>
      <c r="V6" s="1">
        <v>0.625</v>
      </c>
      <c r="W6">
        <v>27</v>
      </c>
      <c r="X6">
        <v>24</v>
      </c>
      <c r="Y6">
        <v>23</v>
      </c>
      <c r="Z6" s="1">
        <v>0.85185185185185186</v>
      </c>
      <c r="AA6" s="1">
        <v>0.95833333333333337</v>
      </c>
      <c r="AB6">
        <v>12</v>
      </c>
      <c r="AC6">
        <v>24</v>
      </c>
      <c r="AD6">
        <v>21.5</v>
      </c>
      <c r="AE6" s="1">
        <v>1.7916666666666667</v>
      </c>
      <c r="AF6" s="1">
        <v>0.89583333333333337</v>
      </c>
      <c r="AG6">
        <v>27</v>
      </c>
      <c r="AH6">
        <v>24</v>
      </c>
      <c r="AI6">
        <v>24.5</v>
      </c>
      <c r="AJ6" s="1">
        <v>0.90740740740740744</v>
      </c>
      <c r="AK6" s="1">
        <v>1.0208333333333333</v>
      </c>
      <c r="AL6">
        <v>12</v>
      </c>
      <c r="AM6">
        <v>24</v>
      </c>
      <c r="AN6">
        <v>22.5</v>
      </c>
      <c r="AO6" s="1">
        <v>1.875</v>
      </c>
      <c r="AP6" s="1">
        <v>0.9375</v>
      </c>
      <c r="AQ6">
        <v>27</v>
      </c>
      <c r="AR6">
        <v>24</v>
      </c>
      <c r="AS6">
        <v>29.5</v>
      </c>
      <c r="AT6" s="1">
        <v>1.0925925925925926</v>
      </c>
      <c r="AU6" s="1">
        <v>1.2291666666666667</v>
      </c>
      <c r="AV6">
        <v>12</v>
      </c>
      <c r="AW6">
        <v>24</v>
      </c>
      <c r="AX6">
        <v>27.5</v>
      </c>
      <c r="AY6" s="1">
        <v>2.2916666666666665</v>
      </c>
      <c r="AZ6" s="1">
        <v>1.1458333333333333</v>
      </c>
      <c r="BA6">
        <v>27</v>
      </c>
      <c r="BB6">
        <v>24</v>
      </c>
      <c r="BC6">
        <v>33.5</v>
      </c>
      <c r="BD6" s="1">
        <v>1.2407407407407407</v>
      </c>
      <c r="BE6" s="1">
        <v>1.3958333333333333</v>
      </c>
      <c r="BF6">
        <v>12</v>
      </c>
      <c r="BG6">
        <v>24</v>
      </c>
      <c r="BH6" s="8">
        <v>20.5</v>
      </c>
      <c r="BI6" s="1">
        <v>1.7083333333333333</v>
      </c>
      <c r="BJ6" s="1">
        <v>0.85416666666666663</v>
      </c>
      <c r="BK6">
        <v>27</v>
      </c>
      <c r="BL6">
        <v>24</v>
      </c>
      <c r="BM6">
        <v>27.5</v>
      </c>
      <c r="BN6" s="1">
        <v>1.0185185185185186</v>
      </c>
      <c r="BO6" s="1">
        <v>1.1458333333333333</v>
      </c>
      <c r="BP6" s="15"/>
      <c r="BQ6" s="15"/>
      <c r="BR6" s="15"/>
      <c r="BS6" s="16"/>
      <c r="BT6" s="16"/>
      <c r="BU6" s="15"/>
      <c r="BV6" s="15"/>
      <c r="BW6" s="15"/>
      <c r="BX6" s="16"/>
      <c r="BY6" s="16"/>
      <c r="BZ6" s="15"/>
      <c r="CA6" s="15"/>
      <c r="CB6" s="15"/>
      <c r="CC6" s="16"/>
      <c r="CD6" s="16"/>
      <c r="CE6" s="15"/>
      <c r="CF6" s="15"/>
      <c r="CG6" s="15"/>
      <c r="CH6" s="16"/>
      <c r="CI6" s="16"/>
      <c r="CJ6" s="14"/>
      <c r="CK6" s="14"/>
      <c r="CL6" s="14"/>
      <c r="CM6" s="13"/>
      <c r="CN6" s="13"/>
      <c r="CO6" s="14"/>
      <c r="CP6" s="14"/>
      <c r="CQ6" s="14"/>
      <c r="CR6" s="13"/>
      <c r="CS6" s="13"/>
      <c r="CT6" s="15"/>
      <c r="CU6" s="15"/>
      <c r="CV6" s="15"/>
      <c r="CW6" s="16"/>
      <c r="CX6" s="16"/>
      <c r="CY6" s="15"/>
      <c r="CZ6" s="15"/>
      <c r="DA6" s="15"/>
      <c r="DB6" s="16"/>
      <c r="DC6" s="16"/>
      <c r="DD6" s="15"/>
      <c r="DE6" s="15"/>
      <c r="DF6" s="15"/>
      <c r="DG6" s="16"/>
      <c r="DH6" s="16"/>
      <c r="DI6" s="15"/>
      <c r="DJ6" s="15"/>
      <c r="DK6" s="15"/>
      <c r="DL6" s="16"/>
      <c r="DM6" s="16"/>
      <c r="DN6" s="15"/>
      <c r="DO6" s="15"/>
      <c r="DP6" s="15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</row>
    <row r="7" spans="1:262" x14ac:dyDescent="0.2">
      <c r="A7" t="s">
        <v>14</v>
      </c>
      <c r="B7">
        <v>8208</v>
      </c>
      <c r="C7" s="21" t="s">
        <v>15</v>
      </c>
      <c r="D7" t="s">
        <v>12</v>
      </c>
      <c r="E7" s="4"/>
      <c r="F7" s="4"/>
      <c r="G7" s="4"/>
      <c r="H7">
        <v>37</v>
      </c>
      <c r="I7">
        <v>35</v>
      </c>
      <c r="J7">
        <v>6.5</v>
      </c>
      <c r="K7" s="1">
        <v>0.17567567567567569</v>
      </c>
      <c r="L7" s="1">
        <v>0.18571428571428572</v>
      </c>
      <c r="M7">
        <v>29</v>
      </c>
      <c r="N7">
        <v>35</v>
      </c>
      <c r="O7">
        <v>12</v>
      </c>
      <c r="P7" s="1">
        <v>0.41379310344827586</v>
      </c>
      <c r="Q7" s="1">
        <v>0.34285714285714286</v>
      </c>
      <c r="R7">
        <v>37</v>
      </c>
      <c r="S7">
        <v>35</v>
      </c>
      <c r="T7">
        <v>23.5</v>
      </c>
      <c r="U7" s="1">
        <v>0.63513513513513509</v>
      </c>
      <c r="V7" s="1">
        <v>0.67142857142857137</v>
      </c>
      <c r="W7">
        <v>29</v>
      </c>
      <c r="X7">
        <v>35</v>
      </c>
      <c r="Y7">
        <v>13.5</v>
      </c>
      <c r="Z7" s="1">
        <v>0.46551724137931033</v>
      </c>
      <c r="AA7" s="1">
        <v>0.38571428571428573</v>
      </c>
      <c r="AB7">
        <v>37</v>
      </c>
      <c r="AC7">
        <v>35</v>
      </c>
      <c r="AD7">
        <v>21</v>
      </c>
      <c r="AE7" s="1">
        <v>0.56756756756756754</v>
      </c>
      <c r="AF7" s="1">
        <v>0.6</v>
      </c>
      <c r="AG7">
        <v>29</v>
      </c>
      <c r="AH7">
        <v>35</v>
      </c>
      <c r="AI7">
        <v>15</v>
      </c>
      <c r="AJ7" s="1">
        <v>0.51724137931034486</v>
      </c>
      <c r="AK7" s="1">
        <v>0.42857142857142855</v>
      </c>
      <c r="AL7">
        <v>37</v>
      </c>
      <c r="AM7">
        <v>35</v>
      </c>
      <c r="AN7">
        <v>16</v>
      </c>
      <c r="AO7" s="1">
        <v>0.43243243243243246</v>
      </c>
      <c r="AP7" s="1">
        <v>0.45714285714285713</v>
      </c>
      <c r="AQ7">
        <v>29</v>
      </c>
      <c r="AR7">
        <v>35</v>
      </c>
      <c r="AS7">
        <v>17.5</v>
      </c>
      <c r="AT7" s="1">
        <v>0.60344827586206895</v>
      </c>
      <c r="AU7" s="1">
        <v>0.5</v>
      </c>
      <c r="AV7">
        <v>37</v>
      </c>
      <c r="AW7">
        <v>35</v>
      </c>
      <c r="AX7">
        <v>25</v>
      </c>
      <c r="AY7" s="1">
        <v>0.67567567567567566</v>
      </c>
      <c r="AZ7" s="1">
        <v>0.7142857142857143</v>
      </c>
      <c r="BA7">
        <v>29</v>
      </c>
      <c r="BB7">
        <v>35</v>
      </c>
      <c r="BC7">
        <v>14.5</v>
      </c>
      <c r="BD7" s="1">
        <v>0.5</v>
      </c>
      <c r="BE7" s="1">
        <v>0.41428571428571431</v>
      </c>
      <c r="BF7">
        <v>37</v>
      </c>
      <c r="BG7">
        <v>35</v>
      </c>
      <c r="BH7" s="8">
        <v>7</v>
      </c>
      <c r="BI7" s="1">
        <v>0.1891891891891892</v>
      </c>
      <c r="BJ7" s="1">
        <v>0.2</v>
      </c>
      <c r="BK7">
        <v>29</v>
      </c>
      <c r="BL7">
        <v>35</v>
      </c>
      <c r="BM7">
        <v>8.5</v>
      </c>
      <c r="BN7" s="1">
        <v>0.29310344827586204</v>
      </c>
      <c r="BO7" s="1">
        <v>0.24285714285714285</v>
      </c>
      <c r="BP7" s="15"/>
      <c r="BQ7" s="15"/>
      <c r="BR7" s="15"/>
      <c r="BS7" s="16"/>
      <c r="BT7" s="16"/>
      <c r="BU7" s="15"/>
      <c r="BV7" s="15"/>
      <c r="BW7" s="15"/>
      <c r="BX7" s="16"/>
      <c r="BY7" s="16"/>
      <c r="BZ7" s="15"/>
      <c r="CA7" s="15"/>
      <c r="CB7" s="15"/>
      <c r="CC7" s="16"/>
      <c r="CD7" s="16"/>
      <c r="CE7" s="15"/>
      <c r="CF7" s="15"/>
      <c r="CG7" s="15"/>
      <c r="CH7" s="16"/>
      <c r="CI7" s="16"/>
      <c r="CJ7" s="14"/>
      <c r="CK7" s="14"/>
      <c r="CL7" s="14"/>
      <c r="CM7" s="13"/>
      <c r="CN7" s="13"/>
      <c r="CO7" s="14"/>
      <c r="CP7" s="14"/>
      <c r="CQ7" s="14"/>
      <c r="CR7" s="13"/>
      <c r="CS7" s="13"/>
      <c r="CT7" s="15"/>
      <c r="CU7" s="15"/>
      <c r="CV7" s="15"/>
      <c r="CW7" s="16"/>
      <c r="CX7" s="16"/>
      <c r="CY7" s="15"/>
      <c r="CZ7" s="15"/>
      <c r="DA7" s="15"/>
      <c r="DB7" s="16"/>
      <c r="DC7" s="16"/>
      <c r="DD7" s="15"/>
      <c r="DE7" s="15"/>
      <c r="DF7" s="15"/>
      <c r="DG7" s="16"/>
      <c r="DH7" s="16"/>
      <c r="DI7" s="15"/>
      <c r="DJ7" s="15"/>
      <c r="DK7" s="15"/>
      <c r="DL7" s="16"/>
      <c r="DM7" s="16"/>
      <c r="DN7" s="15"/>
      <c r="DO7" s="15"/>
      <c r="DP7" s="15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</row>
    <row r="8" spans="1:262" x14ac:dyDescent="0.2">
      <c r="A8" t="s">
        <v>16</v>
      </c>
      <c r="B8">
        <v>8214</v>
      </c>
      <c r="C8" s="21" t="s">
        <v>17</v>
      </c>
      <c r="D8" t="s">
        <v>12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>
        <v>30</v>
      </c>
      <c r="S8">
        <v>24</v>
      </c>
      <c r="T8">
        <v>8.5</v>
      </c>
      <c r="U8" s="1">
        <v>0.28333333333333333</v>
      </c>
      <c r="V8" s="1">
        <v>0.35416666666666669</v>
      </c>
      <c r="W8">
        <v>20</v>
      </c>
      <c r="X8">
        <v>24</v>
      </c>
      <c r="Y8">
        <v>8.5</v>
      </c>
      <c r="Z8" s="1">
        <v>0.42499999999999999</v>
      </c>
      <c r="AA8" s="1">
        <v>0.35416666666666669</v>
      </c>
      <c r="AB8">
        <v>30</v>
      </c>
      <c r="AC8">
        <v>24</v>
      </c>
      <c r="AD8">
        <v>12.75</v>
      </c>
      <c r="AE8" s="1">
        <v>0.42499999999999999</v>
      </c>
      <c r="AF8" s="1">
        <v>0.53125</v>
      </c>
      <c r="AG8">
        <v>20</v>
      </c>
      <c r="AH8">
        <v>24</v>
      </c>
      <c r="AI8">
        <v>18.75</v>
      </c>
      <c r="AJ8" s="1">
        <v>0.9375</v>
      </c>
      <c r="AK8" s="1">
        <v>0.78125</v>
      </c>
      <c r="AL8">
        <v>30</v>
      </c>
      <c r="AM8">
        <v>24</v>
      </c>
      <c r="AN8">
        <v>20.5</v>
      </c>
      <c r="AO8" s="1">
        <v>0.68333333333333335</v>
      </c>
      <c r="AP8" s="1">
        <v>0.85416666666666663</v>
      </c>
      <c r="AQ8">
        <v>20</v>
      </c>
      <c r="AR8">
        <v>24</v>
      </c>
      <c r="AS8">
        <v>12</v>
      </c>
      <c r="AT8" s="1">
        <v>0.6</v>
      </c>
      <c r="AU8" s="1">
        <v>0.5</v>
      </c>
      <c r="AV8">
        <v>30</v>
      </c>
      <c r="AW8">
        <v>24</v>
      </c>
      <c r="AX8">
        <v>0</v>
      </c>
      <c r="AY8" s="1">
        <v>0</v>
      </c>
      <c r="AZ8" s="1">
        <v>0</v>
      </c>
      <c r="BA8">
        <v>20</v>
      </c>
      <c r="BB8">
        <v>24</v>
      </c>
      <c r="BC8">
        <v>6.75</v>
      </c>
      <c r="BD8" s="1">
        <v>0.33750000000000002</v>
      </c>
      <c r="BE8" s="1">
        <v>0.28125</v>
      </c>
      <c r="BF8">
        <v>30</v>
      </c>
      <c r="BG8">
        <v>24</v>
      </c>
      <c r="BH8" s="8">
        <v>14.25</v>
      </c>
      <c r="BI8" s="1">
        <v>0.47499999999999998</v>
      </c>
      <c r="BJ8" s="1">
        <v>0.59375</v>
      </c>
      <c r="BK8">
        <v>20</v>
      </c>
      <c r="BL8">
        <v>24</v>
      </c>
      <c r="BM8">
        <v>13.75</v>
      </c>
      <c r="BN8" s="1">
        <v>0.6875</v>
      </c>
      <c r="BO8" s="1">
        <v>0.57291666666666663</v>
      </c>
      <c r="BP8">
        <v>30</v>
      </c>
      <c r="BQ8">
        <v>24</v>
      </c>
      <c r="BR8">
        <v>15.5</v>
      </c>
      <c r="BS8" s="1">
        <v>0.51666666666666672</v>
      </c>
      <c r="BT8" s="1">
        <v>0.64583333333333337</v>
      </c>
      <c r="BU8">
        <v>20</v>
      </c>
      <c r="BV8">
        <v>24</v>
      </c>
      <c r="BW8">
        <v>14.5</v>
      </c>
      <c r="BX8" s="1">
        <v>0.72499999999999998</v>
      </c>
      <c r="BY8" s="1">
        <v>0.60416666666666663</v>
      </c>
      <c r="BZ8" s="14"/>
      <c r="CA8" s="14"/>
      <c r="CB8" s="14"/>
      <c r="CC8" s="13"/>
      <c r="CD8" s="13"/>
      <c r="CE8" s="14"/>
      <c r="CF8" s="14"/>
      <c r="CG8" s="14"/>
      <c r="CH8" s="13"/>
      <c r="CI8" s="13"/>
      <c r="CJ8" s="14"/>
      <c r="CK8" s="14"/>
      <c r="CL8" s="14"/>
      <c r="CM8" s="13"/>
      <c r="CN8" s="13"/>
      <c r="CO8" s="14"/>
      <c r="CP8" s="14"/>
      <c r="CQ8" s="14"/>
      <c r="CR8" s="13"/>
      <c r="CS8" s="13"/>
      <c r="CT8" s="15"/>
      <c r="CU8" s="15"/>
      <c r="CV8" s="15"/>
      <c r="CW8" s="16"/>
      <c r="CX8" s="16"/>
      <c r="CY8" s="15"/>
      <c r="CZ8" s="15"/>
      <c r="DA8" s="15"/>
      <c r="DB8" s="16"/>
      <c r="DC8" s="16"/>
      <c r="DD8" s="15"/>
      <c r="DE8" s="15"/>
      <c r="DF8" s="15"/>
      <c r="DG8" s="16"/>
      <c r="DH8" s="16"/>
      <c r="DI8" s="15"/>
      <c r="DJ8" s="15"/>
      <c r="DK8" s="15"/>
      <c r="DL8" s="16"/>
      <c r="DM8" s="16"/>
      <c r="DN8" s="15"/>
      <c r="DO8" s="15"/>
      <c r="DP8" s="15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</row>
    <row r="9" spans="1:262" x14ac:dyDescent="0.2">
      <c r="A9" t="s">
        <v>18</v>
      </c>
      <c r="B9">
        <v>8218</v>
      </c>
      <c r="C9" s="21" t="s">
        <v>19</v>
      </c>
      <c r="D9" t="s">
        <v>7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>
        <v>29</v>
      </c>
      <c r="S9">
        <v>35</v>
      </c>
      <c r="T9">
        <v>11.75</v>
      </c>
      <c r="U9" s="1">
        <v>0.40517241379310343</v>
      </c>
      <c r="V9" s="1">
        <v>0.33571428571428569</v>
      </c>
      <c r="W9">
        <v>36</v>
      </c>
      <c r="X9">
        <v>35</v>
      </c>
      <c r="Y9">
        <v>16.5</v>
      </c>
      <c r="Z9" s="1">
        <v>0.45833333333333331</v>
      </c>
      <c r="AA9" s="1">
        <v>0.47142857142857142</v>
      </c>
      <c r="AB9">
        <v>29</v>
      </c>
      <c r="AC9">
        <v>35</v>
      </c>
      <c r="AD9">
        <v>9</v>
      </c>
      <c r="AE9" s="1">
        <v>0.31034482758620691</v>
      </c>
      <c r="AF9" s="1">
        <v>0.25714285714285712</v>
      </c>
      <c r="AG9">
        <v>36</v>
      </c>
      <c r="AH9">
        <v>35</v>
      </c>
      <c r="AI9">
        <v>21</v>
      </c>
      <c r="AJ9" s="1">
        <v>0.58333333333333337</v>
      </c>
      <c r="AK9" s="1">
        <v>0.6</v>
      </c>
      <c r="AL9">
        <v>29</v>
      </c>
      <c r="AM9">
        <v>35</v>
      </c>
      <c r="AN9">
        <v>12</v>
      </c>
      <c r="AO9" s="1">
        <v>0.41379310344827586</v>
      </c>
      <c r="AP9" s="1">
        <v>0.34285714285714286</v>
      </c>
      <c r="AQ9">
        <v>36</v>
      </c>
      <c r="AR9">
        <v>35</v>
      </c>
      <c r="AS9">
        <v>22.5</v>
      </c>
      <c r="AT9" s="1">
        <v>0.625</v>
      </c>
      <c r="AU9" s="1">
        <v>0.6428571428571429</v>
      </c>
      <c r="AV9">
        <v>29</v>
      </c>
      <c r="AW9">
        <v>35</v>
      </c>
      <c r="AX9">
        <v>6</v>
      </c>
      <c r="AY9" s="1">
        <v>0.20689655172413793</v>
      </c>
      <c r="AZ9" s="1">
        <v>0.17142857142857143</v>
      </c>
      <c r="BA9">
        <v>36</v>
      </c>
      <c r="BB9">
        <v>35</v>
      </c>
      <c r="BC9">
        <v>20</v>
      </c>
      <c r="BD9" s="1">
        <v>0.55555555555555558</v>
      </c>
      <c r="BE9" s="1">
        <v>0.5714285714285714</v>
      </c>
      <c r="BF9">
        <v>29</v>
      </c>
      <c r="BG9">
        <v>35</v>
      </c>
      <c r="BH9" s="8">
        <v>12</v>
      </c>
      <c r="BI9" s="1">
        <v>0.41379310344827586</v>
      </c>
      <c r="BJ9" s="1">
        <v>0.34285714285714286</v>
      </c>
      <c r="BK9">
        <v>36</v>
      </c>
      <c r="BL9">
        <v>35</v>
      </c>
      <c r="BM9">
        <v>17</v>
      </c>
      <c r="BN9" s="1">
        <v>0.47222222222222221</v>
      </c>
      <c r="BO9" s="1">
        <v>0.48571428571428571</v>
      </c>
      <c r="BP9">
        <v>29</v>
      </c>
      <c r="BQ9">
        <v>35</v>
      </c>
      <c r="BR9">
        <v>12</v>
      </c>
      <c r="BS9" s="1">
        <v>0.41379310344827586</v>
      </c>
      <c r="BT9" s="1">
        <v>0.34285714285714286</v>
      </c>
      <c r="BU9">
        <v>36</v>
      </c>
      <c r="BV9">
        <v>35</v>
      </c>
      <c r="BW9">
        <v>16</v>
      </c>
      <c r="BX9" s="1">
        <v>0.44444444444444442</v>
      </c>
      <c r="BY9" s="1">
        <v>0.45714285714285713</v>
      </c>
      <c r="BZ9">
        <v>29</v>
      </c>
      <c r="CA9">
        <v>35</v>
      </c>
      <c r="CB9">
        <v>3</v>
      </c>
      <c r="CC9" s="1">
        <v>0.10344827586206896</v>
      </c>
      <c r="CD9" s="1">
        <v>8.5714285714285715E-2</v>
      </c>
      <c r="CE9">
        <v>36</v>
      </c>
      <c r="CF9">
        <v>35</v>
      </c>
      <c r="CG9">
        <v>16</v>
      </c>
      <c r="CH9" s="1">
        <v>0.44444444444444442</v>
      </c>
      <c r="CI9" s="1">
        <v>0.45714285714285713</v>
      </c>
      <c r="CJ9" s="14"/>
      <c r="CK9" s="14"/>
      <c r="CL9" s="14"/>
      <c r="CM9" s="13"/>
      <c r="CN9" s="13"/>
      <c r="CO9" s="14"/>
      <c r="CP9" s="14"/>
      <c r="CQ9" s="14"/>
      <c r="CR9" s="13"/>
      <c r="CS9" s="13"/>
      <c r="CT9" s="15"/>
      <c r="CU9" s="15"/>
      <c r="CV9" s="15"/>
      <c r="CW9" s="16"/>
      <c r="CX9" s="16"/>
      <c r="CY9" s="15"/>
      <c r="CZ9" s="15"/>
      <c r="DA9" s="15"/>
      <c r="DB9" s="16"/>
      <c r="DC9" s="16"/>
      <c r="DD9" s="15"/>
      <c r="DE9" s="15"/>
      <c r="DF9" s="15"/>
      <c r="DG9" s="16"/>
      <c r="DH9" s="16"/>
      <c r="DI9" s="15"/>
      <c r="DJ9" s="15"/>
      <c r="DK9" s="15"/>
      <c r="DL9" s="16"/>
      <c r="DM9" s="16"/>
      <c r="DN9" s="15"/>
      <c r="DO9" s="15"/>
      <c r="DP9" s="15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</row>
    <row r="10" spans="1:262" x14ac:dyDescent="0.2">
      <c r="A10" t="s">
        <v>20</v>
      </c>
      <c r="B10">
        <v>8216</v>
      </c>
      <c r="C10" s="21" t="s">
        <v>15</v>
      </c>
      <c r="D10" t="s">
        <v>7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>
        <v>55</v>
      </c>
      <c r="S10">
        <v>35</v>
      </c>
      <c r="T10">
        <v>6.5</v>
      </c>
      <c r="U10" s="1">
        <v>0.11818181818181818</v>
      </c>
      <c r="V10" s="1">
        <v>0.18571428571428572</v>
      </c>
      <c r="W10">
        <v>40</v>
      </c>
      <c r="X10">
        <v>35</v>
      </c>
      <c r="Y10">
        <v>12</v>
      </c>
      <c r="Z10" s="1">
        <v>0.3</v>
      </c>
      <c r="AA10" s="1">
        <v>0.34285714285714286</v>
      </c>
      <c r="AB10" s="6"/>
      <c r="AC10" s="6"/>
      <c r="AD10" s="6"/>
      <c r="AE10" s="7"/>
      <c r="AF10" s="7"/>
      <c r="AG10">
        <v>55</v>
      </c>
      <c r="AH10">
        <v>35</v>
      </c>
      <c r="AI10">
        <v>11</v>
      </c>
      <c r="AJ10" s="1">
        <v>0.2</v>
      </c>
      <c r="AK10" s="1">
        <v>0.31428571428571428</v>
      </c>
      <c r="AL10">
        <v>40</v>
      </c>
      <c r="AM10">
        <v>35</v>
      </c>
      <c r="AN10">
        <v>17.5</v>
      </c>
      <c r="AO10" s="1">
        <v>0.4375</v>
      </c>
      <c r="AP10" s="1">
        <v>0.5</v>
      </c>
      <c r="AQ10" s="6"/>
      <c r="AR10" s="6"/>
      <c r="AS10" s="6"/>
      <c r="AT10" s="7"/>
      <c r="AU10" s="7"/>
      <c r="AV10" s="6"/>
      <c r="AW10" s="6"/>
      <c r="AX10" s="6"/>
      <c r="AY10" s="7"/>
      <c r="AZ10" s="7"/>
      <c r="BA10" s="6"/>
      <c r="BB10" s="6"/>
      <c r="BC10" s="7"/>
      <c r="BD10" s="7"/>
      <c r="BE10" s="6"/>
      <c r="BF10">
        <v>55</v>
      </c>
      <c r="BG10">
        <v>40</v>
      </c>
      <c r="BH10" s="8">
        <v>20.5</v>
      </c>
      <c r="BI10" s="1">
        <v>0.37272727272727274</v>
      </c>
      <c r="BJ10" s="1">
        <v>0.51249999999999996</v>
      </c>
      <c r="BK10">
        <v>40</v>
      </c>
      <c r="BL10">
        <v>35</v>
      </c>
      <c r="BM10">
        <v>21.5</v>
      </c>
      <c r="BN10" s="1">
        <v>0.53749999999999998</v>
      </c>
      <c r="BO10" s="1">
        <v>0.61428571428571432</v>
      </c>
      <c r="BP10">
        <v>55</v>
      </c>
      <c r="BQ10">
        <v>35</v>
      </c>
      <c r="BR10">
        <v>13</v>
      </c>
      <c r="BS10" s="1">
        <v>0.23636363636363636</v>
      </c>
      <c r="BT10" s="1">
        <v>0.37142857142857144</v>
      </c>
      <c r="BU10">
        <v>40</v>
      </c>
      <c r="BV10">
        <v>35</v>
      </c>
      <c r="BW10">
        <v>14</v>
      </c>
      <c r="BX10" s="1">
        <v>0.35</v>
      </c>
      <c r="BY10" s="1">
        <v>0.4</v>
      </c>
      <c r="BZ10">
        <v>55</v>
      </c>
      <c r="CA10">
        <v>35</v>
      </c>
      <c r="CB10">
        <v>16</v>
      </c>
      <c r="CC10" s="1">
        <v>0.29090909090909089</v>
      </c>
      <c r="CD10" s="1">
        <v>0.45714285714285713</v>
      </c>
      <c r="CE10">
        <v>40</v>
      </c>
      <c r="CF10">
        <v>35</v>
      </c>
      <c r="CG10">
        <v>24</v>
      </c>
      <c r="CH10" s="1">
        <v>0.6</v>
      </c>
      <c r="CI10" s="1">
        <v>0.68571428571428572</v>
      </c>
      <c r="CJ10">
        <v>55</v>
      </c>
      <c r="CK10">
        <v>35</v>
      </c>
      <c r="CL10">
        <v>22</v>
      </c>
      <c r="CM10" s="1">
        <v>0.4</v>
      </c>
      <c r="CN10" s="1">
        <v>0.62857142857142856</v>
      </c>
      <c r="CO10">
        <v>40</v>
      </c>
      <c r="CP10">
        <v>35</v>
      </c>
      <c r="CQ10">
        <v>26</v>
      </c>
      <c r="CR10" s="1">
        <v>0.65</v>
      </c>
      <c r="CS10" s="1">
        <v>0.74285714285714288</v>
      </c>
      <c r="CT10" s="15"/>
      <c r="CU10" s="15"/>
      <c r="CV10" s="15"/>
      <c r="CW10" s="16"/>
      <c r="CX10" s="16"/>
      <c r="CY10" s="15"/>
      <c r="CZ10" s="15"/>
      <c r="DA10" s="15"/>
      <c r="DB10" s="16"/>
      <c r="DC10" s="16"/>
      <c r="DD10" s="15"/>
      <c r="DE10" s="15"/>
      <c r="DF10" s="15"/>
      <c r="DG10" s="16"/>
      <c r="DH10" s="16"/>
      <c r="DI10" s="15"/>
      <c r="DJ10" s="15"/>
      <c r="DK10" s="15"/>
      <c r="DL10" s="16"/>
      <c r="DM10" s="16"/>
      <c r="DN10" s="15"/>
      <c r="DO10" s="15"/>
      <c r="DP10" s="15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6"/>
      <c r="GZ10" s="16"/>
      <c r="HA10" s="16"/>
      <c r="HB10" s="16"/>
      <c r="HC10" s="16"/>
      <c r="HD10" s="16"/>
    </row>
    <row r="11" spans="1:262" x14ac:dyDescent="0.2">
      <c r="A11" t="s">
        <v>21</v>
      </c>
      <c r="B11">
        <v>8219</v>
      </c>
      <c r="C11" s="21" t="s">
        <v>17</v>
      </c>
      <c r="D11" t="s">
        <v>7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>
        <v>49</v>
      </c>
      <c r="S11">
        <v>35</v>
      </c>
      <c r="T11">
        <v>6.5</v>
      </c>
      <c r="U11" s="1">
        <v>0.1326530612244898</v>
      </c>
      <c r="V11" s="1">
        <v>0.18571428571428572</v>
      </c>
      <c r="W11">
        <v>39</v>
      </c>
      <c r="X11">
        <v>35</v>
      </c>
      <c r="Y11">
        <v>24</v>
      </c>
      <c r="Z11" s="1">
        <v>0.61538461538461542</v>
      </c>
      <c r="AA11" s="1">
        <v>0.68571428571428572</v>
      </c>
      <c r="AB11">
        <v>49</v>
      </c>
      <c r="AC11">
        <v>35</v>
      </c>
      <c r="AD11">
        <v>25.5</v>
      </c>
      <c r="AE11" s="1">
        <v>0.52040816326530615</v>
      </c>
      <c r="AF11" s="1">
        <v>0.72857142857142854</v>
      </c>
      <c r="AG11">
        <v>39</v>
      </c>
      <c r="AH11">
        <v>35</v>
      </c>
      <c r="AI11">
        <v>26.75</v>
      </c>
      <c r="AJ11" s="1">
        <v>0.6858974358974359</v>
      </c>
      <c r="AK11" s="1">
        <v>0.76428571428571423</v>
      </c>
      <c r="AL11">
        <v>49</v>
      </c>
      <c r="AM11">
        <v>35</v>
      </c>
      <c r="AN11">
        <v>38.25</v>
      </c>
      <c r="AO11" s="1">
        <v>0.78061224489795922</v>
      </c>
      <c r="AP11" s="1">
        <v>1.0928571428571427</v>
      </c>
      <c r="AQ11">
        <v>39</v>
      </c>
      <c r="AR11">
        <v>35</v>
      </c>
      <c r="AS11">
        <v>34.5</v>
      </c>
      <c r="AT11" s="1">
        <v>0.88461538461538458</v>
      </c>
      <c r="AU11" s="1">
        <v>0.98571428571428577</v>
      </c>
      <c r="AV11">
        <v>49</v>
      </c>
      <c r="AW11">
        <v>35</v>
      </c>
      <c r="AX11">
        <v>43.75</v>
      </c>
      <c r="AY11" s="1">
        <v>0.8928571428571429</v>
      </c>
      <c r="AZ11" s="1">
        <v>1.25</v>
      </c>
      <c r="BA11">
        <v>39</v>
      </c>
      <c r="BB11">
        <v>35</v>
      </c>
      <c r="BC11">
        <v>34.25</v>
      </c>
      <c r="BD11" s="1">
        <v>0.87820512820512819</v>
      </c>
      <c r="BE11" s="1">
        <v>0.97857142857142854</v>
      </c>
      <c r="BF11">
        <v>49</v>
      </c>
      <c r="BG11">
        <v>35</v>
      </c>
      <c r="BH11" s="8">
        <v>41.75</v>
      </c>
      <c r="BI11" s="1">
        <v>0.85204081632653061</v>
      </c>
      <c r="BJ11" s="1">
        <v>1.1928571428571428</v>
      </c>
      <c r="BK11">
        <v>39</v>
      </c>
      <c r="BL11">
        <v>35</v>
      </c>
      <c r="BM11">
        <v>32.75</v>
      </c>
      <c r="BN11" s="1">
        <v>0.83974358974358976</v>
      </c>
      <c r="BO11" s="1">
        <v>0.93571428571428572</v>
      </c>
      <c r="BP11">
        <v>49</v>
      </c>
      <c r="BQ11">
        <v>35</v>
      </c>
      <c r="BR11">
        <v>41.5</v>
      </c>
      <c r="BS11" s="1">
        <v>0.84693877551020413</v>
      </c>
      <c r="BT11" s="1">
        <v>1.1857142857142857</v>
      </c>
      <c r="BU11">
        <v>39</v>
      </c>
      <c r="BV11">
        <v>35</v>
      </c>
      <c r="BW11">
        <v>33.25</v>
      </c>
      <c r="BX11" s="1">
        <v>0.85256410256410253</v>
      </c>
      <c r="BY11" s="1">
        <v>0.95</v>
      </c>
      <c r="BZ11">
        <v>49</v>
      </c>
      <c r="CA11">
        <v>35</v>
      </c>
      <c r="CB11">
        <v>38</v>
      </c>
      <c r="CC11" s="1">
        <v>0.77551020408163263</v>
      </c>
      <c r="CD11" s="1">
        <v>1.0857142857142856</v>
      </c>
      <c r="CE11">
        <v>39</v>
      </c>
      <c r="CF11">
        <v>35</v>
      </c>
      <c r="CG11">
        <v>41</v>
      </c>
      <c r="CH11" s="1">
        <v>1.0512820512820513</v>
      </c>
      <c r="CI11" s="1">
        <v>1.1714285714285715</v>
      </c>
      <c r="CJ11" s="14"/>
      <c r="CK11" s="14"/>
      <c r="CL11" s="14"/>
      <c r="CM11" s="13"/>
      <c r="CN11" s="13"/>
      <c r="CO11" s="14"/>
      <c r="CP11" s="14"/>
      <c r="CQ11" s="14"/>
      <c r="CR11" s="13"/>
      <c r="CS11" s="13"/>
      <c r="CT11" s="15"/>
      <c r="CU11" s="15"/>
      <c r="CV11" s="15"/>
      <c r="CW11" s="16"/>
      <c r="CX11" s="16"/>
      <c r="CY11" s="15"/>
      <c r="CZ11" s="15"/>
      <c r="DA11" s="15"/>
      <c r="DB11" s="16"/>
      <c r="DC11" s="16"/>
      <c r="DD11" s="15"/>
      <c r="DE11" s="15"/>
      <c r="DF11" s="15"/>
      <c r="DG11" s="16"/>
      <c r="DH11" s="16"/>
      <c r="DI11" s="15"/>
      <c r="DJ11" s="15"/>
      <c r="DK11" s="15"/>
      <c r="DL11" s="16"/>
      <c r="DM11" s="16"/>
      <c r="DN11" s="15"/>
      <c r="DO11" s="15"/>
      <c r="DP11" s="15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</row>
    <row r="12" spans="1:262" x14ac:dyDescent="0.2">
      <c r="A12" s="4" t="s">
        <v>22</v>
      </c>
      <c r="B12">
        <v>8222</v>
      </c>
      <c r="C12" s="22" t="s">
        <v>23</v>
      </c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4"/>
      <c r="S12" s="4"/>
      <c r="T12" s="4"/>
      <c r="U12" s="4"/>
      <c r="V12" s="5"/>
      <c r="W12" s="4"/>
      <c r="X12" s="4"/>
      <c r="Y12" s="4"/>
      <c r="Z12" s="4"/>
      <c r="AA12" s="5"/>
      <c r="AB12" s="4"/>
      <c r="AC12" s="4"/>
      <c r="AD12" s="4"/>
      <c r="AE12" s="4"/>
      <c r="AF12" s="5"/>
      <c r="AG12" s="4"/>
      <c r="AH12" s="4"/>
      <c r="AI12" s="4"/>
      <c r="AJ12" s="4"/>
      <c r="AK12" s="5"/>
      <c r="AL12" s="4"/>
      <c r="AM12" s="4"/>
      <c r="AN12" s="4"/>
      <c r="AO12" s="4"/>
      <c r="AP12" s="5"/>
      <c r="AQ12" s="4"/>
      <c r="AR12" s="4"/>
      <c r="AS12" s="4"/>
      <c r="AT12" s="4"/>
      <c r="AU12" s="5"/>
      <c r="AV12" s="4"/>
      <c r="AW12" s="4"/>
      <c r="AX12" s="4"/>
      <c r="AY12" s="5"/>
      <c r="AZ12" s="5"/>
      <c r="BA12" s="4"/>
      <c r="BB12" s="4"/>
      <c r="BC12" s="4"/>
      <c r="BD12" s="4"/>
      <c r="BE12" s="5"/>
      <c r="BF12" s="4"/>
      <c r="BG12" s="4"/>
      <c r="BH12" s="9"/>
      <c r="BI12" s="4"/>
      <c r="BJ12" s="5"/>
      <c r="BK12" s="4"/>
      <c r="BL12" s="4"/>
      <c r="BM12" s="4"/>
      <c r="BN12" s="4"/>
      <c r="BO12" s="5"/>
      <c r="BP12" s="4"/>
      <c r="BQ12" s="4"/>
      <c r="BR12" s="4"/>
      <c r="BS12" s="4"/>
      <c r="BT12" s="5"/>
      <c r="BU12" s="4"/>
      <c r="BV12" s="4"/>
      <c r="BW12" s="4"/>
      <c r="BX12" s="4"/>
      <c r="BY12" s="5"/>
      <c r="BZ12" s="4"/>
      <c r="CA12" s="4"/>
      <c r="CB12" s="4"/>
      <c r="CC12" s="4"/>
      <c r="CD12" s="5"/>
      <c r="CE12" s="4"/>
      <c r="CF12" s="4"/>
      <c r="CG12" s="4"/>
      <c r="CH12" s="4"/>
      <c r="CI12" s="5"/>
      <c r="CJ12" s="4"/>
      <c r="CK12" s="4"/>
      <c r="CL12" s="4"/>
      <c r="CM12" s="4"/>
      <c r="CN12" s="4"/>
      <c r="CO12" s="4"/>
      <c r="CP12" s="4"/>
      <c r="CQ12" s="4"/>
      <c r="CR12" s="5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</row>
    <row r="13" spans="1:262" x14ac:dyDescent="0.2">
      <c r="A13" t="s">
        <v>24</v>
      </c>
      <c r="B13">
        <v>8221</v>
      </c>
      <c r="C13" s="21" t="s">
        <v>19</v>
      </c>
      <c r="D13" t="s">
        <v>7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>
        <v>30.5</v>
      </c>
      <c r="S13">
        <v>24</v>
      </c>
      <c r="T13">
        <v>6.5</v>
      </c>
      <c r="U13" s="1">
        <v>0.21311475409836064</v>
      </c>
      <c r="V13" s="1">
        <v>0.27083333333333331</v>
      </c>
      <c r="W13">
        <v>22.5</v>
      </c>
      <c r="X13">
        <v>24</v>
      </c>
      <c r="Y13">
        <v>8</v>
      </c>
      <c r="Z13" s="1">
        <v>0.35555555555555557</v>
      </c>
      <c r="AA13" s="1">
        <v>0.33333333333333331</v>
      </c>
      <c r="AB13">
        <v>30.5</v>
      </c>
      <c r="AC13">
        <v>24</v>
      </c>
      <c r="AD13">
        <v>7.5</v>
      </c>
      <c r="AE13" s="1">
        <v>0.24590163934426229</v>
      </c>
      <c r="AF13" s="1">
        <v>0.3125</v>
      </c>
      <c r="AG13">
        <v>22.5</v>
      </c>
      <c r="AH13">
        <v>24</v>
      </c>
      <c r="AI13">
        <v>13</v>
      </c>
      <c r="AJ13" s="1">
        <v>0.57777777777777772</v>
      </c>
      <c r="AK13" s="1">
        <v>0.54166666666666663</v>
      </c>
      <c r="AL13">
        <v>30.5</v>
      </c>
      <c r="AM13">
        <v>24</v>
      </c>
      <c r="AN13">
        <v>11</v>
      </c>
      <c r="AO13" s="1">
        <v>0.36065573770491804</v>
      </c>
      <c r="AP13" s="1">
        <v>0.45833333333333331</v>
      </c>
      <c r="AQ13">
        <v>22.5</v>
      </c>
      <c r="AR13">
        <v>24</v>
      </c>
      <c r="AS13">
        <v>10.75</v>
      </c>
      <c r="AT13" s="1">
        <v>0.4777777777777778</v>
      </c>
      <c r="AU13" s="1">
        <v>0.44791666666666669</v>
      </c>
      <c r="AV13">
        <v>30.5</v>
      </c>
      <c r="AW13">
        <v>24</v>
      </c>
      <c r="AX13">
        <v>15</v>
      </c>
      <c r="AY13" s="1">
        <v>0.49180327868852458</v>
      </c>
      <c r="AZ13" s="1">
        <v>0.625</v>
      </c>
      <c r="BA13">
        <v>22.5</v>
      </c>
      <c r="BB13">
        <v>24</v>
      </c>
      <c r="BC13">
        <v>10</v>
      </c>
      <c r="BD13" s="1">
        <v>0.44444444444444442</v>
      </c>
      <c r="BE13" s="1">
        <v>0.41666666666666669</v>
      </c>
      <c r="BF13">
        <v>30.5</v>
      </c>
      <c r="BG13">
        <v>24</v>
      </c>
      <c r="BH13" s="8">
        <v>8</v>
      </c>
      <c r="BI13" s="1">
        <v>0.26229508196721313</v>
      </c>
      <c r="BJ13" s="1">
        <v>0.33333333333333331</v>
      </c>
      <c r="BK13">
        <v>22.5</v>
      </c>
      <c r="BL13">
        <v>24</v>
      </c>
      <c r="BM13">
        <v>9</v>
      </c>
      <c r="BN13" s="1">
        <v>0.4</v>
      </c>
      <c r="BO13" s="1">
        <v>0.375</v>
      </c>
      <c r="BP13">
        <v>30.5</v>
      </c>
      <c r="BQ13">
        <v>24</v>
      </c>
      <c r="BR13">
        <v>7</v>
      </c>
      <c r="BS13" s="1">
        <v>0.22950819672131148</v>
      </c>
      <c r="BT13" s="1">
        <v>0.29166666666666669</v>
      </c>
      <c r="BU13">
        <v>22.5</v>
      </c>
      <c r="BV13">
        <v>24</v>
      </c>
      <c r="BW13">
        <v>5</v>
      </c>
      <c r="BX13" s="1">
        <v>0.22222222222222221</v>
      </c>
      <c r="BY13" s="1">
        <v>0.20833333333333334</v>
      </c>
      <c r="BZ13" s="14"/>
      <c r="CA13" s="14"/>
      <c r="CB13" s="14"/>
      <c r="CC13" s="13"/>
      <c r="CD13" s="13"/>
      <c r="CE13" s="14"/>
      <c r="CF13" s="14"/>
      <c r="CG13" s="14"/>
      <c r="CH13" s="13"/>
      <c r="CI13" s="13"/>
      <c r="CJ13" s="14"/>
      <c r="CK13" s="14"/>
      <c r="CL13" s="14"/>
      <c r="CM13" s="13"/>
      <c r="CN13" s="13"/>
      <c r="CO13" s="14"/>
      <c r="CP13" s="14"/>
      <c r="CQ13" s="14"/>
      <c r="CR13" s="13"/>
      <c r="CS13" s="13"/>
      <c r="CT13" s="15"/>
      <c r="CU13" s="15"/>
      <c r="CV13" s="15"/>
      <c r="CW13" s="16"/>
      <c r="CX13" s="16"/>
      <c r="CY13" s="16"/>
      <c r="CZ13" s="16"/>
      <c r="DA13" s="16"/>
      <c r="DB13" s="16"/>
      <c r="DC13" s="16"/>
      <c r="DD13" s="16"/>
      <c r="DE13" s="15"/>
      <c r="DF13" s="15"/>
      <c r="DG13" s="16"/>
      <c r="DH13" s="16"/>
      <c r="DI13" s="16"/>
      <c r="DJ13" s="16"/>
      <c r="DK13" s="15"/>
      <c r="DL13" s="16"/>
      <c r="DM13" s="16"/>
      <c r="DN13" s="16"/>
      <c r="DO13" s="16"/>
      <c r="DP13" s="15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  <c r="GX13" s="16"/>
      <c r="GY13" s="16"/>
      <c r="GZ13" s="16"/>
      <c r="HA13" s="16"/>
      <c r="HB13" s="16"/>
      <c r="HC13" s="16"/>
      <c r="HD13" s="16"/>
    </row>
    <row r="14" spans="1:262" x14ac:dyDescent="0.2">
      <c r="A14" s="4" t="s">
        <v>25</v>
      </c>
      <c r="B14">
        <v>8220</v>
      </c>
      <c r="C14" s="22" t="s">
        <v>19</v>
      </c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4"/>
      <c r="AC14" s="4"/>
      <c r="AD14" s="4"/>
      <c r="AE14" s="4"/>
      <c r="AF14" s="5"/>
      <c r="AG14" s="4"/>
      <c r="AH14" s="4"/>
      <c r="AI14" s="4"/>
      <c r="AJ14" s="4"/>
      <c r="AK14" s="5"/>
      <c r="AL14" s="4"/>
      <c r="AM14" s="4"/>
      <c r="AN14" s="4"/>
      <c r="AO14" s="4"/>
      <c r="AP14" s="5"/>
      <c r="AQ14" s="4"/>
      <c r="AR14" s="4"/>
      <c r="AS14" s="4"/>
      <c r="AT14" s="4"/>
      <c r="AU14" s="5"/>
      <c r="AV14" s="4"/>
      <c r="AW14" s="4"/>
      <c r="AX14" s="4"/>
      <c r="AY14" s="5"/>
      <c r="AZ14" s="5"/>
      <c r="BA14" s="4"/>
      <c r="BB14" s="4"/>
      <c r="BC14" s="4"/>
      <c r="BD14" s="5"/>
      <c r="BE14" s="5"/>
      <c r="BF14" s="4"/>
      <c r="BG14" s="4"/>
      <c r="BH14" s="9"/>
      <c r="BI14" s="5"/>
      <c r="BJ14" s="5"/>
      <c r="BK14" s="4"/>
      <c r="BL14" s="4"/>
      <c r="BM14" s="4"/>
      <c r="BN14" s="5"/>
      <c r="BO14" s="5"/>
      <c r="BP14" s="4"/>
      <c r="BQ14" s="4"/>
      <c r="BR14" s="4"/>
      <c r="BS14" s="5"/>
      <c r="BT14" s="5"/>
      <c r="BU14" s="4"/>
      <c r="BV14" s="4"/>
      <c r="BW14" s="4"/>
      <c r="BX14" s="5"/>
      <c r="BY14" s="5"/>
      <c r="BZ14" s="4"/>
      <c r="CA14" s="4"/>
      <c r="CB14" s="4"/>
      <c r="CC14" s="5"/>
      <c r="CD14" s="5"/>
      <c r="CE14" s="4"/>
      <c r="CF14" s="4"/>
      <c r="CG14" s="4"/>
      <c r="CH14" s="4"/>
      <c r="CI14" s="5"/>
      <c r="CJ14" s="4"/>
      <c r="CK14" s="4"/>
      <c r="CL14" s="4"/>
      <c r="CM14" s="4"/>
      <c r="CN14" s="4"/>
      <c r="CO14" s="4"/>
      <c r="CP14" s="4"/>
      <c r="CQ14" s="4"/>
      <c r="CR14" s="5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</row>
    <row r="15" spans="1:262" x14ac:dyDescent="0.2">
      <c r="A15" s="4" t="s">
        <v>26</v>
      </c>
      <c r="B15">
        <v>8229</v>
      </c>
      <c r="C15" s="22" t="s">
        <v>27</v>
      </c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4"/>
      <c r="AC15" s="4"/>
      <c r="AD15" s="4"/>
      <c r="AE15" s="4"/>
      <c r="AF15" s="5"/>
      <c r="AG15" s="4"/>
      <c r="AH15" s="4"/>
      <c r="AI15" s="4"/>
      <c r="AJ15" s="4"/>
      <c r="AK15" s="5"/>
      <c r="AL15" s="4"/>
      <c r="AM15" s="4"/>
      <c r="AN15" s="4"/>
      <c r="AO15" s="4"/>
      <c r="AP15" s="5"/>
      <c r="AQ15" s="4"/>
      <c r="AR15" s="4"/>
      <c r="AS15" s="4"/>
      <c r="AT15" s="4"/>
      <c r="AU15" s="5"/>
      <c r="AV15" s="4"/>
      <c r="AW15" s="4"/>
      <c r="AX15" s="4"/>
      <c r="AY15" s="5"/>
      <c r="AZ15" s="5"/>
      <c r="BA15" s="4"/>
      <c r="BB15" s="4"/>
      <c r="BC15" s="4"/>
      <c r="BD15" s="4"/>
      <c r="BE15" s="5"/>
      <c r="BF15" s="4"/>
      <c r="BG15" s="4"/>
      <c r="BH15" s="9"/>
      <c r="BI15" s="4"/>
      <c r="BJ15" s="5"/>
      <c r="BK15" s="4"/>
      <c r="BL15" s="4"/>
      <c r="BM15" s="4"/>
      <c r="BN15" s="4"/>
      <c r="BO15" s="5"/>
      <c r="BP15" s="4"/>
      <c r="BQ15" s="4"/>
      <c r="BR15" s="4"/>
      <c r="BS15" s="4"/>
      <c r="BT15" s="5"/>
      <c r="BU15" s="4"/>
      <c r="BV15" s="4"/>
      <c r="BW15" s="4"/>
      <c r="BX15" s="4"/>
      <c r="BY15" s="5"/>
      <c r="BZ15" s="4"/>
      <c r="CA15" s="4"/>
      <c r="CB15" s="4"/>
      <c r="CC15" s="4"/>
      <c r="CD15" s="5"/>
      <c r="CE15" s="4"/>
      <c r="CF15" s="4"/>
      <c r="CG15" s="4"/>
      <c r="CH15" s="4"/>
      <c r="CI15" s="5"/>
      <c r="CJ15" s="4"/>
      <c r="CK15" s="4"/>
      <c r="CL15" s="4"/>
      <c r="CM15" s="4"/>
      <c r="CN15" s="4"/>
      <c r="CO15" s="4"/>
      <c r="CP15" s="4"/>
      <c r="CQ15" s="4"/>
      <c r="CR15" s="5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</row>
    <row r="16" spans="1:262" x14ac:dyDescent="0.2">
      <c r="A16" s="4" t="s">
        <v>28</v>
      </c>
      <c r="C16" s="22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4"/>
      <c r="AC16" s="4"/>
      <c r="AD16" s="4"/>
      <c r="AE16" s="4"/>
      <c r="AF16" s="5"/>
      <c r="AG16" s="4"/>
      <c r="AH16" s="4"/>
      <c r="AI16" s="4"/>
      <c r="AJ16" s="4"/>
      <c r="AK16" s="5"/>
      <c r="AL16" s="4"/>
      <c r="AM16" s="4"/>
      <c r="AN16" s="4"/>
      <c r="AO16" s="4"/>
      <c r="AP16" s="5"/>
      <c r="AQ16" s="4"/>
      <c r="AR16" s="4"/>
      <c r="AS16" s="4"/>
      <c r="AT16" s="4"/>
      <c r="AU16" s="5"/>
      <c r="AV16" s="4"/>
      <c r="AW16" s="4"/>
      <c r="AX16" s="4"/>
      <c r="AY16" s="5"/>
      <c r="AZ16" s="5"/>
      <c r="BA16" s="4"/>
      <c r="BB16" s="4"/>
      <c r="BC16" s="4"/>
      <c r="BD16" s="4"/>
      <c r="BE16" s="5"/>
      <c r="BF16" s="4"/>
      <c r="BG16" s="4"/>
      <c r="BH16" s="9"/>
      <c r="BI16" s="4"/>
      <c r="BJ16" s="5"/>
      <c r="BK16" s="4"/>
      <c r="BL16" s="4"/>
      <c r="BM16" s="4"/>
      <c r="BN16" s="4"/>
      <c r="BO16" s="5"/>
      <c r="BP16" s="4"/>
      <c r="BQ16" s="4"/>
      <c r="BR16" s="4"/>
      <c r="BS16" s="4"/>
      <c r="BT16" s="5"/>
      <c r="BU16" s="4"/>
      <c r="BV16" s="4"/>
      <c r="BW16" s="4"/>
      <c r="BX16" s="4"/>
      <c r="BY16" s="5"/>
      <c r="BZ16" s="4"/>
      <c r="CA16" s="4"/>
      <c r="CB16" s="4"/>
      <c r="CC16" s="4"/>
      <c r="CD16" s="5"/>
      <c r="CE16" s="4"/>
      <c r="CF16" s="4"/>
      <c r="CG16" s="4"/>
      <c r="CH16" s="4"/>
      <c r="CI16" s="5"/>
      <c r="CJ16" s="4"/>
      <c r="CK16" s="4"/>
      <c r="CL16" s="4"/>
      <c r="CM16" s="4"/>
      <c r="CN16" s="4"/>
      <c r="CO16" s="4"/>
      <c r="CP16" s="4"/>
      <c r="CQ16" s="4"/>
      <c r="CR16" s="5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</row>
    <row r="17" spans="1:212" x14ac:dyDescent="0.2">
      <c r="A17" s="4" t="s">
        <v>29</v>
      </c>
      <c r="B17">
        <v>8232</v>
      </c>
      <c r="C17" s="22" t="s">
        <v>30</v>
      </c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4"/>
      <c r="AC17" s="4"/>
      <c r="AD17" s="4"/>
      <c r="AE17" s="4"/>
      <c r="AF17" s="5"/>
      <c r="AG17" s="4"/>
      <c r="AH17" s="4"/>
      <c r="AI17" s="4"/>
      <c r="AJ17" s="4"/>
      <c r="AK17" s="5"/>
      <c r="AL17" s="4"/>
      <c r="AM17" s="4"/>
      <c r="AN17" s="4"/>
      <c r="AO17" s="4"/>
      <c r="AP17" s="5"/>
      <c r="AQ17" s="4"/>
      <c r="AR17" s="4"/>
      <c r="AS17" s="4"/>
      <c r="AT17" s="4"/>
      <c r="AU17" s="5"/>
      <c r="AV17" s="4"/>
      <c r="AW17" s="4"/>
      <c r="AX17" s="4"/>
      <c r="AY17" s="5"/>
      <c r="AZ17" s="5"/>
      <c r="BA17" s="4"/>
      <c r="BB17" s="4"/>
      <c r="BC17" s="4"/>
      <c r="BD17" s="4"/>
      <c r="BE17" s="5"/>
      <c r="BF17" s="4"/>
      <c r="BG17" s="4"/>
      <c r="BH17" s="9"/>
      <c r="BI17" s="4"/>
      <c r="BJ17" s="5"/>
      <c r="BK17" s="4"/>
      <c r="BL17" s="4"/>
      <c r="BM17" s="4"/>
      <c r="BN17" s="4"/>
      <c r="BO17" s="5"/>
      <c r="BP17" s="4"/>
      <c r="BQ17" s="4"/>
      <c r="BR17" s="4"/>
      <c r="BS17" s="4"/>
      <c r="BT17" s="5"/>
      <c r="BU17" s="4"/>
      <c r="BV17" s="4"/>
      <c r="BW17" s="4"/>
      <c r="BX17" s="4"/>
      <c r="BY17" s="5"/>
      <c r="BZ17" s="4"/>
      <c r="CA17" s="4"/>
      <c r="CB17" s="4"/>
      <c r="CC17" s="4"/>
      <c r="CD17" s="5"/>
      <c r="CE17" s="4"/>
      <c r="CF17" s="4"/>
      <c r="CG17" s="4"/>
      <c r="CH17" s="4"/>
      <c r="CI17" s="5"/>
      <c r="CJ17" s="4"/>
      <c r="CK17" s="4"/>
      <c r="CL17" s="4"/>
      <c r="CM17" s="4"/>
      <c r="CN17" s="4"/>
      <c r="CO17" s="4"/>
      <c r="CP17" s="4"/>
      <c r="CQ17" s="4"/>
      <c r="CR17" s="5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</row>
    <row r="18" spans="1:212" x14ac:dyDescent="0.2">
      <c r="A18" t="s">
        <v>31</v>
      </c>
      <c r="B18">
        <v>8233</v>
      </c>
      <c r="C18" s="21" t="s">
        <v>32</v>
      </c>
      <c r="D18" t="s">
        <v>7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>
        <v>40</v>
      </c>
      <c r="AC18">
        <v>35</v>
      </c>
      <c r="AD18">
        <v>16.5</v>
      </c>
      <c r="AE18" s="1">
        <v>0.41249999999999998</v>
      </c>
      <c r="AF18" s="1">
        <v>0.47142857142857142</v>
      </c>
      <c r="AG18">
        <v>40</v>
      </c>
      <c r="AH18">
        <v>35</v>
      </c>
      <c r="AI18">
        <v>27.5</v>
      </c>
      <c r="AJ18" s="1">
        <v>0.6875</v>
      </c>
      <c r="AK18" s="1">
        <v>0.7857142857142857</v>
      </c>
      <c r="AL18">
        <v>40</v>
      </c>
      <c r="AM18">
        <v>35</v>
      </c>
      <c r="AN18">
        <v>24.5</v>
      </c>
      <c r="AO18" s="1">
        <v>0.61250000000000004</v>
      </c>
      <c r="AP18" s="1">
        <v>0.7</v>
      </c>
      <c r="AQ18">
        <v>40</v>
      </c>
      <c r="AR18">
        <v>35</v>
      </c>
      <c r="AS18">
        <v>31.25</v>
      </c>
      <c r="AT18" s="1">
        <v>0.78125</v>
      </c>
      <c r="AU18" s="1">
        <v>0.8928571428571429</v>
      </c>
      <c r="AV18">
        <v>40</v>
      </c>
      <c r="AW18">
        <v>35</v>
      </c>
      <c r="AX18">
        <v>24.75</v>
      </c>
      <c r="AY18" s="1">
        <v>0.61875000000000002</v>
      </c>
      <c r="AZ18" s="1">
        <v>0.70714285714285718</v>
      </c>
      <c r="BA18">
        <v>40</v>
      </c>
      <c r="BB18">
        <v>35</v>
      </c>
      <c r="BC18">
        <v>23.75</v>
      </c>
      <c r="BD18" s="1">
        <v>0.59375</v>
      </c>
      <c r="BE18" s="1">
        <v>0.6785714285714286</v>
      </c>
      <c r="BF18">
        <v>40</v>
      </c>
      <c r="BG18">
        <v>35</v>
      </c>
      <c r="BH18" s="8">
        <v>25.5</v>
      </c>
      <c r="BI18" s="1">
        <v>0.63749999999999996</v>
      </c>
      <c r="BJ18" s="1">
        <v>0.72857142857142854</v>
      </c>
      <c r="BK18">
        <v>40</v>
      </c>
      <c r="BL18">
        <v>35</v>
      </c>
      <c r="BM18">
        <v>26.5</v>
      </c>
      <c r="BN18" s="1">
        <v>0.66249999999999998</v>
      </c>
      <c r="BO18" s="1">
        <v>0.75714285714285712</v>
      </c>
      <c r="BP18">
        <v>40</v>
      </c>
      <c r="BQ18">
        <v>35</v>
      </c>
      <c r="BR18">
        <v>12.5</v>
      </c>
      <c r="BS18" s="1">
        <v>0.3125</v>
      </c>
      <c r="BT18" s="1">
        <v>0.35714285714285715</v>
      </c>
      <c r="BU18">
        <v>40</v>
      </c>
      <c r="BV18">
        <v>35</v>
      </c>
      <c r="BW18">
        <v>14.25</v>
      </c>
      <c r="BX18" s="1">
        <v>0.35625000000000001</v>
      </c>
      <c r="BY18" s="1">
        <v>0.40714285714285714</v>
      </c>
      <c r="BZ18">
        <v>40</v>
      </c>
      <c r="CA18">
        <v>35</v>
      </c>
      <c r="CB18">
        <v>19</v>
      </c>
      <c r="CC18" s="1">
        <v>0.47499999999999998</v>
      </c>
      <c r="CD18" s="1">
        <v>0.54285714285714282</v>
      </c>
      <c r="CE18">
        <v>40</v>
      </c>
      <c r="CF18">
        <v>35</v>
      </c>
      <c r="CG18">
        <v>22.5</v>
      </c>
      <c r="CH18" s="1">
        <v>0.5625</v>
      </c>
      <c r="CI18" s="1">
        <v>0.6428571428571429</v>
      </c>
      <c r="CJ18" s="14"/>
      <c r="CK18" s="14"/>
      <c r="CL18" s="14"/>
      <c r="CM18" s="13"/>
      <c r="CN18" s="13"/>
      <c r="CO18" s="14"/>
      <c r="CP18" s="14"/>
      <c r="CQ18" s="14"/>
      <c r="CR18" s="13"/>
      <c r="CS18" s="13"/>
      <c r="CT18" s="15"/>
      <c r="CU18" s="15"/>
      <c r="CV18" s="15"/>
      <c r="CW18" s="16"/>
      <c r="CX18" s="16"/>
      <c r="CY18" s="16"/>
      <c r="CZ18" s="16"/>
      <c r="DA18" s="16"/>
      <c r="DB18" s="16"/>
      <c r="DC18" s="16"/>
      <c r="DD18" s="16"/>
      <c r="DE18" s="15"/>
      <c r="DF18" s="15"/>
      <c r="DG18" s="16"/>
      <c r="DH18" s="16"/>
      <c r="DI18" s="16"/>
      <c r="DJ18" s="16"/>
      <c r="DK18" s="15"/>
      <c r="DL18" s="16"/>
      <c r="DM18" s="16"/>
      <c r="DN18" s="16"/>
      <c r="DO18" s="16"/>
      <c r="DP18" s="15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  <c r="GT18" s="16"/>
      <c r="GU18" s="16"/>
      <c r="GV18" s="16"/>
      <c r="GW18" s="16"/>
      <c r="GX18" s="16"/>
      <c r="GY18" s="16"/>
      <c r="GZ18" s="16"/>
      <c r="HA18" s="16"/>
      <c r="HB18" s="16"/>
      <c r="HC18" s="16"/>
      <c r="HD18" s="16"/>
    </row>
    <row r="19" spans="1:212" x14ac:dyDescent="0.2">
      <c r="A19" t="s">
        <v>33</v>
      </c>
      <c r="B19">
        <v>8234</v>
      </c>
      <c r="C19" s="21" t="s">
        <v>15</v>
      </c>
      <c r="D19" t="s">
        <v>7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>
        <v>38</v>
      </c>
      <c r="AC19">
        <v>16</v>
      </c>
      <c r="AD19">
        <v>10.5</v>
      </c>
      <c r="AE19" s="1">
        <v>0.27631578947368424</v>
      </c>
      <c r="AF19" s="1">
        <v>0.65625</v>
      </c>
      <c r="AG19">
        <v>38</v>
      </c>
      <c r="AH19">
        <v>16</v>
      </c>
      <c r="AI19">
        <v>18.25</v>
      </c>
      <c r="AJ19" s="1">
        <v>0.48026315789473684</v>
      </c>
      <c r="AK19" s="1">
        <v>1.140625</v>
      </c>
      <c r="AL19">
        <v>38</v>
      </c>
      <c r="AM19">
        <v>16</v>
      </c>
      <c r="AN19">
        <v>21</v>
      </c>
      <c r="AO19" s="1">
        <v>0.55263157894736847</v>
      </c>
      <c r="AP19" s="1">
        <v>1.3125</v>
      </c>
      <c r="AQ19">
        <v>38</v>
      </c>
      <c r="AR19">
        <v>16</v>
      </c>
      <c r="AS19">
        <v>21</v>
      </c>
      <c r="AT19" s="1">
        <v>0.55263157894736847</v>
      </c>
      <c r="AU19" s="1">
        <v>1.3125</v>
      </c>
      <c r="AV19">
        <v>38</v>
      </c>
      <c r="AW19">
        <v>16</v>
      </c>
      <c r="AX19">
        <v>18</v>
      </c>
      <c r="AY19" s="1">
        <v>0.47368421052631576</v>
      </c>
      <c r="AZ19" s="1">
        <v>1.125</v>
      </c>
      <c r="BA19">
        <v>38</v>
      </c>
      <c r="BB19">
        <v>16</v>
      </c>
      <c r="BC19">
        <v>14.5</v>
      </c>
      <c r="BD19" s="1">
        <v>0.38157894736842107</v>
      </c>
      <c r="BE19" s="1">
        <v>0.90625</v>
      </c>
      <c r="BF19">
        <v>38</v>
      </c>
      <c r="BG19">
        <v>16</v>
      </c>
      <c r="BH19" s="8">
        <v>10.5</v>
      </c>
      <c r="BI19" s="1">
        <v>0.27631578947368424</v>
      </c>
      <c r="BJ19" s="1">
        <v>0.65625</v>
      </c>
      <c r="BK19">
        <v>38</v>
      </c>
      <c r="BL19">
        <v>16</v>
      </c>
      <c r="BM19">
        <v>12</v>
      </c>
      <c r="BN19" s="1">
        <v>0.31578947368421051</v>
      </c>
      <c r="BO19" s="1">
        <v>0.75</v>
      </c>
      <c r="BP19">
        <v>38</v>
      </c>
      <c r="BQ19">
        <v>16</v>
      </c>
      <c r="BR19">
        <v>17</v>
      </c>
      <c r="BS19" s="1">
        <v>0.44736842105263158</v>
      </c>
      <c r="BT19" s="1">
        <v>1.0625</v>
      </c>
      <c r="BU19">
        <v>38</v>
      </c>
      <c r="BV19">
        <v>16</v>
      </c>
      <c r="BW19">
        <v>15.5</v>
      </c>
      <c r="BX19" s="1">
        <v>0.40789473684210525</v>
      </c>
      <c r="BY19" s="1">
        <v>0.96875</v>
      </c>
      <c r="BZ19">
        <v>38</v>
      </c>
      <c r="CA19">
        <v>16</v>
      </c>
      <c r="CB19">
        <v>15</v>
      </c>
      <c r="CC19" s="1">
        <v>0.39473684210526316</v>
      </c>
      <c r="CD19" s="1">
        <v>0.9375</v>
      </c>
      <c r="CE19">
        <v>38</v>
      </c>
      <c r="CF19">
        <v>16</v>
      </c>
      <c r="CG19">
        <v>18</v>
      </c>
      <c r="CH19" s="1">
        <v>0.47368421052631576</v>
      </c>
      <c r="CI19" s="1">
        <v>1.125</v>
      </c>
      <c r="CJ19" s="14"/>
      <c r="CK19" s="14"/>
      <c r="CL19" s="14"/>
      <c r="CM19" s="13"/>
      <c r="CN19" s="13"/>
      <c r="CO19" s="14"/>
      <c r="CP19" s="14"/>
      <c r="CQ19" s="14"/>
      <c r="CR19" s="13"/>
      <c r="CS19" s="13"/>
      <c r="CT19" s="15"/>
      <c r="CU19" s="15"/>
      <c r="CV19" s="15"/>
      <c r="CW19" s="16"/>
      <c r="CX19" s="16"/>
      <c r="CY19" s="16"/>
      <c r="CZ19" s="16"/>
      <c r="DA19" s="16"/>
      <c r="DB19" s="16"/>
      <c r="DC19" s="16"/>
      <c r="DD19" s="16"/>
      <c r="DE19" s="15"/>
      <c r="DF19" s="15"/>
      <c r="DG19" s="16"/>
      <c r="DH19" s="16"/>
      <c r="DI19" s="16"/>
      <c r="DJ19" s="16"/>
      <c r="DK19" s="15"/>
      <c r="DL19" s="16"/>
      <c r="DM19" s="16"/>
      <c r="DN19" s="16"/>
      <c r="DO19" s="16"/>
      <c r="DP19" s="15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</row>
    <row r="20" spans="1:212" x14ac:dyDescent="0.2">
      <c r="A20" s="4" t="s">
        <v>34</v>
      </c>
      <c r="B20">
        <v>8239</v>
      </c>
      <c r="C20" s="22" t="s">
        <v>23</v>
      </c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4"/>
      <c r="AY20" s="5"/>
      <c r="AZ20" s="5"/>
      <c r="BA20" s="4"/>
      <c r="BB20" s="4"/>
      <c r="BC20" s="4"/>
      <c r="BD20" s="4"/>
      <c r="BE20" s="5"/>
      <c r="BF20" s="4"/>
      <c r="BG20" s="4"/>
      <c r="BH20" s="9"/>
      <c r="BI20" s="4"/>
      <c r="BJ20" s="5"/>
      <c r="BK20" s="4"/>
      <c r="BL20" s="4"/>
      <c r="BM20" s="4"/>
      <c r="BN20" s="4"/>
      <c r="BO20" s="5"/>
      <c r="BP20" s="4"/>
      <c r="BQ20" s="4"/>
      <c r="BR20" s="4"/>
      <c r="BS20" s="4"/>
      <c r="BT20" s="5"/>
      <c r="BU20" s="4"/>
      <c r="BV20" s="4"/>
      <c r="BW20" s="4"/>
      <c r="BX20" s="4"/>
      <c r="BY20" s="5"/>
      <c r="BZ20" s="4"/>
      <c r="CA20" s="4"/>
      <c r="CB20" s="4"/>
      <c r="CC20" s="4"/>
      <c r="CD20" s="5"/>
      <c r="CE20" s="4"/>
      <c r="CF20" s="4"/>
      <c r="CG20" s="4"/>
      <c r="CH20" s="4"/>
      <c r="CI20" s="5"/>
      <c r="CJ20" s="4"/>
      <c r="CK20" s="4"/>
      <c r="CL20" s="4"/>
      <c r="CM20" s="4"/>
      <c r="CN20" s="4"/>
      <c r="CO20" s="4"/>
      <c r="CP20" s="4"/>
      <c r="CQ20" s="4"/>
      <c r="CR20" s="5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</row>
    <row r="21" spans="1:212" x14ac:dyDescent="0.2">
      <c r="A21" t="s">
        <v>35</v>
      </c>
      <c r="B21">
        <v>8246</v>
      </c>
      <c r="C21" s="21" t="s">
        <v>19</v>
      </c>
      <c r="D21" t="s">
        <v>7</v>
      </c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>
        <v>54</v>
      </c>
      <c r="AW21">
        <v>35</v>
      </c>
      <c r="AX21">
        <v>14.5</v>
      </c>
      <c r="AY21" s="1">
        <v>0.26851851851851855</v>
      </c>
      <c r="AZ21" s="1">
        <v>0.41428571428571431</v>
      </c>
      <c r="BA21">
        <v>45</v>
      </c>
      <c r="BB21">
        <v>35</v>
      </c>
      <c r="BC21">
        <v>30</v>
      </c>
      <c r="BD21" s="1">
        <v>0.66666666666666663</v>
      </c>
      <c r="BE21" s="1">
        <v>0.8571428571428571</v>
      </c>
      <c r="BF21">
        <v>54</v>
      </c>
      <c r="BG21">
        <v>35</v>
      </c>
      <c r="BH21" s="8">
        <v>14.5</v>
      </c>
      <c r="BI21" s="1">
        <v>0.26851851851851855</v>
      </c>
      <c r="BJ21" s="1">
        <v>0.41428571428571431</v>
      </c>
      <c r="BK21">
        <v>45</v>
      </c>
      <c r="BL21">
        <v>35</v>
      </c>
      <c r="BM21">
        <v>21</v>
      </c>
      <c r="BN21" s="1">
        <v>0.46666666666666667</v>
      </c>
      <c r="BO21" s="1">
        <v>0.6</v>
      </c>
      <c r="BP21">
        <v>54</v>
      </c>
      <c r="BQ21">
        <v>35</v>
      </c>
      <c r="BR21">
        <v>18.5</v>
      </c>
      <c r="BS21" s="1">
        <v>0.34259259259259262</v>
      </c>
      <c r="BT21" s="1">
        <v>0.52857142857142858</v>
      </c>
      <c r="BU21">
        <v>45</v>
      </c>
      <c r="BV21">
        <v>35</v>
      </c>
      <c r="BW21">
        <v>20</v>
      </c>
      <c r="BX21" s="1">
        <v>0.44444444444444442</v>
      </c>
      <c r="BY21" s="1">
        <v>0.5714285714285714</v>
      </c>
      <c r="BZ21">
        <v>54</v>
      </c>
      <c r="CA21">
        <v>35</v>
      </c>
      <c r="CB21">
        <v>28</v>
      </c>
      <c r="CC21" s="1">
        <v>0.51851851851851849</v>
      </c>
      <c r="CD21" s="1">
        <v>0.8</v>
      </c>
      <c r="CE21">
        <v>45</v>
      </c>
      <c r="CF21">
        <v>35</v>
      </c>
      <c r="CG21">
        <v>28</v>
      </c>
      <c r="CH21" s="1">
        <v>0.62222222222222223</v>
      </c>
      <c r="CI21" s="1">
        <v>0.8</v>
      </c>
      <c r="CJ21">
        <v>54</v>
      </c>
      <c r="CK21">
        <v>35</v>
      </c>
      <c r="CL21">
        <v>35.5</v>
      </c>
      <c r="CM21" s="1">
        <v>0.65740740740740744</v>
      </c>
      <c r="CN21" s="1">
        <v>1.0142857142857142</v>
      </c>
      <c r="CO21">
        <v>45</v>
      </c>
      <c r="CP21">
        <v>35</v>
      </c>
      <c r="CQ21">
        <v>21</v>
      </c>
      <c r="CR21" s="1">
        <v>0.46666666666666667</v>
      </c>
      <c r="CS21" s="1">
        <v>0.6</v>
      </c>
      <c r="CT21">
        <v>54</v>
      </c>
      <c r="CU21">
        <v>35</v>
      </c>
      <c r="CV21">
        <v>25</v>
      </c>
      <c r="CW21" s="1">
        <v>0.46296296296296297</v>
      </c>
      <c r="CX21" s="1">
        <v>0.7142857142857143</v>
      </c>
      <c r="CY21">
        <v>45</v>
      </c>
      <c r="CZ21">
        <v>35</v>
      </c>
      <c r="DA21">
        <v>20</v>
      </c>
      <c r="DB21" s="1">
        <v>0.44444444444444442</v>
      </c>
      <c r="DC21" s="1">
        <v>0.5714285714285714</v>
      </c>
      <c r="DD21" s="16"/>
      <c r="DE21" s="15"/>
      <c r="DF21" s="15"/>
      <c r="DG21" s="16"/>
      <c r="DH21" s="16"/>
      <c r="DI21" s="16"/>
      <c r="DJ21" s="16"/>
      <c r="DK21" s="15"/>
      <c r="DL21" s="16"/>
      <c r="DM21" s="16"/>
      <c r="DN21" s="16"/>
      <c r="DO21" s="16"/>
      <c r="DP21" s="15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  <c r="GX21" s="16"/>
      <c r="GY21" s="16"/>
      <c r="GZ21" s="16"/>
      <c r="HA21" s="16"/>
      <c r="HB21" s="16"/>
      <c r="HC21" s="16"/>
      <c r="HD21" s="16"/>
    </row>
    <row r="22" spans="1:212" x14ac:dyDescent="0.2">
      <c r="A22" t="s">
        <v>36</v>
      </c>
      <c r="B22">
        <v>8240</v>
      </c>
      <c r="C22" s="21" t="s">
        <v>19</v>
      </c>
      <c r="D22" t="s">
        <v>7</v>
      </c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>
        <v>40</v>
      </c>
      <c r="AW22">
        <v>35</v>
      </c>
      <c r="AX22">
        <v>22.5</v>
      </c>
      <c r="AY22" s="1">
        <v>0.26250000000000001</v>
      </c>
      <c r="AZ22" s="1">
        <v>0.6428571428571429</v>
      </c>
      <c r="BA22">
        <v>48</v>
      </c>
      <c r="BB22">
        <v>35</v>
      </c>
      <c r="BC22">
        <v>32.5</v>
      </c>
      <c r="BD22" s="1">
        <v>0.67708333333333337</v>
      </c>
      <c r="BE22" s="1">
        <v>0.9285714285714286</v>
      </c>
      <c r="BF22">
        <v>40</v>
      </c>
      <c r="BG22">
        <v>35</v>
      </c>
      <c r="BH22" s="8">
        <v>22.5</v>
      </c>
      <c r="BI22" s="1">
        <v>0.5625</v>
      </c>
      <c r="BJ22" s="1">
        <v>0.6428571428571429</v>
      </c>
      <c r="BK22">
        <v>48</v>
      </c>
      <c r="BL22">
        <v>35</v>
      </c>
      <c r="BM22">
        <v>24.5</v>
      </c>
      <c r="BN22" s="1">
        <v>0.51041666666666663</v>
      </c>
      <c r="BO22" s="1">
        <v>0.7</v>
      </c>
      <c r="BP22">
        <v>40</v>
      </c>
      <c r="BQ22">
        <v>35</v>
      </c>
      <c r="BR22">
        <v>20</v>
      </c>
      <c r="BS22" s="1">
        <v>0.5</v>
      </c>
      <c r="BT22" s="1">
        <v>0.5714285714285714</v>
      </c>
      <c r="BU22">
        <v>48</v>
      </c>
      <c r="BV22">
        <v>35</v>
      </c>
      <c r="BW22">
        <v>44.25</v>
      </c>
      <c r="BX22" s="1">
        <v>0.921875</v>
      </c>
      <c r="BY22" s="1">
        <v>1.2642857142857142</v>
      </c>
      <c r="BZ22">
        <v>40</v>
      </c>
      <c r="CA22">
        <v>35</v>
      </c>
      <c r="CB22">
        <v>36</v>
      </c>
      <c r="CC22" s="1">
        <v>0.9</v>
      </c>
      <c r="CD22" s="1">
        <v>1.0285714285714285</v>
      </c>
      <c r="CE22">
        <v>48</v>
      </c>
      <c r="CF22">
        <v>35</v>
      </c>
      <c r="CG22">
        <v>20</v>
      </c>
      <c r="CH22" s="1">
        <v>0.41666666666666669</v>
      </c>
      <c r="CI22" s="1">
        <v>0.5714285714285714</v>
      </c>
      <c r="CJ22">
        <v>40</v>
      </c>
      <c r="CK22">
        <v>35</v>
      </c>
      <c r="CL22">
        <v>20</v>
      </c>
      <c r="CM22" s="1">
        <v>0.5</v>
      </c>
      <c r="CN22" s="1">
        <v>0.5714285714285714</v>
      </c>
      <c r="CO22">
        <v>48</v>
      </c>
      <c r="CP22">
        <v>35</v>
      </c>
      <c r="CQ22">
        <v>22</v>
      </c>
      <c r="CR22" s="1">
        <v>0.45833333333333331</v>
      </c>
      <c r="CS22" s="1">
        <v>0.62857142857142856</v>
      </c>
      <c r="CT22">
        <v>40</v>
      </c>
      <c r="CU22">
        <v>35</v>
      </c>
      <c r="CV22">
        <v>22.5</v>
      </c>
      <c r="CW22" s="1">
        <v>0.5625</v>
      </c>
      <c r="CX22" s="1">
        <v>0.6428571428571429</v>
      </c>
      <c r="CY22">
        <v>48</v>
      </c>
      <c r="CZ22">
        <v>35</v>
      </c>
      <c r="DA22">
        <v>29.5</v>
      </c>
      <c r="DB22" s="1">
        <v>0.61458333333333337</v>
      </c>
      <c r="DC22" s="1">
        <v>0.84285714285714286</v>
      </c>
      <c r="DD22" s="16"/>
      <c r="DE22" s="15"/>
      <c r="DF22" s="15"/>
      <c r="DG22" s="16"/>
      <c r="DH22" s="16"/>
      <c r="DI22" s="16"/>
      <c r="DJ22" s="16"/>
      <c r="DK22" s="15"/>
      <c r="DL22" s="16"/>
      <c r="DM22" s="16"/>
      <c r="DN22" s="16"/>
      <c r="DO22" s="16"/>
      <c r="DP22" s="15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  <c r="GI22" s="16"/>
      <c r="GJ22" s="16"/>
      <c r="GK22" s="16"/>
      <c r="GL22" s="16"/>
      <c r="GM22" s="16"/>
      <c r="GN22" s="16"/>
      <c r="GO22" s="16"/>
      <c r="GP22" s="16"/>
      <c r="GQ22" s="16"/>
      <c r="GR22" s="16"/>
      <c r="GS22" s="16"/>
      <c r="GT22" s="16"/>
      <c r="GU22" s="16"/>
      <c r="GV22" s="16"/>
      <c r="GW22" s="16"/>
      <c r="GX22" s="16"/>
      <c r="GY22" s="16"/>
      <c r="GZ22" s="16"/>
      <c r="HA22" s="16"/>
      <c r="HB22" s="16"/>
      <c r="HC22" s="16"/>
      <c r="HD22" s="16"/>
    </row>
    <row r="23" spans="1:212" x14ac:dyDescent="0.2">
      <c r="A23" s="4" t="s">
        <v>37</v>
      </c>
      <c r="B23">
        <v>8241</v>
      </c>
      <c r="C23" s="22" t="s">
        <v>38</v>
      </c>
      <c r="D23" s="4" t="s">
        <v>7</v>
      </c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4"/>
      <c r="AW23" s="4"/>
      <c r="AX23" s="4"/>
      <c r="AY23" s="5"/>
      <c r="AZ23" s="5"/>
      <c r="BA23" s="4"/>
      <c r="BB23" s="4"/>
      <c r="BC23" s="4"/>
      <c r="BD23" s="4"/>
      <c r="BE23" s="5"/>
      <c r="BF23" s="4"/>
      <c r="BG23" s="4"/>
      <c r="BH23" s="9"/>
      <c r="BI23" s="4"/>
      <c r="BJ23" s="5"/>
      <c r="BK23" s="4"/>
      <c r="BL23" s="4"/>
      <c r="BM23" s="4"/>
      <c r="BN23" s="4"/>
      <c r="BO23" s="5"/>
      <c r="BP23" s="4"/>
      <c r="BQ23" s="4"/>
      <c r="BR23" s="4"/>
      <c r="BS23" s="4"/>
      <c r="BT23" s="5"/>
      <c r="BU23" s="4"/>
      <c r="BV23" s="4"/>
      <c r="BW23" s="4"/>
      <c r="BX23" s="4"/>
      <c r="BY23" s="5"/>
      <c r="BZ23" s="4"/>
      <c r="CA23" s="4"/>
      <c r="CB23" s="4"/>
      <c r="CC23" s="4"/>
      <c r="CD23" s="5"/>
      <c r="CE23" s="4"/>
      <c r="CF23" s="4"/>
      <c r="CG23" s="4"/>
      <c r="CH23" s="4"/>
      <c r="CI23" s="5"/>
      <c r="CJ23" s="4"/>
      <c r="CK23" s="4"/>
      <c r="CL23" s="4"/>
      <c r="CM23" s="4"/>
      <c r="CN23" s="4"/>
      <c r="CO23" s="4"/>
      <c r="CP23" s="4"/>
      <c r="CQ23" s="4"/>
      <c r="CR23" s="5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</row>
    <row r="24" spans="1:212" x14ac:dyDescent="0.2">
      <c r="A24" t="s">
        <v>39</v>
      </c>
      <c r="B24">
        <v>8242</v>
      </c>
      <c r="C24" s="21" t="s">
        <v>19</v>
      </c>
      <c r="D24" t="s">
        <v>12</v>
      </c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>
        <v>39</v>
      </c>
      <c r="AW24">
        <v>35</v>
      </c>
      <c r="AX24">
        <v>18</v>
      </c>
      <c r="AY24" s="1">
        <v>0.5</v>
      </c>
      <c r="AZ24" s="1">
        <v>0.51428571428571423</v>
      </c>
      <c r="BA24">
        <v>31</v>
      </c>
      <c r="BB24">
        <v>35</v>
      </c>
      <c r="BC24">
        <v>17</v>
      </c>
      <c r="BD24" s="1">
        <v>0.54838709677419351</v>
      </c>
      <c r="BE24" s="1">
        <v>0.48571428571428571</v>
      </c>
      <c r="BF24">
        <v>39</v>
      </c>
      <c r="BG24">
        <v>35</v>
      </c>
      <c r="BH24" s="8">
        <v>18</v>
      </c>
      <c r="BI24" s="1">
        <v>0.46153846153846156</v>
      </c>
      <c r="BJ24" s="1">
        <v>0.51428571428571423</v>
      </c>
      <c r="BK24" s="6"/>
      <c r="BL24" s="6"/>
      <c r="BM24" s="6"/>
      <c r="BN24" s="7"/>
      <c r="BO24" s="7"/>
      <c r="BP24">
        <v>39</v>
      </c>
      <c r="BQ24">
        <v>35</v>
      </c>
      <c r="BR24">
        <v>8</v>
      </c>
      <c r="BS24" s="1">
        <v>0.20512820512820512</v>
      </c>
      <c r="BT24" s="1">
        <v>0.22857142857142856</v>
      </c>
      <c r="BU24">
        <v>31</v>
      </c>
      <c r="BV24">
        <v>35</v>
      </c>
      <c r="BW24">
        <v>14.5</v>
      </c>
      <c r="BX24" s="1">
        <v>0.46774193548387094</v>
      </c>
      <c r="BY24" s="1">
        <v>0.41428571428571431</v>
      </c>
      <c r="BZ24">
        <v>39</v>
      </c>
      <c r="CA24">
        <v>35</v>
      </c>
      <c r="CB24">
        <v>24</v>
      </c>
      <c r="CC24" s="1">
        <v>0.61538461538461542</v>
      </c>
      <c r="CD24" s="1">
        <v>0.68571428571428572</v>
      </c>
      <c r="CE24">
        <v>31</v>
      </c>
      <c r="CF24">
        <v>35</v>
      </c>
      <c r="CG24">
        <v>21</v>
      </c>
      <c r="CH24" s="1">
        <v>0.67741935483870963</v>
      </c>
      <c r="CI24" s="1">
        <v>0.6</v>
      </c>
      <c r="CJ24">
        <v>39</v>
      </c>
      <c r="CK24">
        <v>35</v>
      </c>
      <c r="CL24">
        <v>27.5</v>
      </c>
      <c r="CM24" s="1">
        <v>0.70512820512820518</v>
      </c>
      <c r="CN24" s="1">
        <v>0.7857142857142857</v>
      </c>
      <c r="CO24">
        <v>31</v>
      </c>
      <c r="CP24">
        <v>35</v>
      </c>
      <c r="CQ24">
        <v>21</v>
      </c>
      <c r="CR24" s="1">
        <v>0.67741935483870963</v>
      </c>
      <c r="CS24" s="1">
        <v>0.6</v>
      </c>
      <c r="CT24">
        <v>39</v>
      </c>
      <c r="CU24">
        <v>35</v>
      </c>
      <c r="CV24">
        <v>30.5</v>
      </c>
      <c r="CW24" s="1">
        <v>0.78205128205128205</v>
      </c>
      <c r="CX24" s="1">
        <v>0.87142857142857144</v>
      </c>
      <c r="CY24">
        <v>31</v>
      </c>
      <c r="CZ24">
        <v>35</v>
      </c>
      <c r="DA24">
        <v>22.5</v>
      </c>
      <c r="DB24" s="1">
        <v>0.72580645161290325</v>
      </c>
      <c r="DC24" s="1">
        <v>0.6428571428571429</v>
      </c>
      <c r="DD24">
        <v>39</v>
      </c>
      <c r="DE24">
        <v>35</v>
      </c>
      <c r="DF24">
        <v>25.5</v>
      </c>
      <c r="DG24" s="1">
        <v>0.65384615384615385</v>
      </c>
      <c r="DH24" s="1">
        <v>0.72857142857142854</v>
      </c>
      <c r="DI24" s="16"/>
      <c r="DJ24" s="16"/>
      <c r="DK24" s="15"/>
      <c r="DL24" s="16"/>
      <c r="DM24" s="16"/>
      <c r="DN24" s="16"/>
      <c r="DO24" s="16"/>
      <c r="DP24" s="15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  <c r="GT24" s="16"/>
      <c r="GU24" s="16"/>
      <c r="GV24" s="16"/>
      <c r="GW24" s="16"/>
      <c r="GX24" s="16"/>
      <c r="GY24" s="16"/>
      <c r="GZ24" s="16"/>
      <c r="HA24" s="16"/>
      <c r="HB24" s="16"/>
      <c r="HC24" s="16"/>
      <c r="HD24" s="16"/>
    </row>
    <row r="25" spans="1:212" x14ac:dyDescent="0.2">
      <c r="A25" t="s">
        <v>40</v>
      </c>
      <c r="B25">
        <v>8245</v>
      </c>
      <c r="C25" s="21" t="s">
        <v>30</v>
      </c>
      <c r="D25" t="s">
        <v>7</v>
      </c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>
        <v>40</v>
      </c>
      <c r="AW25">
        <v>35</v>
      </c>
      <c r="AX25">
        <v>27</v>
      </c>
      <c r="AY25" s="1">
        <v>0.33750000000000002</v>
      </c>
      <c r="AZ25" s="1">
        <v>0.77142857142857146</v>
      </c>
      <c r="BA25">
        <v>32</v>
      </c>
      <c r="BB25">
        <v>35</v>
      </c>
      <c r="BC25">
        <v>34</v>
      </c>
      <c r="BD25" s="1">
        <v>1.0625</v>
      </c>
      <c r="BE25" s="1">
        <v>0.97142857142857142</v>
      </c>
      <c r="BF25">
        <v>40</v>
      </c>
      <c r="BG25">
        <v>35</v>
      </c>
      <c r="BH25" s="8">
        <v>27</v>
      </c>
      <c r="BI25" s="1">
        <v>0.67500000000000004</v>
      </c>
      <c r="BJ25" s="1">
        <v>0.77142857142857146</v>
      </c>
      <c r="BK25">
        <v>32</v>
      </c>
      <c r="BL25">
        <v>35</v>
      </c>
      <c r="BM25">
        <v>9</v>
      </c>
      <c r="BN25" s="1">
        <v>0.28125</v>
      </c>
      <c r="BO25" s="1">
        <v>0.25714285714285712</v>
      </c>
      <c r="BP25">
        <v>40</v>
      </c>
      <c r="BQ25">
        <v>35</v>
      </c>
      <c r="BR25">
        <v>22</v>
      </c>
      <c r="BS25" s="1">
        <v>0.55000000000000004</v>
      </c>
      <c r="BT25" s="1">
        <v>0.62857142857142856</v>
      </c>
      <c r="BU25">
        <v>32</v>
      </c>
      <c r="BV25">
        <v>35</v>
      </c>
      <c r="BW25">
        <v>15</v>
      </c>
      <c r="BX25" s="1">
        <v>0.46875</v>
      </c>
      <c r="BY25" s="1">
        <v>0.42857142857142855</v>
      </c>
      <c r="BZ25">
        <v>40</v>
      </c>
      <c r="CA25">
        <v>35</v>
      </c>
      <c r="CB25">
        <v>17</v>
      </c>
      <c r="CC25" s="1">
        <v>0.42499999999999999</v>
      </c>
      <c r="CD25" s="1">
        <v>0.48571428571428571</v>
      </c>
      <c r="CE25">
        <v>32</v>
      </c>
      <c r="CF25">
        <v>35</v>
      </c>
      <c r="CG25">
        <v>15</v>
      </c>
      <c r="CH25" s="1">
        <v>0.46875</v>
      </c>
      <c r="CI25" s="1">
        <v>0.42857142857142855</v>
      </c>
      <c r="CJ25">
        <v>40</v>
      </c>
      <c r="CK25">
        <v>35</v>
      </c>
      <c r="CL25">
        <v>27</v>
      </c>
      <c r="CM25" s="1">
        <v>0.67500000000000004</v>
      </c>
      <c r="CN25" s="1">
        <v>0.77142857142857146</v>
      </c>
      <c r="CO25">
        <v>32</v>
      </c>
      <c r="CP25">
        <v>35</v>
      </c>
      <c r="CQ25">
        <v>26</v>
      </c>
      <c r="CR25" s="1">
        <v>0.8125</v>
      </c>
      <c r="CS25" s="1">
        <v>0.74285714285714288</v>
      </c>
      <c r="CT25">
        <v>40</v>
      </c>
      <c r="CU25">
        <v>35</v>
      </c>
      <c r="CV25">
        <v>22</v>
      </c>
      <c r="CW25" s="1">
        <v>0.55000000000000004</v>
      </c>
      <c r="CX25" s="1">
        <v>0.62857142857142856</v>
      </c>
      <c r="CY25">
        <v>32</v>
      </c>
      <c r="CZ25">
        <v>35</v>
      </c>
      <c r="DA25">
        <v>25</v>
      </c>
      <c r="DB25" s="1">
        <v>0.78125</v>
      </c>
      <c r="DC25" s="1">
        <v>0.7142857142857143</v>
      </c>
      <c r="DD25" s="16"/>
      <c r="DE25" s="15"/>
      <c r="DF25" s="15"/>
      <c r="DG25" s="16"/>
      <c r="DH25" s="16"/>
      <c r="DI25" s="16"/>
      <c r="DJ25" s="16"/>
      <c r="DK25" s="15"/>
      <c r="DL25" s="16"/>
      <c r="DM25" s="16"/>
      <c r="DN25" s="16"/>
      <c r="DO25" s="16"/>
      <c r="DP25" s="15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  <c r="GX25" s="16"/>
      <c r="GY25" s="16"/>
      <c r="GZ25" s="16"/>
      <c r="HA25" s="16"/>
      <c r="HB25" s="16"/>
      <c r="HC25" s="16"/>
      <c r="HD25" s="16"/>
    </row>
    <row r="26" spans="1:212" x14ac:dyDescent="0.2">
      <c r="A26" t="s">
        <v>41</v>
      </c>
      <c r="B26">
        <v>8243</v>
      </c>
      <c r="C26" s="21" t="s">
        <v>30</v>
      </c>
      <c r="D26" t="s">
        <v>7</v>
      </c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>
        <v>15</v>
      </c>
      <c r="AW26">
        <v>24</v>
      </c>
      <c r="AX26">
        <v>8</v>
      </c>
      <c r="AY26" s="1">
        <v>0.56666666666666665</v>
      </c>
      <c r="AZ26" s="1">
        <v>0.33333333333333331</v>
      </c>
      <c r="BA26">
        <v>28</v>
      </c>
      <c r="BB26">
        <v>24</v>
      </c>
      <c r="BC26">
        <v>17.5</v>
      </c>
      <c r="BD26" s="1">
        <v>0.625</v>
      </c>
      <c r="BE26" s="1">
        <v>0.72916666666666663</v>
      </c>
      <c r="BF26">
        <v>15</v>
      </c>
      <c r="BG26">
        <v>24</v>
      </c>
      <c r="BH26" s="8">
        <v>8</v>
      </c>
      <c r="BI26" s="1">
        <v>0.53333333333333333</v>
      </c>
      <c r="BJ26" s="1">
        <v>0.33333333333333331</v>
      </c>
      <c r="BK26">
        <v>28</v>
      </c>
      <c r="BL26">
        <v>24</v>
      </c>
      <c r="BM26">
        <v>10</v>
      </c>
      <c r="BN26" s="1">
        <v>0.35714285714285715</v>
      </c>
      <c r="BO26" s="1">
        <v>0.41666666666666669</v>
      </c>
      <c r="BP26">
        <v>15</v>
      </c>
      <c r="BQ26">
        <v>24</v>
      </c>
      <c r="BR26">
        <v>5</v>
      </c>
      <c r="BS26" s="1">
        <v>0.33333333333333331</v>
      </c>
      <c r="BT26" s="1">
        <v>0.20833333333333334</v>
      </c>
      <c r="BU26">
        <v>28</v>
      </c>
      <c r="BV26">
        <v>24</v>
      </c>
      <c r="BW26">
        <v>5.5</v>
      </c>
      <c r="BX26" s="1">
        <v>0.19642857142857142</v>
      </c>
      <c r="BY26" s="1">
        <v>0.22916666666666666</v>
      </c>
      <c r="BZ26">
        <v>15</v>
      </c>
      <c r="CA26">
        <v>24</v>
      </c>
      <c r="CB26">
        <v>11</v>
      </c>
      <c r="CC26" s="1">
        <v>0.73333333333333328</v>
      </c>
      <c r="CD26" s="1">
        <v>0.45833333333333331</v>
      </c>
      <c r="CE26">
        <v>28</v>
      </c>
      <c r="CF26">
        <v>24</v>
      </c>
      <c r="CG26">
        <v>4</v>
      </c>
      <c r="CH26" s="1">
        <v>0.14285714285714285</v>
      </c>
      <c r="CI26" s="1">
        <v>0.16666666666666666</v>
      </c>
      <c r="CJ26">
        <v>15</v>
      </c>
      <c r="CK26">
        <v>24</v>
      </c>
      <c r="CL26">
        <v>8</v>
      </c>
      <c r="CM26" s="1">
        <v>0.53333333333333333</v>
      </c>
      <c r="CN26" s="1">
        <v>0.33333333333333331</v>
      </c>
      <c r="CO26">
        <v>28</v>
      </c>
      <c r="CP26">
        <v>24</v>
      </c>
      <c r="CQ26">
        <v>8</v>
      </c>
      <c r="CR26" s="1">
        <v>0.2857142857142857</v>
      </c>
      <c r="CS26" s="1">
        <v>0.33333333333333331</v>
      </c>
      <c r="CT26">
        <v>15</v>
      </c>
      <c r="CU26">
        <v>24</v>
      </c>
      <c r="CV26">
        <v>8</v>
      </c>
      <c r="CW26" s="1">
        <v>0.53333333333333333</v>
      </c>
      <c r="CX26" s="1">
        <v>0.33333333333333331</v>
      </c>
      <c r="CY26">
        <v>28</v>
      </c>
      <c r="CZ26">
        <v>24</v>
      </c>
      <c r="DA26">
        <v>6</v>
      </c>
      <c r="DB26" s="1">
        <v>0.21428571428571427</v>
      </c>
      <c r="DC26" s="1">
        <v>0.25</v>
      </c>
      <c r="DD26" s="16"/>
      <c r="DE26" s="15"/>
      <c r="DF26" s="15"/>
      <c r="DG26" s="16"/>
      <c r="DH26" s="16"/>
      <c r="DI26" s="16"/>
      <c r="DJ26" s="16"/>
      <c r="DK26" s="15"/>
      <c r="DL26" s="16"/>
      <c r="DM26" s="16"/>
      <c r="DN26" s="16"/>
      <c r="DO26" s="16"/>
      <c r="DP26" s="15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  <c r="GU26" s="16"/>
      <c r="GV26" s="16"/>
      <c r="GW26" s="16"/>
      <c r="GX26" s="16"/>
      <c r="GY26" s="16"/>
      <c r="GZ26" s="16"/>
      <c r="HA26" s="16"/>
      <c r="HB26" s="16"/>
      <c r="HC26" s="16"/>
      <c r="HD26" s="16"/>
    </row>
    <row r="27" spans="1:212" x14ac:dyDescent="0.2">
      <c r="A27" t="s">
        <v>42</v>
      </c>
      <c r="B27">
        <v>6677</v>
      </c>
      <c r="C27" s="21" t="s">
        <v>9</v>
      </c>
      <c r="D27" t="s">
        <v>7</v>
      </c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>
        <v>26</v>
      </c>
      <c r="AW27">
        <v>24</v>
      </c>
      <c r="AX27">
        <v>10.5</v>
      </c>
      <c r="AY27" s="1">
        <v>0.4375</v>
      </c>
      <c r="AZ27" s="1">
        <v>0.40384615384615385</v>
      </c>
      <c r="BA27">
        <v>12</v>
      </c>
      <c r="BB27">
        <v>24</v>
      </c>
      <c r="BC27">
        <v>14.25</v>
      </c>
      <c r="BD27" s="1">
        <v>1.1875</v>
      </c>
      <c r="BE27" s="1">
        <v>0.59375</v>
      </c>
      <c r="BF27">
        <v>26</v>
      </c>
      <c r="BG27">
        <v>24</v>
      </c>
      <c r="BH27" s="8">
        <v>10.5</v>
      </c>
      <c r="BI27" s="1">
        <v>0.40384615384615385</v>
      </c>
      <c r="BJ27" s="1">
        <v>0.4375</v>
      </c>
      <c r="BK27">
        <v>12</v>
      </c>
      <c r="BL27">
        <v>24</v>
      </c>
      <c r="BM27">
        <v>14.25</v>
      </c>
      <c r="BN27" s="1">
        <v>1.1875</v>
      </c>
      <c r="BO27" s="1">
        <v>0.59375</v>
      </c>
      <c r="BP27">
        <v>26</v>
      </c>
      <c r="BQ27">
        <v>24</v>
      </c>
      <c r="BR27">
        <v>7.5</v>
      </c>
      <c r="BS27" s="1">
        <v>0.28846153846153844</v>
      </c>
      <c r="BT27" s="1">
        <v>0.3125</v>
      </c>
      <c r="BU27">
        <v>12</v>
      </c>
      <c r="BV27">
        <v>24</v>
      </c>
      <c r="BW27">
        <v>11</v>
      </c>
      <c r="BX27" s="1">
        <v>0.91666666666666663</v>
      </c>
      <c r="BY27" s="1">
        <v>0.45833333333333331</v>
      </c>
      <c r="BZ27">
        <v>26</v>
      </c>
      <c r="CA27">
        <v>24</v>
      </c>
      <c r="CB27">
        <v>4</v>
      </c>
      <c r="CC27" s="1">
        <v>0.15384615384615385</v>
      </c>
      <c r="CD27" s="1">
        <v>0.16666666666666666</v>
      </c>
      <c r="CE27">
        <v>12</v>
      </c>
      <c r="CF27">
        <v>24</v>
      </c>
      <c r="CG27">
        <v>12.5</v>
      </c>
      <c r="CH27" s="1">
        <v>1.0416666666666667</v>
      </c>
      <c r="CI27" s="1">
        <v>0.52083333333333337</v>
      </c>
      <c r="CJ27">
        <v>26</v>
      </c>
      <c r="CK27">
        <v>24</v>
      </c>
      <c r="CL27">
        <v>7</v>
      </c>
      <c r="CM27" s="1">
        <v>0.26923076923076922</v>
      </c>
      <c r="CN27" s="1">
        <v>0.29166666666666669</v>
      </c>
      <c r="CO27">
        <v>12</v>
      </c>
      <c r="CP27">
        <v>24</v>
      </c>
      <c r="CQ27">
        <v>16</v>
      </c>
      <c r="CR27" s="1">
        <v>1.3333333333333333</v>
      </c>
      <c r="CS27" s="1">
        <v>0.66666666666666663</v>
      </c>
      <c r="CT27">
        <v>26</v>
      </c>
      <c r="CU27">
        <v>24</v>
      </c>
      <c r="CV27">
        <v>7</v>
      </c>
      <c r="CW27" s="1">
        <v>0.26923076923076922</v>
      </c>
      <c r="CX27" s="1">
        <v>0.29166666666666669</v>
      </c>
      <c r="CY27">
        <v>12</v>
      </c>
      <c r="CZ27">
        <v>24</v>
      </c>
      <c r="DA27">
        <v>13.5</v>
      </c>
      <c r="DB27" s="1">
        <v>1.125</v>
      </c>
      <c r="DC27" s="1">
        <v>0.5625</v>
      </c>
      <c r="DD27" s="16"/>
      <c r="DE27" s="15"/>
      <c r="DF27" s="15"/>
      <c r="DG27" s="16"/>
      <c r="DH27" s="16"/>
      <c r="DI27" s="16"/>
      <c r="DJ27" s="16"/>
      <c r="DK27" s="15"/>
      <c r="DL27" s="16"/>
      <c r="DM27" s="16"/>
      <c r="DN27" s="16"/>
      <c r="DO27" s="16"/>
      <c r="DP27" s="15"/>
      <c r="DQ27" s="16"/>
      <c r="DR27" s="16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</row>
    <row r="28" spans="1:212" x14ac:dyDescent="0.2">
      <c r="A28" t="s">
        <v>43</v>
      </c>
      <c r="B28">
        <v>8248</v>
      </c>
      <c r="C28" s="21" t="s">
        <v>44</v>
      </c>
      <c r="D28" t="s">
        <v>7</v>
      </c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>
        <v>24</v>
      </c>
      <c r="AW28">
        <v>24</v>
      </c>
      <c r="AX28">
        <v>12.5</v>
      </c>
      <c r="AY28" s="1">
        <v>0.52083333333333337</v>
      </c>
      <c r="AZ28" s="1">
        <v>0.52083333333333337</v>
      </c>
      <c r="BA28">
        <v>24</v>
      </c>
      <c r="BB28">
        <v>24</v>
      </c>
      <c r="BC28">
        <v>14</v>
      </c>
      <c r="BD28" s="1">
        <v>0.58333333333333337</v>
      </c>
      <c r="BE28" s="1">
        <v>0.58333333333333337</v>
      </c>
      <c r="BF28">
        <v>24</v>
      </c>
      <c r="BG28">
        <v>24</v>
      </c>
      <c r="BH28" s="8">
        <v>12.5</v>
      </c>
      <c r="BI28" s="1">
        <v>0.52083333333333337</v>
      </c>
      <c r="BJ28" s="1">
        <v>0.52083333333333337</v>
      </c>
      <c r="BK28">
        <v>24</v>
      </c>
      <c r="BL28">
        <v>24</v>
      </c>
      <c r="BM28">
        <v>14</v>
      </c>
      <c r="BN28" s="1">
        <v>0.58333333333333337</v>
      </c>
      <c r="BO28" s="1">
        <v>0.58333333333333337</v>
      </c>
      <c r="BP28">
        <v>24</v>
      </c>
      <c r="BQ28">
        <v>24</v>
      </c>
      <c r="BR28">
        <v>18.25</v>
      </c>
      <c r="BS28" s="1">
        <v>0.76041666666666663</v>
      </c>
      <c r="BT28" s="1">
        <v>0.76041666666666663</v>
      </c>
      <c r="BU28">
        <v>24</v>
      </c>
      <c r="BV28">
        <v>24</v>
      </c>
      <c r="BW28">
        <v>20.5</v>
      </c>
      <c r="BX28" s="1">
        <v>0.85416666666666663</v>
      </c>
      <c r="BY28" s="1">
        <v>0.85416666666666663</v>
      </c>
      <c r="BZ28">
        <v>24</v>
      </c>
      <c r="CA28">
        <v>24</v>
      </c>
      <c r="CB28">
        <v>23.5</v>
      </c>
      <c r="CC28" s="1">
        <v>0.97916666666666663</v>
      </c>
      <c r="CD28" s="1">
        <v>0.97916666666666663</v>
      </c>
      <c r="CE28">
        <v>24</v>
      </c>
      <c r="CF28">
        <v>24</v>
      </c>
      <c r="CG28">
        <v>22.75</v>
      </c>
      <c r="CH28" s="1">
        <v>0.94791666666666663</v>
      </c>
      <c r="CI28" s="1">
        <v>0.94791666666666663</v>
      </c>
      <c r="CJ28">
        <v>24</v>
      </c>
      <c r="CK28">
        <v>24</v>
      </c>
      <c r="CL28">
        <v>19.5</v>
      </c>
      <c r="CM28" s="1">
        <v>0.8125</v>
      </c>
      <c r="CN28" s="1">
        <v>0.8125</v>
      </c>
      <c r="CO28">
        <v>24</v>
      </c>
      <c r="CP28">
        <v>24</v>
      </c>
      <c r="CQ28">
        <v>17.5</v>
      </c>
      <c r="CR28" s="1">
        <v>0.72916666666666663</v>
      </c>
      <c r="CS28" s="1">
        <v>0.72916666666666663</v>
      </c>
      <c r="CT28">
        <v>24</v>
      </c>
      <c r="CU28">
        <v>24</v>
      </c>
      <c r="CV28">
        <v>22.5</v>
      </c>
      <c r="CW28" s="1">
        <v>0.9375</v>
      </c>
      <c r="CX28" s="1">
        <v>0.9375</v>
      </c>
      <c r="CY28">
        <v>24</v>
      </c>
      <c r="CZ28">
        <v>24</v>
      </c>
      <c r="DA28">
        <v>19</v>
      </c>
      <c r="DB28" s="1">
        <v>0.79166666666666663</v>
      </c>
      <c r="DC28" s="1">
        <v>0.79166666666666663</v>
      </c>
      <c r="DD28" s="16"/>
      <c r="DE28" s="15"/>
      <c r="DF28" s="15"/>
      <c r="DG28" s="16"/>
      <c r="DH28" s="16"/>
      <c r="DI28" s="16"/>
      <c r="DJ28" s="16"/>
      <c r="DK28" s="15"/>
      <c r="DL28" s="16"/>
      <c r="DM28" s="16"/>
      <c r="DN28" s="16"/>
      <c r="DO28" s="16"/>
      <c r="DP28" s="15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6"/>
      <c r="HD28" s="16"/>
    </row>
    <row r="29" spans="1:212" x14ac:dyDescent="0.2">
      <c r="A29" t="s">
        <v>45</v>
      </c>
      <c r="B29">
        <v>8249</v>
      </c>
      <c r="C29" s="21" t="s">
        <v>19</v>
      </c>
      <c r="D29" t="s">
        <v>7</v>
      </c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>
        <v>53</v>
      </c>
      <c r="AW29">
        <v>35</v>
      </c>
      <c r="AX29">
        <v>12.5</v>
      </c>
      <c r="AY29" s="1">
        <v>0.35714285714285715</v>
      </c>
      <c r="AZ29" s="1">
        <v>0.23584905660377359</v>
      </c>
      <c r="BA29">
        <v>45</v>
      </c>
      <c r="BB29">
        <v>35</v>
      </c>
      <c r="BC29">
        <v>19.5</v>
      </c>
      <c r="BD29" s="1">
        <v>0.43333333333333335</v>
      </c>
      <c r="BE29" s="1">
        <v>0.55714285714285716</v>
      </c>
      <c r="BF29">
        <v>53</v>
      </c>
      <c r="BG29">
        <v>35</v>
      </c>
      <c r="BH29" s="8">
        <v>12.5</v>
      </c>
      <c r="BI29" s="1">
        <v>0.23584905660377359</v>
      </c>
      <c r="BJ29" s="1">
        <v>0.35714285714285715</v>
      </c>
      <c r="BK29">
        <v>45</v>
      </c>
      <c r="BL29">
        <v>35</v>
      </c>
      <c r="BM29">
        <v>19.5</v>
      </c>
      <c r="BN29" s="1">
        <v>0.43333333333333335</v>
      </c>
      <c r="BO29" s="1">
        <v>0.55714285714285716</v>
      </c>
      <c r="BP29">
        <v>53</v>
      </c>
      <c r="BQ29">
        <v>35</v>
      </c>
      <c r="BR29">
        <v>23.5</v>
      </c>
      <c r="BS29" s="1">
        <v>0.44339622641509435</v>
      </c>
      <c r="BT29" s="1">
        <v>0.67142857142857137</v>
      </c>
      <c r="BU29">
        <v>45</v>
      </c>
      <c r="BV29">
        <v>35</v>
      </c>
      <c r="BW29">
        <v>23</v>
      </c>
      <c r="BX29" s="1">
        <v>0.51111111111111107</v>
      </c>
      <c r="BY29" s="1">
        <v>0.65714285714285714</v>
      </c>
      <c r="BZ29">
        <v>53</v>
      </c>
      <c r="CA29">
        <v>35</v>
      </c>
      <c r="CB29">
        <v>25</v>
      </c>
      <c r="CC29" s="1">
        <v>0.47169811320754718</v>
      </c>
      <c r="CD29" s="1">
        <v>0.7142857142857143</v>
      </c>
      <c r="CE29">
        <v>45</v>
      </c>
      <c r="CF29">
        <v>35</v>
      </c>
      <c r="CG29">
        <v>29</v>
      </c>
      <c r="CH29" s="1">
        <v>0.64444444444444449</v>
      </c>
      <c r="CI29" s="1">
        <v>0.82857142857142863</v>
      </c>
      <c r="CJ29">
        <v>53</v>
      </c>
      <c r="CK29">
        <v>35</v>
      </c>
      <c r="CL29">
        <v>32</v>
      </c>
      <c r="CM29" s="1">
        <v>0.60377358490566035</v>
      </c>
      <c r="CN29" s="1">
        <v>0.91428571428571426</v>
      </c>
      <c r="CO29">
        <v>45</v>
      </c>
      <c r="CP29">
        <v>35</v>
      </c>
      <c r="CQ29">
        <v>31</v>
      </c>
      <c r="CR29" s="1">
        <v>0.68888888888888888</v>
      </c>
      <c r="CS29" s="1">
        <v>0.88571428571428568</v>
      </c>
      <c r="CT29">
        <v>53</v>
      </c>
      <c r="CU29">
        <v>35</v>
      </c>
      <c r="CV29">
        <v>33.75</v>
      </c>
      <c r="CW29" s="1">
        <v>0.6367924528301887</v>
      </c>
      <c r="CX29" s="1">
        <v>0.9642857142857143</v>
      </c>
      <c r="CY29">
        <v>45</v>
      </c>
      <c r="CZ29">
        <v>35</v>
      </c>
      <c r="DA29">
        <v>34</v>
      </c>
      <c r="DB29" s="1">
        <v>0.75555555555555554</v>
      </c>
      <c r="DC29" s="1">
        <v>0.97142857142857142</v>
      </c>
      <c r="DD29" s="16"/>
      <c r="DE29" s="15"/>
      <c r="DF29" s="15"/>
      <c r="DG29" s="16"/>
      <c r="DH29" s="16"/>
      <c r="DI29" s="16"/>
      <c r="DJ29" s="16"/>
      <c r="DK29" s="15"/>
      <c r="DL29" s="16"/>
      <c r="DM29" s="16"/>
      <c r="DN29" s="16"/>
      <c r="DO29" s="16"/>
      <c r="DP29" s="15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  <c r="GU29" s="16"/>
      <c r="GV29" s="16"/>
      <c r="GW29" s="16"/>
      <c r="GX29" s="16"/>
      <c r="GY29" s="16"/>
      <c r="GZ29" s="16"/>
      <c r="HA29" s="16"/>
      <c r="HB29" s="16"/>
      <c r="HC29" s="16"/>
      <c r="HD29" s="16"/>
    </row>
    <row r="30" spans="1:212" x14ac:dyDescent="0.2">
      <c r="A30" t="s">
        <v>46</v>
      </c>
      <c r="B30">
        <v>8265</v>
      </c>
      <c r="C30" s="21" t="s">
        <v>15</v>
      </c>
      <c r="D30" t="s">
        <v>7</v>
      </c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9"/>
      <c r="BI30" s="5"/>
      <c r="BJ30" s="5"/>
      <c r="BK30" s="5"/>
      <c r="BL30" s="5"/>
      <c r="BM30" s="5"/>
      <c r="BN30" s="5"/>
      <c r="BO30" s="5"/>
      <c r="BP30">
        <v>40</v>
      </c>
      <c r="BQ30">
        <v>16</v>
      </c>
      <c r="BR30">
        <v>8.5</v>
      </c>
      <c r="BS30" s="1">
        <v>0.21249999999999999</v>
      </c>
      <c r="BT30" s="1">
        <v>0.53125</v>
      </c>
      <c r="BU30">
        <v>36</v>
      </c>
      <c r="BV30">
        <v>16</v>
      </c>
      <c r="BW30">
        <v>6.5</v>
      </c>
      <c r="BX30" s="1">
        <v>0.18055555555555555</v>
      </c>
      <c r="BY30" s="1">
        <v>0.40625</v>
      </c>
      <c r="BZ30">
        <v>40</v>
      </c>
      <c r="CA30">
        <v>16</v>
      </c>
      <c r="CB30">
        <v>14.5</v>
      </c>
      <c r="CC30" s="1">
        <v>0.36249999999999999</v>
      </c>
      <c r="CD30" s="1">
        <v>0.90625</v>
      </c>
      <c r="CE30">
        <v>36</v>
      </c>
      <c r="CF30">
        <v>16</v>
      </c>
      <c r="CG30">
        <v>20</v>
      </c>
      <c r="CH30" s="1">
        <v>0.55555555555555558</v>
      </c>
      <c r="CI30" s="1">
        <v>1.25</v>
      </c>
      <c r="CJ30">
        <v>40</v>
      </c>
      <c r="CK30">
        <v>16</v>
      </c>
      <c r="CL30">
        <v>10</v>
      </c>
      <c r="CM30" s="1">
        <v>0.25</v>
      </c>
      <c r="CN30" s="1">
        <v>0.625</v>
      </c>
      <c r="CO30" s="6"/>
      <c r="CP30" s="6"/>
      <c r="CQ30" s="6"/>
      <c r="CR30" s="7"/>
      <c r="CS30" s="7"/>
      <c r="CT30">
        <v>40</v>
      </c>
      <c r="CU30">
        <v>16</v>
      </c>
      <c r="CV30">
        <v>17</v>
      </c>
      <c r="CW30" s="1">
        <v>0.42499999999999999</v>
      </c>
      <c r="CX30" s="1">
        <v>1.0625</v>
      </c>
      <c r="CY30">
        <v>36</v>
      </c>
      <c r="CZ30">
        <v>16</v>
      </c>
      <c r="DA30">
        <v>20</v>
      </c>
      <c r="DB30" s="1">
        <v>0.55555555555555558</v>
      </c>
      <c r="DC30" s="1">
        <v>1.25</v>
      </c>
      <c r="DD30" s="17">
        <v>40</v>
      </c>
      <c r="DE30" s="17">
        <v>16</v>
      </c>
      <c r="DF30" s="17">
        <v>20</v>
      </c>
      <c r="DG30" s="1">
        <v>0.5</v>
      </c>
      <c r="DH30" s="1">
        <v>1.25</v>
      </c>
      <c r="DI30">
        <v>36</v>
      </c>
      <c r="DJ30">
        <v>16</v>
      </c>
      <c r="DK30">
        <v>20</v>
      </c>
      <c r="DL30" s="1">
        <v>0.55555555555555558</v>
      </c>
      <c r="DM30" s="1">
        <v>1.25</v>
      </c>
      <c r="DN30" s="17">
        <v>40</v>
      </c>
      <c r="DO30" s="17">
        <v>16</v>
      </c>
      <c r="DP30" s="17">
        <v>19</v>
      </c>
      <c r="DQ30" s="1">
        <v>0.47499999999999998</v>
      </c>
      <c r="DR30" s="1">
        <v>1.1875</v>
      </c>
      <c r="DS30">
        <v>36</v>
      </c>
      <c r="DT30">
        <v>16</v>
      </c>
      <c r="DU30">
        <v>20</v>
      </c>
      <c r="DV30" s="1">
        <v>0.55555555555555558</v>
      </c>
      <c r="DW30" s="1">
        <v>1.25</v>
      </c>
      <c r="DX30" s="17">
        <v>40</v>
      </c>
      <c r="DY30" s="17">
        <v>16</v>
      </c>
      <c r="DZ30">
        <v>20</v>
      </c>
      <c r="EA30" s="1">
        <v>0.5</v>
      </c>
      <c r="EB30" s="1">
        <v>1.25</v>
      </c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  <c r="GR30" s="16"/>
      <c r="GS30" s="16"/>
      <c r="GT30" s="16"/>
      <c r="GU30" s="16"/>
      <c r="GV30" s="16"/>
      <c r="GW30" s="16"/>
      <c r="GX30" s="16"/>
      <c r="GY30" s="16"/>
      <c r="GZ30" s="16"/>
      <c r="HA30" s="16"/>
      <c r="HB30" s="16"/>
      <c r="HC30" s="16"/>
      <c r="HD30" s="16"/>
    </row>
    <row r="31" spans="1:212" x14ac:dyDescent="0.2">
      <c r="A31" t="s">
        <v>47</v>
      </c>
      <c r="B31">
        <v>8263</v>
      </c>
      <c r="C31" s="21" t="s">
        <v>13</v>
      </c>
      <c r="D31" t="s">
        <v>7</v>
      </c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9"/>
      <c r="BI31" s="5"/>
      <c r="BJ31" s="5"/>
      <c r="BK31" s="5"/>
      <c r="BL31" s="5"/>
      <c r="BM31" s="5"/>
      <c r="BN31" s="5"/>
      <c r="BO31" s="5"/>
      <c r="BP31">
        <v>17</v>
      </c>
      <c r="BQ31">
        <v>16</v>
      </c>
      <c r="BR31">
        <v>6.5</v>
      </c>
      <c r="BS31" s="1">
        <v>0.38235294117647056</v>
      </c>
      <c r="BT31" s="1">
        <v>0.40625</v>
      </c>
      <c r="BU31">
        <v>17</v>
      </c>
      <c r="BV31">
        <v>16</v>
      </c>
      <c r="BW31">
        <v>0.5</v>
      </c>
      <c r="BX31" s="1">
        <v>2.9411764705882353E-2</v>
      </c>
      <c r="BY31" s="1">
        <v>3.125E-2</v>
      </c>
      <c r="BZ31">
        <v>17</v>
      </c>
      <c r="CA31">
        <v>16</v>
      </c>
      <c r="CB31">
        <v>2</v>
      </c>
      <c r="CC31" s="1">
        <v>0.11764705882352941</v>
      </c>
      <c r="CD31" s="1">
        <v>0.125</v>
      </c>
      <c r="CE31">
        <v>17</v>
      </c>
      <c r="CF31">
        <v>16</v>
      </c>
      <c r="CG31">
        <v>0</v>
      </c>
      <c r="CH31" s="1">
        <v>0</v>
      </c>
      <c r="CI31" s="1">
        <v>0</v>
      </c>
      <c r="CJ31">
        <v>17</v>
      </c>
      <c r="CK31">
        <v>16</v>
      </c>
      <c r="CL31">
        <v>4</v>
      </c>
      <c r="CM31" s="1">
        <v>0.23529411764705882</v>
      </c>
      <c r="CN31" s="1">
        <v>0.25</v>
      </c>
      <c r="CO31">
        <v>17</v>
      </c>
      <c r="CP31">
        <v>16</v>
      </c>
      <c r="CQ31">
        <v>10</v>
      </c>
      <c r="CR31" s="1">
        <v>0.58823529411764708</v>
      </c>
      <c r="CS31" s="1">
        <v>0.625</v>
      </c>
      <c r="CT31">
        <v>17</v>
      </c>
      <c r="CU31">
        <v>16</v>
      </c>
      <c r="CV31">
        <v>10</v>
      </c>
      <c r="CW31" s="1">
        <v>0.58823529411764708</v>
      </c>
      <c r="CX31" s="1">
        <v>0.625</v>
      </c>
      <c r="CY31">
        <v>17</v>
      </c>
      <c r="CZ31">
        <v>16</v>
      </c>
      <c r="DA31">
        <v>8</v>
      </c>
      <c r="DB31" s="1">
        <v>0.47058823529411764</v>
      </c>
      <c r="DC31" s="1">
        <v>0.5</v>
      </c>
      <c r="DD31">
        <v>17</v>
      </c>
      <c r="DE31">
        <v>16</v>
      </c>
      <c r="DF31" s="17">
        <v>9</v>
      </c>
      <c r="DG31" s="1">
        <v>0.52941176470588236</v>
      </c>
      <c r="DH31" s="1">
        <v>0.5625</v>
      </c>
      <c r="DI31">
        <v>17</v>
      </c>
      <c r="DJ31">
        <v>16</v>
      </c>
      <c r="DK31" s="17">
        <v>8</v>
      </c>
      <c r="DL31" s="1">
        <v>0.47058823529411764</v>
      </c>
      <c r="DM31" s="1">
        <v>0.5</v>
      </c>
      <c r="DN31">
        <v>17</v>
      </c>
      <c r="DO31">
        <v>16</v>
      </c>
      <c r="DP31" s="17">
        <v>13</v>
      </c>
      <c r="DQ31" s="1">
        <v>0.76470588235294112</v>
      </c>
      <c r="DR31" s="1">
        <v>0.8125</v>
      </c>
      <c r="DS31">
        <v>17</v>
      </c>
      <c r="DT31">
        <v>16</v>
      </c>
      <c r="DU31">
        <v>10</v>
      </c>
      <c r="DV31" s="1">
        <v>0.58823529411764708</v>
      </c>
      <c r="DW31" s="1">
        <v>0.625</v>
      </c>
      <c r="DX31" s="16"/>
      <c r="DY31" s="16"/>
      <c r="DZ31" s="15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  <c r="EM31" s="16"/>
      <c r="EN31" s="16"/>
      <c r="EO31" s="16"/>
      <c r="EP31" s="16"/>
      <c r="EQ31" s="16"/>
      <c r="ER31" s="16"/>
      <c r="ES31" s="16"/>
      <c r="ET31" s="16"/>
      <c r="EU31" s="16"/>
      <c r="EV31" s="16"/>
      <c r="EW31" s="16"/>
      <c r="EX31" s="16"/>
      <c r="EY31" s="16"/>
      <c r="EZ31" s="16"/>
      <c r="FA31" s="16"/>
      <c r="FB31" s="16"/>
      <c r="FC31" s="16"/>
      <c r="FD31" s="16"/>
      <c r="FE31" s="16"/>
      <c r="FF31" s="16"/>
      <c r="FG31" s="16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B31" s="16"/>
      <c r="GC31" s="16"/>
      <c r="GD31" s="16"/>
      <c r="GE31" s="16"/>
      <c r="GF31" s="16"/>
      <c r="GG31" s="16"/>
      <c r="GH31" s="16"/>
      <c r="GI31" s="16"/>
      <c r="GJ31" s="16"/>
      <c r="GK31" s="16"/>
      <c r="GL31" s="16"/>
      <c r="GM31" s="16"/>
      <c r="GN31" s="16"/>
      <c r="GO31" s="16"/>
      <c r="GP31" s="16"/>
      <c r="GQ31" s="16"/>
      <c r="GR31" s="16"/>
      <c r="GS31" s="16"/>
      <c r="GT31" s="16"/>
      <c r="GU31" s="16"/>
      <c r="GV31" s="16"/>
      <c r="GW31" s="16"/>
      <c r="GX31" s="16"/>
      <c r="GY31" s="16"/>
      <c r="GZ31" s="16"/>
      <c r="HA31" s="16"/>
      <c r="HB31" s="16"/>
      <c r="HC31" s="16"/>
      <c r="HD31" s="16"/>
    </row>
    <row r="32" spans="1:212" x14ac:dyDescent="0.2">
      <c r="A32" t="s">
        <v>48</v>
      </c>
      <c r="B32">
        <v>8267</v>
      </c>
      <c r="C32" s="21" t="s">
        <v>32</v>
      </c>
      <c r="D32" t="s">
        <v>7</v>
      </c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9"/>
      <c r="BI32" s="5"/>
      <c r="BJ32" s="5"/>
      <c r="BK32" s="5"/>
      <c r="BL32" s="5"/>
      <c r="BM32" s="5"/>
      <c r="BN32" s="5"/>
      <c r="BO32" s="5"/>
      <c r="BP32">
        <v>60</v>
      </c>
      <c r="BQ32">
        <v>35</v>
      </c>
      <c r="BR32">
        <v>12.5</v>
      </c>
      <c r="BS32" s="1">
        <v>0.20833333333333334</v>
      </c>
      <c r="BT32" s="1">
        <v>0.35714285714285715</v>
      </c>
      <c r="BU32">
        <v>72</v>
      </c>
      <c r="BV32">
        <v>35</v>
      </c>
      <c r="BW32">
        <v>34</v>
      </c>
      <c r="BX32" s="1">
        <v>0.47222222222222221</v>
      </c>
      <c r="BY32" s="1">
        <v>0.97142857142857142</v>
      </c>
      <c r="BZ32">
        <v>60</v>
      </c>
      <c r="CA32">
        <v>35</v>
      </c>
      <c r="CB32">
        <v>26</v>
      </c>
      <c r="CC32" s="1">
        <v>0.43333333333333335</v>
      </c>
      <c r="CD32" s="1">
        <v>0.74285714285714288</v>
      </c>
      <c r="CE32">
        <v>72</v>
      </c>
      <c r="CF32">
        <v>35</v>
      </c>
      <c r="CG32">
        <v>32.5</v>
      </c>
      <c r="CH32" s="1">
        <v>0.4513888888888889</v>
      </c>
      <c r="CI32" s="1">
        <v>0.9285714285714286</v>
      </c>
      <c r="CJ32">
        <v>60</v>
      </c>
      <c r="CK32">
        <v>35</v>
      </c>
      <c r="CL32">
        <v>27</v>
      </c>
      <c r="CM32" s="1">
        <v>0.45</v>
      </c>
      <c r="CN32" s="1">
        <v>0.77142857142857146</v>
      </c>
      <c r="CO32">
        <v>72</v>
      </c>
      <c r="CP32">
        <v>35</v>
      </c>
      <c r="CQ32">
        <v>40.5</v>
      </c>
      <c r="CR32" s="1">
        <v>0.5625</v>
      </c>
      <c r="CS32" s="1">
        <v>1.1571428571428573</v>
      </c>
      <c r="CT32">
        <v>60</v>
      </c>
      <c r="CU32">
        <v>35</v>
      </c>
      <c r="CV32">
        <v>31</v>
      </c>
      <c r="CW32" s="1">
        <v>0.51666666666666672</v>
      </c>
      <c r="CX32" s="1">
        <v>0.88571428571428568</v>
      </c>
      <c r="CY32">
        <v>72</v>
      </c>
      <c r="CZ32">
        <v>35</v>
      </c>
      <c r="DA32">
        <v>31</v>
      </c>
      <c r="DB32" s="1">
        <v>0.43055555555555558</v>
      </c>
      <c r="DC32" s="1">
        <v>0.88571428571428568</v>
      </c>
      <c r="DD32">
        <v>60</v>
      </c>
      <c r="DE32">
        <v>35</v>
      </c>
      <c r="DF32" s="17">
        <v>21</v>
      </c>
      <c r="DG32" s="1">
        <v>0.35</v>
      </c>
      <c r="DH32" s="1">
        <v>0.6</v>
      </c>
      <c r="DI32">
        <v>72</v>
      </c>
      <c r="DJ32">
        <v>35</v>
      </c>
      <c r="DK32" s="17">
        <v>47</v>
      </c>
      <c r="DL32" s="1">
        <v>0.65277777777777779</v>
      </c>
      <c r="DM32" s="1">
        <v>1.3428571428571427</v>
      </c>
      <c r="DN32">
        <v>60</v>
      </c>
      <c r="DO32">
        <v>35</v>
      </c>
      <c r="DP32" s="17">
        <v>45</v>
      </c>
      <c r="DQ32" s="1">
        <v>0.75</v>
      </c>
      <c r="DR32" s="1">
        <v>1.2857142857142858</v>
      </c>
      <c r="DS32">
        <v>72</v>
      </c>
      <c r="DT32">
        <v>35</v>
      </c>
      <c r="DU32">
        <v>50.5</v>
      </c>
      <c r="DV32" s="1">
        <v>0.70138888888888884</v>
      </c>
      <c r="DW32" s="1">
        <v>1.4428571428571428</v>
      </c>
      <c r="DX32" s="16"/>
      <c r="DY32" s="16"/>
      <c r="DZ32" s="15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  <c r="GU32" s="16"/>
      <c r="GV32" s="16"/>
      <c r="GW32" s="16"/>
      <c r="GX32" s="16"/>
      <c r="GY32" s="16"/>
      <c r="GZ32" s="16"/>
      <c r="HA32" s="16"/>
      <c r="HB32" s="16"/>
      <c r="HC32" s="16"/>
      <c r="HD32" s="16"/>
    </row>
    <row r="33" spans="1:212" x14ac:dyDescent="0.2">
      <c r="A33" t="s">
        <v>49</v>
      </c>
      <c r="B33">
        <v>8268</v>
      </c>
      <c r="C33" s="21" t="s">
        <v>51</v>
      </c>
      <c r="D33" t="s">
        <v>50</v>
      </c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9"/>
      <c r="BI33" s="5"/>
      <c r="BJ33" s="5"/>
      <c r="BK33" s="5"/>
      <c r="BL33" s="5"/>
      <c r="BM33" s="5"/>
      <c r="BN33" s="5"/>
      <c r="BO33" s="5"/>
      <c r="BP33">
        <v>29</v>
      </c>
      <c r="BQ33">
        <v>16</v>
      </c>
      <c r="BR33">
        <v>6.5</v>
      </c>
      <c r="BS33" s="1">
        <v>0.22413793103448276</v>
      </c>
      <c r="BT33" s="1">
        <v>0.40625</v>
      </c>
      <c r="BU33">
        <v>29</v>
      </c>
      <c r="BV33">
        <v>16</v>
      </c>
      <c r="BW33">
        <v>2</v>
      </c>
      <c r="BX33" s="1">
        <v>6.8965517241379309E-2</v>
      </c>
      <c r="BY33" s="1">
        <v>0.125</v>
      </c>
      <c r="BZ33">
        <v>29</v>
      </c>
      <c r="CA33">
        <v>16</v>
      </c>
      <c r="CB33">
        <v>7.75</v>
      </c>
      <c r="CC33" s="1">
        <v>0.26724137931034481</v>
      </c>
      <c r="CD33" s="1">
        <v>0.484375</v>
      </c>
      <c r="CE33">
        <v>29</v>
      </c>
      <c r="CF33">
        <v>16</v>
      </c>
      <c r="CG33">
        <v>3</v>
      </c>
      <c r="CH33" s="1">
        <v>0.10344827586206896</v>
      </c>
      <c r="CI33" s="1">
        <v>0.1875</v>
      </c>
      <c r="CJ33">
        <v>29</v>
      </c>
      <c r="CK33">
        <v>16</v>
      </c>
      <c r="CL33">
        <v>5</v>
      </c>
      <c r="CM33" s="1">
        <v>0.17241379310344829</v>
      </c>
      <c r="CN33" s="1">
        <v>0.3125</v>
      </c>
      <c r="CO33">
        <v>29</v>
      </c>
      <c r="CP33">
        <v>16</v>
      </c>
      <c r="CQ33">
        <v>4</v>
      </c>
      <c r="CR33" s="1">
        <v>0.13793103448275862</v>
      </c>
      <c r="CS33" s="1">
        <v>0.25</v>
      </c>
      <c r="CT33">
        <v>29</v>
      </c>
      <c r="CU33">
        <v>16</v>
      </c>
      <c r="CV33">
        <v>6</v>
      </c>
      <c r="CW33" s="1">
        <v>0.20689655172413793</v>
      </c>
      <c r="CX33" s="1">
        <v>0.375</v>
      </c>
      <c r="CY33">
        <v>29</v>
      </c>
      <c r="CZ33">
        <v>16</v>
      </c>
      <c r="DA33">
        <v>4</v>
      </c>
      <c r="DB33" s="1">
        <v>0.13793103448275862</v>
      </c>
      <c r="DC33" s="1">
        <v>0.25</v>
      </c>
      <c r="DD33" s="4"/>
      <c r="DE33" s="4"/>
      <c r="DF33" s="18"/>
      <c r="DG33" s="5"/>
      <c r="DH33" s="5"/>
      <c r="DI33" s="18"/>
      <c r="DJ33" s="18"/>
      <c r="DK33" s="18"/>
      <c r="DL33" s="19"/>
      <c r="DM33" s="19"/>
      <c r="DN33" s="4"/>
      <c r="DO33" s="4"/>
      <c r="DP33" s="4"/>
      <c r="DQ33" s="4"/>
      <c r="DR33" s="4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</row>
    <row r="34" spans="1:212" x14ac:dyDescent="0.2">
      <c r="A34" t="s">
        <v>52</v>
      </c>
      <c r="B34">
        <v>8269</v>
      </c>
      <c r="C34" s="21" t="s">
        <v>38</v>
      </c>
      <c r="D34" t="s">
        <v>7</v>
      </c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9"/>
      <c r="BI34" s="5"/>
      <c r="BJ34" s="5"/>
      <c r="BK34" s="5"/>
      <c r="BL34" s="5"/>
      <c r="BM34" s="5"/>
      <c r="BN34" s="5"/>
      <c r="BO34" s="5"/>
      <c r="BP34">
        <v>42</v>
      </c>
      <c r="BQ34">
        <v>35</v>
      </c>
      <c r="BR34">
        <v>6.5</v>
      </c>
      <c r="BS34" s="1">
        <v>0.15476190476190477</v>
      </c>
      <c r="BT34" s="1">
        <v>0.18571428571428572</v>
      </c>
      <c r="BU34">
        <v>34</v>
      </c>
      <c r="BV34">
        <v>35</v>
      </c>
      <c r="BW34">
        <v>20.25</v>
      </c>
      <c r="BX34" s="1">
        <v>0.59558823529411764</v>
      </c>
      <c r="BY34" s="1">
        <v>0.57857142857142863</v>
      </c>
      <c r="BZ34">
        <v>42</v>
      </c>
      <c r="CA34">
        <v>35</v>
      </c>
      <c r="CB34">
        <v>33</v>
      </c>
      <c r="CC34" s="1">
        <v>0.7857142857142857</v>
      </c>
      <c r="CD34" s="1">
        <v>0.94285714285714284</v>
      </c>
      <c r="CE34">
        <v>34</v>
      </c>
      <c r="CF34">
        <v>35</v>
      </c>
      <c r="CG34">
        <v>35</v>
      </c>
      <c r="CH34" s="1">
        <v>1.0294117647058822</v>
      </c>
      <c r="CI34" s="1">
        <v>1</v>
      </c>
      <c r="CJ34">
        <v>42</v>
      </c>
      <c r="CK34">
        <v>35</v>
      </c>
      <c r="CL34">
        <v>44</v>
      </c>
      <c r="CM34" s="1">
        <v>1.0476190476190477</v>
      </c>
      <c r="CN34" s="1">
        <v>1.2571428571428571</v>
      </c>
      <c r="CO34">
        <v>34</v>
      </c>
      <c r="CP34">
        <v>35</v>
      </c>
      <c r="CQ34">
        <v>39.5</v>
      </c>
      <c r="CR34" s="1">
        <v>1.161764705882353</v>
      </c>
      <c r="CS34" s="1">
        <v>1.1285714285714286</v>
      </c>
      <c r="CT34">
        <v>42</v>
      </c>
      <c r="CU34">
        <v>35</v>
      </c>
      <c r="CV34">
        <v>36</v>
      </c>
      <c r="CW34" s="1">
        <v>0.8571428571428571</v>
      </c>
      <c r="CX34" s="1">
        <v>1.0285714285714285</v>
      </c>
      <c r="CY34">
        <v>34</v>
      </c>
      <c r="CZ34">
        <v>35</v>
      </c>
      <c r="DA34">
        <v>28</v>
      </c>
      <c r="DB34" s="1">
        <v>0.82352941176470584</v>
      </c>
      <c r="DC34" s="1">
        <v>0.8</v>
      </c>
      <c r="DD34">
        <v>42</v>
      </c>
      <c r="DE34">
        <v>35</v>
      </c>
      <c r="DF34" s="17">
        <v>36</v>
      </c>
      <c r="DG34" s="1">
        <v>0.8571428571428571</v>
      </c>
      <c r="DH34" s="1">
        <v>1.0285714285714285</v>
      </c>
      <c r="DI34">
        <v>34</v>
      </c>
      <c r="DJ34">
        <v>35</v>
      </c>
      <c r="DK34" s="17">
        <v>38</v>
      </c>
      <c r="DL34" s="1">
        <v>1.1176470588235294</v>
      </c>
      <c r="DM34" s="1">
        <v>1.0857142857142856</v>
      </c>
      <c r="DN34">
        <v>42</v>
      </c>
      <c r="DO34">
        <v>35</v>
      </c>
      <c r="DP34" s="17">
        <v>39.5</v>
      </c>
      <c r="DQ34" s="1">
        <v>0.94047619047619047</v>
      </c>
      <c r="DR34" s="1">
        <v>1.1285714285714286</v>
      </c>
      <c r="DS34">
        <v>34</v>
      </c>
      <c r="DT34">
        <v>35</v>
      </c>
      <c r="DU34">
        <v>34</v>
      </c>
      <c r="DV34" s="1">
        <v>1</v>
      </c>
      <c r="DW34" s="1">
        <v>0.97142857142857142</v>
      </c>
      <c r="DX34" s="16"/>
      <c r="DY34" s="16"/>
      <c r="DZ34" s="15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  <c r="EM34" s="16"/>
      <c r="EN34" s="16"/>
      <c r="EO34" s="16"/>
      <c r="EP34" s="16"/>
      <c r="EQ34" s="16"/>
      <c r="ER34" s="16"/>
      <c r="ES34" s="16"/>
      <c r="ET34" s="16"/>
      <c r="EU34" s="16"/>
      <c r="EV34" s="16"/>
      <c r="EW34" s="16"/>
      <c r="EX34" s="16"/>
      <c r="EY34" s="16"/>
      <c r="EZ34" s="16"/>
      <c r="FA34" s="16"/>
      <c r="FB34" s="16"/>
      <c r="FC34" s="16"/>
      <c r="FD34" s="16"/>
      <c r="FE34" s="16"/>
      <c r="FF34" s="16"/>
      <c r="FG34" s="16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  <c r="GT34" s="16"/>
      <c r="GU34" s="16"/>
      <c r="GV34" s="16"/>
      <c r="GW34" s="16"/>
      <c r="GX34" s="16"/>
      <c r="GY34" s="16"/>
      <c r="GZ34" s="16"/>
      <c r="HA34" s="16"/>
      <c r="HB34" s="16"/>
      <c r="HC34" s="16"/>
      <c r="HD34" s="16"/>
    </row>
    <row r="35" spans="1:212" x14ac:dyDescent="0.2">
      <c r="A35" t="s">
        <v>53</v>
      </c>
      <c r="B35">
        <v>8270</v>
      </c>
      <c r="C35" s="21" t="s">
        <v>15</v>
      </c>
      <c r="D35" t="s">
        <v>7</v>
      </c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9"/>
      <c r="BI35" s="5"/>
      <c r="BJ35" s="5"/>
      <c r="BK35" s="5"/>
      <c r="BL35" s="5"/>
      <c r="BM35" s="5"/>
      <c r="BN35" s="5"/>
      <c r="BO35" s="5"/>
      <c r="BP35">
        <v>47</v>
      </c>
      <c r="BQ35">
        <v>35</v>
      </c>
      <c r="BR35">
        <v>13.5</v>
      </c>
      <c r="BS35" s="1">
        <v>0.28723404255319152</v>
      </c>
      <c r="BT35" s="1">
        <v>0.38571428571428573</v>
      </c>
      <c r="BU35">
        <v>55</v>
      </c>
      <c r="BV35">
        <v>35</v>
      </c>
      <c r="BW35">
        <v>22.75</v>
      </c>
      <c r="BX35" s="1">
        <v>0.41363636363636364</v>
      </c>
      <c r="BY35" s="1">
        <v>0.65</v>
      </c>
      <c r="BZ35">
        <v>47</v>
      </c>
      <c r="CA35">
        <v>35</v>
      </c>
      <c r="CB35">
        <v>19.75</v>
      </c>
      <c r="CC35" s="1">
        <v>0.42021276595744683</v>
      </c>
      <c r="CD35" s="1">
        <v>0.56428571428571428</v>
      </c>
      <c r="CE35">
        <v>55</v>
      </c>
      <c r="CF35">
        <v>35</v>
      </c>
      <c r="CG35">
        <v>25.75</v>
      </c>
      <c r="CH35" s="1">
        <v>0.4681818181818182</v>
      </c>
      <c r="CI35" s="1">
        <v>0.73571428571428577</v>
      </c>
      <c r="CJ35">
        <v>47</v>
      </c>
      <c r="CK35">
        <v>35</v>
      </c>
      <c r="CL35">
        <v>25.75</v>
      </c>
      <c r="CM35" s="1">
        <v>0.5478723404255319</v>
      </c>
      <c r="CN35" s="1">
        <v>0.73571428571428577</v>
      </c>
      <c r="CO35">
        <v>55</v>
      </c>
      <c r="CP35">
        <v>35</v>
      </c>
      <c r="CQ35">
        <v>29.5</v>
      </c>
      <c r="CR35" s="1">
        <v>0.53636363636363638</v>
      </c>
      <c r="CS35" s="1">
        <v>0.84285714285714286</v>
      </c>
      <c r="CT35">
        <v>47</v>
      </c>
      <c r="CU35">
        <v>35</v>
      </c>
      <c r="CV35">
        <v>24.75</v>
      </c>
      <c r="CW35" s="1">
        <v>0.52659574468085102</v>
      </c>
      <c r="CX35" s="1">
        <v>0.70714285714285718</v>
      </c>
      <c r="CY35">
        <v>55</v>
      </c>
      <c r="CZ35">
        <v>35</v>
      </c>
      <c r="DA35">
        <v>28.25</v>
      </c>
      <c r="DB35" s="1">
        <v>0.51363636363636367</v>
      </c>
      <c r="DC35" s="1">
        <v>0.80714285714285716</v>
      </c>
      <c r="DD35">
        <v>47</v>
      </c>
      <c r="DE35">
        <v>35</v>
      </c>
      <c r="DF35" s="17">
        <v>23.75</v>
      </c>
      <c r="DG35" s="1">
        <v>0.50531914893617025</v>
      </c>
      <c r="DH35" s="1">
        <v>0.6785714285714286</v>
      </c>
      <c r="DI35">
        <v>55</v>
      </c>
      <c r="DJ35">
        <v>35</v>
      </c>
      <c r="DK35" s="17">
        <v>20.5</v>
      </c>
      <c r="DL35" s="1">
        <v>0.37272727272727274</v>
      </c>
      <c r="DM35" s="1">
        <v>0.58571428571428574</v>
      </c>
      <c r="DN35">
        <v>47</v>
      </c>
      <c r="DO35">
        <v>35</v>
      </c>
      <c r="DP35" s="17">
        <v>25.5</v>
      </c>
      <c r="DQ35" s="1">
        <v>0.54255319148936165</v>
      </c>
      <c r="DR35" s="1">
        <v>0.72857142857142854</v>
      </c>
      <c r="DS35">
        <v>55</v>
      </c>
      <c r="DT35">
        <v>35</v>
      </c>
      <c r="DU35">
        <v>26</v>
      </c>
      <c r="DV35" s="1">
        <v>0.47272727272727272</v>
      </c>
      <c r="DW35" s="1">
        <v>0.74285714285714288</v>
      </c>
      <c r="DX35" s="16"/>
      <c r="DY35" s="16"/>
      <c r="DZ35" s="15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6"/>
      <c r="HD35" s="16"/>
    </row>
    <row r="36" spans="1:212" x14ac:dyDescent="0.2">
      <c r="A36" s="10" t="s">
        <v>54</v>
      </c>
      <c r="B36">
        <v>8273</v>
      </c>
      <c r="C36" s="23" t="s">
        <v>13</v>
      </c>
      <c r="D36" s="10" t="s">
        <v>7</v>
      </c>
      <c r="E36" s="10"/>
      <c r="F36" s="10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2"/>
      <c r="BI36" s="11"/>
      <c r="BJ36" s="11"/>
      <c r="BK36" s="11"/>
      <c r="BL36" s="11"/>
      <c r="BM36" s="11"/>
      <c r="BN36" s="11"/>
      <c r="BO36" s="11"/>
      <c r="BP36" s="10">
        <v>12</v>
      </c>
      <c r="BQ36" s="10">
        <v>0</v>
      </c>
      <c r="BR36" s="10">
        <v>7</v>
      </c>
      <c r="BS36" s="11">
        <v>0.58333333333333337</v>
      </c>
      <c r="BT36" s="11"/>
      <c r="BU36" s="10">
        <v>27</v>
      </c>
      <c r="BV36" s="10">
        <v>0</v>
      </c>
      <c r="BW36" s="10">
        <v>8</v>
      </c>
      <c r="BX36" s="11">
        <v>0.29629629629629628</v>
      </c>
      <c r="BY36" s="11"/>
      <c r="BZ36" s="10">
        <v>12</v>
      </c>
      <c r="CA36" s="10">
        <v>0</v>
      </c>
      <c r="CB36" s="10">
        <v>6</v>
      </c>
      <c r="CC36" s="11">
        <v>0.5</v>
      </c>
      <c r="CD36" s="11"/>
      <c r="CE36" s="10">
        <v>27</v>
      </c>
      <c r="CF36" s="10">
        <v>0</v>
      </c>
      <c r="CG36" s="10">
        <v>6.5</v>
      </c>
      <c r="CH36" s="11">
        <v>0.24074074074074073</v>
      </c>
      <c r="CI36" s="11"/>
      <c r="CJ36" s="10"/>
      <c r="CK36" s="10"/>
      <c r="CL36" s="10"/>
      <c r="CM36" s="10"/>
      <c r="CN36" s="10"/>
      <c r="CO36" s="10"/>
      <c r="CP36" s="10"/>
      <c r="CQ36" s="10"/>
      <c r="CR36" s="11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</row>
    <row r="37" spans="1:212" x14ac:dyDescent="0.2">
      <c r="A37" t="s">
        <v>55</v>
      </c>
      <c r="B37">
        <v>8272</v>
      </c>
      <c r="C37" s="21" t="s">
        <v>56</v>
      </c>
      <c r="D37" t="s">
        <v>50</v>
      </c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9"/>
      <c r="BI37" s="5"/>
      <c r="BJ37" s="5"/>
      <c r="BK37" s="5"/>
      <c r="BL37" s="5"/>
      <c r="BM37" s="5"/>
      <c r="BN37" s="5"/>
      <c r="BO37" s="5"/>
      <c r="BP37">
        <v>28.25</v>
      </c>
      <c r="BQ37">
        <v>35</v>
      </c>
      <c r="BR37">
        <v>8.5</v>
      </c>
      <c r="BS37" s="1">
        <v>0.30088495575221241</v>
      </c>
      <c r="BT37" s="1">
        <v>0.24285714285714285</v>
      </c>
      <c r="BU37">
        <v>28.25</v>
      </c>
      <c r="BV37">
        <v>35</v>
      </c>
      <c r="BW37">
        <v>15</v>
      </c>
      <c r="BX37" s="1">
        <v>0.53097345132743368</v>
      </c>
      <c r="BY37" s="1">
        <v>0.42857142857142855</v>
      </c>
      <c r="BZ37">
        <v>28.25</v>
      </c>
      <c r="CA37">
        <v>35</v>
      </c>
      <c r="CB37">
        <v>13</v>
      </c>
      <c r="CC37" s="1">
        <v>0.46017699115044247</v>
      </c>
      <c r="CD37" s="1">
        <v>0.37142857142857144</v>
      </c>
      <c r="CE37">
        <v>28.25</v>
      </c>
      <c r="CF37">
        <v>35</v>
      </c>
      <c r="CG37">
        <v>16</v>
      </c>
      <c r="CH37" s="1">
        <v>0.5663716814159292</v>
      </c>
      <c r="CI37" s="1">
        <v>0.45714285714285713</v>
      </c>
      <c r="CJ37">
        <v>28.25</v>
      </c>
      <c r="CK37">
        <v>35</v>
      </c>
      <c r="CL37">
        <v>9</v>
      </c>
      <c r="CM37" s="1">
        <v>0.31858407079646017</v>
      </c>
      <c r="CN37" s="1">
        <v>0.25714285714285712</v>
      </c>
      <c r="CO37">
        <v>28.25</v>
      </c>
      <c r="CP37">
        <v>35</v>
      </c>
      <c r="CQ37">
        <v>7</v>
      </c>
      <c r="CR37" s="1">
        <v>0.24778761061946902</v>
      </c>
      <c r="CS37" s="1">
        <v>0.2</v>
      </c>
      <c r="CT37">
        <v>28.25</v>
      </c>
      <c r="CU37">
        <v>35</v>
      </c>
      <c r="CV37">
        <v>9</v>
      </c>
      <c r="CW37" s="1">
        <v>0.31858407079646017</v>
      </c>
      <c r="CX37" s="1">
        <v>0.25714285714285712</v>
      </c>
      <c r="CY37">
        <v>28.25</v>
      </c>
      <c r="CZ37">
        <v>35</v>
      </c>
      <c r="DA37">
        <v>5</v>
      </c>
      <c r="DB37" s="1">
        <v>0.17699115044247787</v>
      </c>
      <c r="DC37" s="1">
        <v>0.14285714285714285</v>
      </c>
      <c r="DD37">
        <v>28.25</v>
      </c>
      <c r="DE37">
        <v>35</v>
      </c>
      <c r="DF37" s="17">
        <v>7.5</v>
      </c>
      <c r="DG37" s="1">
        <v>0.26548672566371684</v>
      </c>
      <c r="DH37" s="1">
        <v>0.21428571428571427</v>
      </c>
      <c r="DI37">
        <v>28.25</v>
      </c>
      <c r="DJ37">
        <v>35</v>
      </c>
      <c r="DK37" s="17">
        <v>5.5</v>
      </c>
      <c r="DL37" s="1">
        <v>0.19469026548672566</v>
      </c>
      <c r="DM37" s="1">
        <v>0.15714285714285714</v>
      </c>
      <c r="DN37" s="6"/>
      <c r="DO37" s="6"/>
      <c r="DP37" s="6"/>
      <c r="DQ37" s="7"/>
      <c r="DR37" s="7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</row>
    <row r="38" spans="1:212" x14ac:dyDescent="0.2">
      <c r="A38" s="10" t="s">
        <v>57</v>
      </c>
      <c r="B38">
        <v>8271</v>
      </c>
      <c r="C38" s="23" t="s">
        <v>44</v>
      </c>
      <c r="D38" s="10" t="s">
        <v>50</v>
      </c>
      <c r="E38" s="10"/>
      <c r="F38" s="10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2"/>
      <c r="BI38" s="11"/>
      <c r="BJ38" s="11"/>
      <c r="BK38" s="11"/>
      <c r="BL38" s="11"/>
      <c r="BM38" s="11"/>
      <c r="BN38" s="11"/>
      <c r="BO38" s="11"/>
      <c r="BP38" s="10">
        <v>27</v>
      </c>
      <c r="BQ38" s="10">
        <v>35</v>
      </c>
      <c r="BR38" s="10">
        <v>10</v>
      </c>
      <c r="BS38" s="11">
        <v>0.37037037037037035</v>
      </c>
      <c r="BT38" s="11">
        <v>0.2857142857142857</v>
      </c>
      <c r="BU38" s="10">
        <v>36</v>
      </c>
      <c r="BV38" s="10">
        <v>35</v>
      </c>
      <c r="BW38" s="10">
        <v>6</v>
      </c>
      <c r="BX38" s="11">
        <v>0.16666666666666666</v>
      </c>
      <c r="BY38" s="11">
        <v>0.17142857142857143</v>
      </c>
      <c r="BZ38" s="10">
        <v>27</v>
      </c>
      <c r="CA38" s="10">
        <v>35</v>
      </c>
      <c r="CB38" s="10">
        <v>8.5</v>
      </c>
      <c r="CC38" s="11">
        <v>0.31481481481481483</v>
      </c>
      <c r="CD38" s="11">
        <v>0.24285714285714285</v>
      </c>
      <c r="CE38" s="10">
        <v>36</v>
      </c>
      <c r="CF38" s="10">
        <v>35</v>
      </c>
      <c r="CG38" s="10">
        <v>7</v>
      </c>
      <c r="CH38" s="11">
        <v>0.19444444444444445</v>
      </c>
      <c r="CI38" s="11">
        <v>0.2</v>
      </c>
      <c r="CJ38" s="10">
        <v>27</v>
      </c>
      <c r="CK38" s="10">
        <v>35</v>
      </c>
      <c r="CL38" s="10">
        <v>2</v>
      </c>
      <c r="CM38" s="11">
        <v>7.407407407407407E-2</v>
      </c>
      <c r="CN38" s="11">
        <v>5.7142857142857141E-2</v>
      </c>
      <c r="CO38" s="4"/>
      <c r="CP38" s="4"/>
      <c r="CQ38" s="4"/>
      <c r="CR38" s="5"/>
      <c r="CS38" s="5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</row>
    <row r="39" spans="1:212" x14ac:dyDescent="0.2">
      <c r="A39" t="s">
        <v>58</v>
      </c>
      <c r="B39">
        <v>8250</v>
      </c>
      <c r="C39" s="21" t="s">
        <v>44</v>
      </c>
      <c r="D39" t="s">
        <v>7</v>
      </c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9"/>
      <c r="BI39" s="5"/>
      <c r="BJ39" s="5"/>
      <c r="BK39" s="5"/>
      <c r="BL39" s="5"/>
      <c r="BM39" s="5"/>
      <c r="BN39" s="5"/>
      <c r="BO39" s="5"/>
      <c r="BP39">
        <v>24</v>
      </c>
      <c r="BQ39">
        <v>24</v>
      </c>
      <c r="BR39">
        <v>13.5</v>
      </c>
      <c r="BS39" s="1">
        <v>0.5625</v>
      </c>
      <c r="BT39" s="1">
        <v>0.5625</v>
      </c>
      <c r="BU39">
        <v>15</v>
      </c>
      <c r="BV39">
        <v>24</v>
      </c>
      <c r="BW39">
        <v>6.5</v>
      </c>
      <c r="BX39" s="1">
        <v>0.43333333333333335</v>
      </c>
      <c r="BY39" s="1">
        <v>0.27083333333333331</v>
      </c>
      <c r="BZ39">
        <v>24</v>
      </c>
      <c r="CA39">
        <v>24</v>
      </c>
      <c r="CB39">
        <v>13</v>
      </c>
      <c r="CC39" s="1">
        <v>0.54166666666666663</v>
      </c>
      <c r="CD39" s="1">
        <v>0.54166666666666663</v>
      </c>
      <c r="CE39">
        <v>15</v>
      </c>
      <c r="CF39">
        <v>24</v>
      </c>
      <c r="CG39">
        <v>9.5</v>
      </c>
      <c r="CH39" s="1">
        <v>0.6333333333333333</v>
      </c>
      <c r="CI39" s="1">
        <v>0.39583333333333331</v>
      </c>
      <c r="CJ39">
        <v>24</v>
      </c>
      <c r="CK39">
        <v>24</v>
      </c>
      <c r="CL39">
        <v>14.5</v>
      </c>
      <c r="CM39" s="1">
        <v>0.60416666666666663</v>
      </c>
      <c r="CN39" s="1">
        <v>0.60416666666666663</v>
      </c>
      <c r="CO39">
        <v>15</v>
      </c>
      <c r="CP39">
        <v>24</v>
      </c>
      <c r="CQ39">
        <v>18.5</v>
      </c>
      <c r="CR39" s="1">
        <v>1.2333333333333334</v>
      </c>
      <c r="CS39" s="1">
        <v>0.77083333333333337</v>
      </c>
      <c r="CT39">
        <v>24</v>
      </c>
      <c r="CU39">
        <v>24</v>
      </c>
      <c r="CV39">
        <v>12.5</v>
      </c>
      <c r="CW39" s="1">
        <v>0.52083333333333337</v>
      </c>
      <c r="CX39" s="1">
        <v>0.52083333333333337</v>
      </c>
      <c r="CY39">
        <v>15</v>
      </c>
      <c r="CZ39">
        <v>24</v>
      </c>
      <c r="DA39">
        <v>7.5</v>
      </c>
      <c r="DB39" s="1">
        <v>0.5</v>
      </c>
      <c r="DC39" s="1">
        <v>0.3125</v>
      </c>
      <c r="DD39">
        <v>24</v>
      </c>
      <c r="DE39">
        <v>24</v>
      </c>
      <c r="DF39" s="17">
        <v>20</v>
      </c>
      <c r="DG39" s="1">
        <v>0.83333333333333337</v>
      </c>
      <c r="DH39" s="1">
        <v>0.83333333333333337</v>
      </c>
      <c r="DI39">
        <v>15</v>
      </c>
      <c r="DJ39">
        <v>24</v>
      </c>
      <c r="DK39" s="17">
        <v>15</v>
      </c>
      <c r="DL39" s="1">
        <v>1</v>
      </c>
      <c r="DM39" s="1">
        <v>0.625</v>
      </c>
      <c r="DN39">
        <v>24</v>
      </c>
      <c r="DO39">
        <v>24</v>
      </c>
      <c r="DP39">
        <v>21</v>
      </c>
      <c r="DQ39" s="1">
        <v>0.875</v>
      </c>
      <c r="DR39" s="1">
        <v>0.875</v>
      </c>
      <c r="DS39">
        <v>15</v>
      </c>
      <c r="DT39">
        <v>24</v>
      </c>
      <c r="DU39">
        <v>15</v>
      </c>
      <c r="DV39" s="1">
        <v>1</v>
      </c>
      <c r="DW39" s="1">
        <v>0.625</v>
      </c>
      <c r="DX39">
        <v>24</v>
      </c>
      <c r="DY39">
        <v>24</v>
      </c>
      <c r="DZ39">
        <v>21</v>
      </c>
      <c r="EA39" s="1">
        <v>0.875</v>
      </c>
      <c r="EB39" s="1">
        <v>0.875</v>
      </c>
      <c r="EC39">
        <v>15</v>
      </c>
      <c r="ED39">
        <v>15</v>
      </c>
      <c r="EE39">
        <v>34</v>
      </c>
      <c r="EF39" s="1">
        <v>2.2666666666666666</v>
      </c>
      <c r="EG39" s="1">
        <v>2.2666666666666666</v>
      </c>
      <c r="EH39" s="16"/>
      <c r="EI39" s="16"/>
      <c r="EJ39" s="15"/>
      <c r="EK39" s="16"/>
      <c r="EL39" s="16"/>
      <c r="EM39" s="16"/>
      <c r="EN39" s="16"/>
      <c r="EO39" s="16"/>
      <c r="EP39" s="16"/>
      <c r="EQ39" s="16"/>
      <c r="ER39" s="16"/>
      <c r="ES39" s="16"/>
      <c r="ET39" s="16"/>
      <c r="EU39" s="16"/>
      <c r="EV39" s="16"/>
      <c r="EW39" s="16"/>
      <c r="EX39" s="16"/>
      <c r="EY39" s="16"/>
      <c r="EZ39" s="16"/>
      <c r="FA39" s="16"/>
      <c r="FB39" s="16"/>
      <c r="FC39" s="16"/>
      <c r="FD39" s="16"/>
      <c r="FE39" s="16"/>
      <c r="FF39" s="16"/>
      <c r="FG39" s="16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  <c r="GT39" s="16"/>
      <c r="GU39" s="16"/>
      <c r="GV39" s="16"/>
      <c r="GW39" s="16"/>
      <c r="GX39" s="16"/>
      <c r="GY39" s="16"/>
      <c r="GZ39" s="16"/>
      <c r="HA39" s="16"/>
      <c r="HB39" s="16"/>
      <c r="HC39" s="16"/>
      <c r="HD39" s="16"/>
    </row>
    <row r="40" spans="1:212" x14ac:dyDescent="0.2">
      <c r="A40" t="s">
        <v>59</v>
      </c>
      <c r="B40">
        <v>8278</v>
      </c>
      <c r="C40" s="21" t="s">
        <v>44</v>
      </c>
      <c r="D40" t="s">
        <v>7</v>
      </c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9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>
        <v>28</v>
      </c>
      <c r="CA40">
        <v>24</v>
      </c>
      <c r="CB40">
        <v>10.5</v>
      </c>
      <c r="CC40" s="1">
        <v>0.375</v>
      </c>
      <c r="CD40" s="1">
        <v>0.4375</v>
      </c>
      <c r="CE40">
        <v>20</v>
      </c>
      <c r="CF40">
        <v>24</v>
      </c>
      <c r="CG40">
        <v>12</v>
      </c>
      <c r="CH40" s="1">
        <v>0.6</v>
      </c>
      <c r="CI40" s="1">
        <v>0.5</v>
      </c>
      <c r="CJ40">
        <v>28</v>
      </c>
      <c r="CK40">
        <v>24</v>
      </c>
      <c r="CL40">
        <v>32.75</v>
      </c>
      <c r="CM40" s="1">
        <v>1.1696428571428572</v>
      </c>
      <c r="CN40" s="1">
        <v>1.3645833333333333</v>
      </c>
      <c r="CO40">
        <v>20</v>
      </c>
      <c r="CP40">
        <v>24</v>
      </c>
      <c r="CQ40">
        <v>18.5</v>
      </c>
      <c r="CR40" s="1">
        <v>0.92500000000000004</v>
      </c>
      <c r="CS40" s="1">
        <v>0.77083333333333337</v>
      </c>
      <c r="CT40">
        <v>28</v>
      </c>
      <c r="CU40">
        <v>24</v>
      </c>
      <c r="CV40">
        <v>28.75</v>
      </c>
      <c r="CW40" s="1">
        <v>1.0267857142857142</v>
      </c>
      <c r="CX40" s="1">
        <v>1.1979166666666667</v>
      </c>
      <c r="CY40">
        <v>20</v>
      </c>
      <c r="CZ40">
        <v>24</v>
      </c>
      <c r="DA40">
        <v>41.5</v>
      </c>
      <c r="DB40" s="1">
        <v>2.0750000000000002</v>
      </c>
      <c r="DC40" s="1">
        <v>1.7291666666666667</v>
      </c>
      <c r="DD40">
        <v>28</v>
      </c>
      <c r="DE40">
        <v>24</v>
      </c>
      <c r="DF40" s="17">
        <v>40.75</v>
      </c>
      <c r="DG40" s="1">
        <v>1.4553571428571428</v>
      </c>
      <c r="DH40" s="1">
        <v>1.6979166666666667</v>
      </c>
      <c r="DI40">
        <v>20</v>
      </c>
      <c r="DJ40">
        <v>24</v>
      </c>
      <c r="DK40" s="17">
        <v>49.75</v>
      </c>
      <c r="DL40" s="1">
        <v>2.4874999999999998</v>
      </c>
      <c r="DM40" s="1">
        <v>2.0729166666666665</v>
      </c>
      <c r="DN40">
        <v>28</v>
      </c>
      <c r="DO40">
        <v>24</v>
      </c>
      <c r="DP40">
        <v>48</v>
      </c>
      <c r="DQ40" s="1">
        <v>1.7142857142857142</v>
      </c>
      <c r="DR40" s="1">
        <v>2</v>
      </c>
      <c r="DS40">
        <v>20</v>
      </c>
      <c r="DT40">
        <v>24</v>
      </c>
      <c r="DU40">
        <v>50</v>
      </c>
      <c r="DV40" s="1">
        <v>2.5</v>
      </c>
      <c r="DW40" s="1">
        <v>2.0833333333333335</v>
      </c>
      <c r="DX40">
        <v>28</v>
      </c>
      <c r="DY40">
        <v>28</v>
      </c>
      <c r="DZ40">
        <v>54</v>
      </c>
      <c r="EA40" s="1">
        <v>1.9285714285714286</v>
      </c>
      <c r="EB40" s="1">
        <v>1.9285714285714286</v>
      </c>
      <c r="EC40">
        <v>20</v>
      </c>
      <c r="ED40">
        <v>20</v>
      </c>
      <c r="EE40">
        <v>56</v>
      </c>
      <c r="EF40" s="1">
        <v>2.8</v>
      </c>
      <c r="EG40" s="1">
        <v>2.8</v>
      </c>
      <c r="EH40" s="16"/>
      <c r="EI40" s="16"/>
      <c r="EJ40" s="15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  <c r="GX40" s="16"/>
      <c r="GY40" s="16"/>
      <c r="GZ40" s="16"/>
      <c r="HA40" s="16"/>
      <c r="HB40" s="16"/>
      <c r="HC40" s="16"/>
      <c r="HD40" s="16"/>
    </row>
    <row r="41" spans="1:212" x14ac:dyDescent="0.2">
      <c r="A41" t="s">
        <v>60</v>
      </c>
      <c r="B41">
        <v>8279</v>
      </c>
      <c r="C41" s="21" t="s">
        <v>17</v>
      </c>
      <c r="D41" t="s">
        <v>7</v>
      </c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9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>
        <v>40</v>
      </c>
      <c r="CA41">
        <v>35</v>
      </c>
      <c r="CB41">
        <v>6.5</v>
      </c>
      <c r="CC41" s="1">
        <v>0.16250000000000001</v>
      </c>
      <c r="CD41" s="1">
        <v>0.18571428571428572</v>
      </c>
      <c r="CE41">
        <v>38</v>
      </c>
      <c r="CF41">
        <v>35</v>
      </c>
      <c r="CG41">
        <v>22.5</v>
      </c>
      <c r="CH41" s="1">
        <v>0.59210526315789469</v>
      </c>
      <c r="CI41" s="1">
        <v>0.6428571428571429</v>
      </c>
      <c r="CJ41">
        <v>40</v>
      </c>
      <c r="CK41">
        <v>35</v>
      </c>
      <c r="CL41">
        <v>22.75</v>
      </c>
      <c r="CM41" s="1">
        <v>0.56874999999999998</v>
      </c>
      <c r="CN41" s="1">
        <v>0.65</v>
      </c>
      <c r="CO41">
        <v>38</v>
      </c>
      <c r="CP41">
        <v>35</v>
      </c>
      <c r="CQ41">
        <v>22</v>
      </c>
      <c r="CR41" s="1">
        <v>0.57894736842105265</v>
      </c>
      <c r="CS41" s="1">
        <v>0.62857142857142856</v>
      </c>
      <c r="CT41">
        <v>40</v>
      </c>
      <c r="CU41">
        <v>35</v>
      </c>
      <c r="CV41">
        <v>22.75</v>
      </c>
      <c r="CW41" s="1">
        <v>0.56874999999999998</v>
      </c>
      <c r="CX41" s="1">
        <v>0.65</v>
      </c>
      <c r="CY41">
        <v>38</v>
      </c>
      <c r="CZ41">
        <v>35</v>
      </c>
      <c r="DA41">
        <v>20.5</v>
      </c>
      <c r="DB41" s="1">
        <v>0.53947368421052633</v>
      </c>
      <c r="DC41" s="1">
        <v>0.58571428571428574</v>
      </c>
      <c r="DD41">
        <v>40</v>
      </c>
      <c r="DE41">
        <v>35</v>
      </c>
      <c r="DF41" s="17">
        <v>20.75</v>
      </c>
      <c r="DG41" s="1">
        <v>0.51875000000000004</v>
      </c>
      <c r="DH41" s="1">
        <v>0.59285714285714286</v>
      </c>
      <c r="DI41">
        <v>38</v>
      </c>
      <c r="DJ41">
        <v>35</v>
      </c>
      <c r="DK41" s="17">
        <v>23</v>
      </c>
      <c r="DL41" s="1">
        <v>0.60526315789473684</v>
      </c>
      <c r="DM41" s="1">
        <v>0.65714285714285714</v>
      </c>
      <c r="DN41">
        <v>40</v>
      </c>
      <c r="DO41">
        <v>35</v>
      </c>
      <c r="DP41">
        <v>30.75</v>
      </c>
      <c r="DQ41" s="1">
        <v>0.76875000000000004</v>
      </c>
      <c r="DR41" s="1">
        <v>0.87857142857142856</v>
      </c>
      <c r="DS41">
        <v>38</v>
      </c>
      <c r="DT41">
        <v>35</v>
      </c>
      <c r="DU41">
        <v>27</v>
      </c>
      <c r="DV41" s="1">
        <v>0.71052631578947367</v>
      </c>
      <c r="DW41" s="1">
        <v>0.77142857142857146</v>
      </c>
      <c r="DX41">
        <v>40</v>
      </c>
      <c r="DY41">
        <v>40</v>
      </c>
      <c r="DZ41">
        <v>34.75</v>
      </c>
      <c r="EA41" s="1">
        <v>0.86875000000000002</v>
      </c>
      <c r="EB41" s="1">
        <v>0.86875000000000002</v>
      </c>
      <c r="EC41">
        <v>8</v>
      </c>
      <c r="ED41">
        <v>8</v>
      </c>
      <c r="EE41">
        <v>5.5</v>
      </c>
      <c r="EF41" s="1">
        <v>0.14473684210526316</v>
      </c>
      <c r="EG41" s="1">
        <v>0.6875</v>
      </c>
      <c r="EH41" s="16"/>
      <c r="EI41" s="16"/>
      <c r="EJ41" s="15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6"/>
      <c r="HD41" s="16"/>
    </row>
    <row r="42" spans="1:212" x14ac:dyDescent="0.2">
      <c r="A42" t="s">
        <v>114</v>
      </c>
      <c r="B42">
        <v>8280</v>
      </c>
      <c r="C42" s="21" t="s">
        <v>17</v>
      </c>
      <c r="D42" t="s">
        <v>7</v>
      </c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9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>
        <v>40</v>
      </c>
      <c r="CA42">
        <v>35</v>
      </c>
      <c r="CB42">
        <v>13</v>
      </c>
      <c r="CC42" s="1">
        <v>0.32500000000000001</v>
      </c>
      <c r="CD42" s="1">
        <v>0.37142857142857144</v>
      </c>
      <c r="CE42">
        <v>40</v>
      </c>
      <c r="CF42">
        <v>35</v>
      </c>
      <c r="CG42">
        <v>15.25</v>
      </c>
      <c r="CH42" s="1">
        <v>0.38124999999999998</v>
      </c>
      <c r="CI42" s="1">
        <v>0.43571428571428572</v>
      </c>
      <c r="CJ42">
        <v>40</v>
      </c>
      <c r="CK42">
        <v>35</v>
      </c>
      <c r="CL42">
        <v>26</v>
      </c>
      <c r="CM42" s="1">
        <v>0.65</v>
      </c>
      <c r="CN42" s="1">
        <v>0.74285714285714288</v>
      </c>
      <c r="CO42">
        <v>40</v>
      </c>
      <c r="CP42">
        <v>35</v>
      </c>
      <c r="CQ42">
        <v>23.5</v>
      </c>
      <c r="CR42" s="1">
        <v>0.58750000000000002</v>
      </c>
      <c r="CS42" s="1">
        <v>0.67142857142857137</v>
      </c>
      <c r="CT42">
        <v>40</v>
      </c>
      <c r="CU42">
        <v>35</v>
      </c>
      <c r="CV42">
        <v>24.5</v>
      </c>
      <c r="CW42" s="1">
        <v>0.61250000000000004</v>
      </c>
      <c r="CX42" s="1">
        <v>0.7</v>
      </c>
      <c r="CY42">
        <v>40</v>
      </c>
      <c r="CZ42">
        <v>35</v>
      </c>
      <c r="DA42">
        <v>24.5</v>
      </c>
      <c r="DB42" s="1">
        <v>0.61250000000000004</v>
      </c>
      <c r="DC42" s="1">
        <v>0.7</v>
      </c>
      <c r="DD42">
        <v>40</v>
      </c>
      <c r="DE42">
        <v>35</v>
      </c>
      <c r="DF42" s="17">
        <v>25.5</v>
      </c>
      <c r="DG42" s="1">
        <v>0.63749999999999996</v>
      </c>
      <c r="DH42" s="1">
        <v>0.72857142857142854</v>
      </c>
      <c r="DI42">
        <v>40</v>
      </c>
      <c r="DJ42">
        <v>35</v>
      </c>
      <c r="DK42" s="17">
        <v>25.25</v>
      </c>
      <c r="DL42" s="1">
        <v>0.63124999999999998</v>
      </c>
      <c r="DM42" s="1">
        <v>0.72142857142857142</v>
      </c>
      <c r="DN42">
        <v>40</v>
      </c>
      <c r="DO42">
        <v>35</v>
      </c>
      <c r="DP42">
        <v>29.25</v>
      </c>
      <c r="DQ42" s="1">
        <v>0.73124999999999996</v>
      </c>
      <c r="DR42" s="1">
        <v>0.83571428571428574</v>
      </c>
      <c r="DS42">
        <v>40</v>
      </c>
      <c r="DT42">
        <v>35</v>
      </c>
      <c r="DU42">
        <v>25</v>
      </c>
      <c r="DV42" s="1">
        <v>0.625</v>
      </c>
      <c r="DW42" s="1">
        <v>0.7142857142857143</v>
      </c>
      <c r="DX42">
        <v>40</v>
      </c>
      <c r="DY42">
        <v>40</v>
      </c>
      <c r="DZ42">
        <v>30</v>
      </c>
      <c r="EA42" s="1">
        <v>0.75</v>
      </c>
      <c r="EB42" s="1">
        <v>0.75</v>
      </c>
      <c r="EC42">
        <v>40</v>
      </c>
      <c r="ED42">
        <v>35</v>
      </c>
      <c r="EE42">
        <v>32</v>
      </c>
      <c r="EF42" s="1">
        <v>0.8</v>
      </c>
      <c r="EG42" s="1">
        <v>0.91428571428571426</v>
      </c>
      <c r="EH42" s="16"/>
      <c r="EI42" s="16"/>
      <c r="EJ42" s="15"/>
      <c r="EK42" s="16"/>
      <c r="EL42" s="16"/>
      <c r="EM42" s="16"/>
      <c r="EN42" s="16"/>
      <c r="EO42" s="16"/>
      <c r="EP42" s="16"/>
      <c r="EQ42" s="16"/>
      <c r="ER42" s="16"/>
      <c r="ES42" s="16"/>
      <c r="ET42" s="16"/>
      <c r="EU42" s="16"/>
      <c r="EV42" s="16"/>
      <c r="EW42" s="16"/>
      <c r="EX42" s="16"/>
      <c r="EY42" s="16"/>
      <c r="EZ42" s="16"/>
      <c r="FA42" s="16"/>
      <c r="FB42" s="16"/>
      <c r="FC42" s="16"/>
      <c r="FD42" s="16"/>
      <c r="FE42" s="16"/>
      <c r="FF42" s="16"/>
      <c r="FG42" s="16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  <c r="GF42" s="16"/>
      <c r="GG42" s="16"/>
      <c r="GH42" s="16"/>
      <c r="GI42" s="16"/>
      <c r="GJ42" s="16"/>
      <c r="GK42" s="16"/>
      <c r="GL42" s="16"/>
      <c r="GM42" s="16"/>
      <c r="GN42" s="16"/>
      <c r="GO42" s="16"/>
      <c r="GP42" s="16"/>
      <c r="GQ42" s="16"/>
      <c r="GR42" s="16"/>
      <c r="GS42" s="16"/>
      <c r="GT42" s="16"/>
      <c r="GU42" s="16"/>
      <c r="GV42" s="16"/>
      <c r="GW42" s="16"/>
      <c r="GX42" s="16"/>
      <c r="GY42" s="16"/>
      <c r="GZ42" s="16"/>
      <c r="HA42" s="16"/>
      <c r="HB42" s="16"/>
      <c r="HC42" s="16"/>
      <c r="HD42" s="16"/>
    </row>
    <row r="43" spans="1:212" x14ac:dyDescent="0.2">
      <c r="A43" t="s">
        <v>115</v>
      </c>
      <c r="B43">
        <v>8282</v>
      </c>
      <c r="C43" s="21" t="s">
        <v>44</v>
      </c>
      <c r="D43" t="s">
        <v>50</v>
      </c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9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>
        <v>32</v>
      </c>
      <c r="CA43">
        <v>35</v>
      </c>
      <c r="CB43">
        <v>8.5</v>
      </c>
      <c r="CC43" s="1">
        <v>0.265625</v>
      </c>
      <c r="CD43" s="1">
        <v>0.24285714285714285</v>
      </c>
      <c r="CE43">
        <v>41</v>
      </c>
      <c r="CF43">
        <v>35</v>
      </c>
      <c r="CG43">
        <v>22</v>
      </c>
      <c r="CH43" s="1">
        <v>0.53658536585365857</v>
      </c>
      <c r="CI43" s="1">
        <v>0.62857142857142856</v>
      </c>
      <c r="CJ43">
        <v>32</v>
      </c>
      <c r="CK43">
        <v>35</v>
      </c>
      <c r="CL43">
        <v>23.5</v>
      </c>
      <c r="CM43" s="1">
        <v>0.734375</v>
      </c>
      <c r="CN43" s="1">
        <v>0.67142857142857137</v>
      </c>
      <c r="CO43">
        <v>41</v>
      </c>
      <c r="CP43">
        <v>35</v>
      </c>
      <c r="CQ43">
        <v>26.5</v>
      </c>
      <c r="CR43" s="1">
        <v>0.64634146341463417</v>
      </c>
      <c r="CS43" s="1">
        <v>0.75714285714285712</v>
      </c>
      <c r="CT43">
        <v>32</v>
      </c>
      <c r="CU43">
        <v>35</v>
      </c>
      <c r="CV43">
        <v>29.5</v>
      </c>
      <c r="CW43" s="1">
        <v>0.921875</v>
      </c>
      <c r="CX43" s="1">
        <v>0.84285714285714286</v>
      </c>
      <c r="CY43">
        <v>41</v>
      </c>
      <c r="CZ43">
        <v>35</v>
      </c>
      <c r="DA43">
        <v>30</v>
      </c>
      <c r="DB43" s="1">
        <v>0.73170731707317072</v>
      </c>
      <c r="DC43" s="1">
        <v>0.8571428571428571</v>
      </c>
      <c r="DD43">
        <v>32</v>
      </c>
      <c r="DE43">
        <v>35</v>
      </c>
      <c r="DF43" s="17">
        <v>30</v>
      </c>
      <c r="DG43" s="1">
        <v>0.9375</v>
      </c>
      <c r="DH43" s="1">
        <v>0.8571428571428571</v>
      </c>
      <c r="DI43">
        <v>41</v>
      </c>
      <c r="DJ43">
        <v>35</v>
      </c>
      <c r="DK43" s="17">
        <v>35</v>
      </c>
      <c r="DL43" s="1">
        <v>0.85365853658536583</v>
      </c>
      <c r="DM43" s="1">
        <v>1</v>
      </c>
      <c r="DN43">
        <v>32</v>
      </c>
      <c r="DO43">
        <v>35</v>
      </c>
      <c r="DP43">
        <v>41</v>
      </c>
      <c r="DQ43" s="1">
        <v>1.28125</v>
      </c>
      <c r="DR43" s="1">
        <v>1.1714285714285715</v>
      </c>
      <c r="DS43">
        <v>41</v>
      </c>
      <c r="DT43">
        <v>35</v>
      </c>
      <c r="DU43">
        <v>37</v>
      </c>
      <c r="DV43" s="1">
        <v>0.90243902439024393</v>
      </c>
      <c r="DW43" s="1">
        <v>1.0571428571428572</v>
      </c>
      <c r="DX43">
        <v>32</v>
      </c>
      <c r="DY43">
        <v>32</v>
      </c>
      <c r="DZ43">
        <v>42.5</v>
      </c>
      <c r="EA43" s="1">
        <v>1.328125</v>
      </c>
      <c r="EB43" s="1">
        <v>1.328125</v>
      </c>
      <c r="EC43">
        <v>41</v>
      </c>
      <c r="ED43">
        <v>35</v>
      </c>
      <c r="EE43">
        <v>44</v>
      </c>
      <c r="EF43" s="1">
        <v>1.0731707317073171</v>
      </c>
      <c r="EG43" s="1">
        <v>1.2571428571428571</v>
      </c>
      <c r="EH43" s="16"/>
      <c r="EI43" s="16"/>
      <c r="EJ43" s="15"/>
      <c r="EK43" s="16"/>
      <c r="EL43" s="16"/>
      <c r="EM43" s="16"/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16"/>
      <c r="FC43" s="16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  <c r="GX43" s="16"/>
      <c r="GY43" s="16"/>
      <c r="GZ43" s="16"/>
      <c r="HA43" s="16"/>
      <c r="HB43" s="16"/>
      <c r="HC43" s="16"/>
      <c r="HD43" s="16"/>
    </row>
    <row r="44" spans="1:212" x14ac:dyDescent="0.2">
      <c r="A44" s="10" t="s">
        <v>61</v>
      </c>
      <c r="B44">
        <v>8281</v>
      </c>
      <c r="C44" s="23" t="s">
        <v>62</v>
      </c>
      <c r="D44" s="10" t="s">
        <v>50</v>
      </c>
      <c r="E44" s="10"/>
      <c r="F44" s="10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2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0">
        <v>50</v>
      </c>
      <c r="CA44" s="10">
        <v>35</v>
      </c>
      <c r="CB44" s="10">
        <v>6.5</v>
      </c>
      <c r="CC44" s="11">
        <v>0.13</v>
      </c>
      <c r="CD44" s="11">
        <v>0.18571428571428572</v>
      </c>
      <c r="CE44" s="10">
        <v>58</v>
      </c>
      <c r="CF44" s="10">
        <v>35</v>
      </c>
      <c r="CG44" s="10">
        <v>4</v>
      </c>
      <c r="CH44" s="11">
        <v>6.8965517241379309E-2</v>
      </c>
      <c r="CI44" s="11">
        <v>0.11428571428571428</v>
      </c>
      <c r="CJ44" s="4"/>
      <c r="CK44" s="4"/>
      <c r="CL44" s="4"/>
      <c r="CM44" s="5"/>
      <c r="CN44" s="5"/>
      <c r="CO44" s="4"/>
      <c r="CP44" s="4"/>
      <c r="CQ44" s="4"/>
      <c r="CR44" s="5"/>
      <c r="CS44" s="5"/>
      <c r="CT44" s="4"/>
      <c r="CU44" s="4"/>
      <c r="CV44" s="4"/>
      <c r="CW44" s="5"/>
      <c r="CX44" s="5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 s="10"/>
      <c r="GM44" s="10"/>
      <c r="GN44" s="10"/>
      <c r="GO44" s="10"/>
      <c r="GP44" s="10"/>
      <c r="GQ44" s="10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0"/>
      <c r="HD44" s="10"/>
    </row>
    <row r="45" spans="1:212" x14ac:dyDescent="0.2">
      <c r="A45" s="10" t="s">
        <v>63</v>
      </c>
      <c r="C45" s="23"/>
      <c r="D45" s="10" t="s">
        <v>7</v>
      </c>
      <c r="E45" s="10"/>
      <c r="F45" s="10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2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>
        <v>28</v>
      </c>
      <c r="CK45">
        <v>24</v>
      </c>
      <c r="CL45">
        <v>9.5</v>
      </c>
      <c r="CM45" s="1">
        <v>0.3392857142857143</v>
      </c>
      <c r="CN45" s="1">
        <v>0.39583333333333331</v>
      </c>
      <c r="CO45">
        <v>36</v>
      </c>
      <c r="CP45">
        <v>24</v>
      </c>
      <c r="CQ45">
        <v>7</v>
      </c>
      <c r="CR45" s="1">
        <v>0.19444444444444445</v>
      </c>
      <c r="CS45" s="1">
        <v>0.29166666666666669</v>
      </c>
      <c r="CT45">
        <v>28</v>
      </c>
      <c r="CU45">
        <v>24</v>
      </c>
      <c r="CV45">
        <v>5.5</v>
      </c>
      <c r="CW45" s="1">
        <v>0.19642857142857142</v>
      </c>
      <c r="CX45" s="1">
        <v>0.22916666666666666</v>
      </c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</row>
    <row r="46" spans="1:212" x14ac:dyDescent="0.2">
      <c r="A46" t="s">
        <v>116</v>
      </c>
      <c r="B46">
        <v>8286</v>
      </c>
      <c r="C46" s="21" t="s">
        <v>51</v>
      </c>
      <c r="D46" t="s">
        <v>7</v>
      </c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9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>
        <v>28</v>
      </c>
      <c r="CK46">
        <v>35</v>
      </c>
      <c r="CL46">
        <v>21.5</v>
      </c>
      <c r="CM46" s="1">
        <v>0.7678571428571429</v>
      </c>
      <c r="CN46" s="1">
        <v>0.61428571428571432</v>
      </c>
      <c r="CO46">
        <v>55</v>
      </c>
      <c r="CP46">
        <v>35</v>
      </c>
      <c r="CQ46">
        <v>36.75</v>
      </c>
      <c r="CR46" s="1">
        <v>0.66818181818181821</v>
      </c>
      <c r="CS46" s="1">
        <v>1.05</v>
      </c>
      <c r="CT46">
        <v>28</v>
      </c>
      <c r="CU46">
        <v>35</v>
      </c>
      <c r="CV46">
        <v>31.25</v>
      </c>
      <c r="CW46" s="1">
        <v>1.1160714285714286</v>
      </c>
      <c r="CX46" s="1">
        <v>0.8928571428571429</v>
      </c>
      <c r="CY46">
        <v>55</v>
      </c>
      <c r="CZ46">
        <v>35</v>
      </c>
      <c r="DA46">
        <v>30</v>
      </c>
      <c r="DB46" s="1">
        <v>0.54545454545454541</v>
      </c>
      <c r="DC46" s="1">
        <v>0.8571428571428571</v>
      </c>
      <c r="DD46">
        <v>28</v>
      </c>
      <c r="DE46">
        <v>35</v>
      </c>
      <c r="DF46" s="17">
        <v>31.5</v>
      </c>
      <c r="DG46" s="1">
        <v>1.125</v>
      </c>
      <c r="DH46" s="1">
        <v>0.9</v>
      </c>
      <c r="DI46">
        <v>55</v>
      </c>
      <c r="DJ46">
        <v>35</v>
      </c>
      <c r="DK46" s="17">
        <v>31.25</v>
      </c>
      <c r="DL46" s="1">
        <v>0.56818181818181823</v>
      </c>
      <c r="DM46" s="1">
        <v>0.8928571428571429</v>
      </c>
      <c r="DN46">
        <v>28</v>
      </c>
      <c r="DO46">
        <v>35</v>
      </c>
      <c r="DP46">
        <v>41</v>
      </c>
      <c r="DQ46" s="1">
        <v>1.4642857142857142</v>
      </c>
      <c r="DR46" s="1">
        <v>1.1714285714285715</v>
      </c>
      <c r="DS46">
        <v>55</v>
      </c>
      <c r="DT46">
        <v>35</v>
      </c>
      <c r="DU46">
        <v>39.75</v>
      </c>
      <c r="DV46" s="1">
        <v>0.72272727272727277</v>
      </c>
      <c r="DW46" s="1">
        <v>1.1357142857142857</v>
      </c>
      <c r="DX46">
        <v>28</v>
      </c>
      <c r="DY46">
        <v>28</v>
      </c>
      <c r="DZ46">
        <v>31.75</v>
      </c>
      <c r="EA46" s="1">
        <v>1.1339285714285714</v>
      </c>
      <c r="EB46" s="1">
        <v>1.1339285714285714</v>
      </c>
      <c r="EC46">
        <v>55</v>
      </c>
      <c r="ED46">
        <v>35</v>
      </c>
      <c r="EE46">
        <v>31.5</v>
      </c>
      <c r="EF46" s="1">
        <v>0.57272727272727275</v>
      </c>
      <c r="EG46" s="1">
        <v>0.9</v>
      </c>
      <c r="EH46">
        <v>55</v>
      </c>
      <c r="EI46">
        <v>35</v>
      </c>
      <c r="EJ46">
        <v>40.5</v>
      </c>
      <c r="EK46" s="1">
        <v>0.73636363636363633</v>
      </c>
      <c r="EL46" s="1">
        <v>1.1571428571428573</v>
      </c>
      <c r="EM46">
        <v>55</v>
      </c>
      <c r="EN46">
        <v>35</v>
      </c>
      <c r="EO46">
        <v>36.5</v>
      </c>
      <c r="EP46" s="1">
        <f t="shared" ref="EP46" si="0">EO46/EM46</f>
        <v>0.66363636363636369</v>
      </c>
      <c r="EQ46" s="1">
        <f t="shared" ref="EQ46" si="1">EO46/EN46</f>
        <v>1.0428571428571429</v>
      </c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  <c r="GX46" s="16"/>
      <c r="GY46" s="16"/>
      <c r="GZ46" s="16"/>
      <c r="HA46" s="16"/>
      <c r="HB46" s="16"/>
      <c r="HC46" s="16"/>
      <c r="HD46" s="16"/>
    </row>
    <row r="47" spans="1:212" x14ac:dyDescent="0.2">
      <c r="A47" t="s">
        <v>64</v>
      </c>
      <c r="B47">
        <v>8287</v>
      </c>
      <c r="C47" s="21" t="s">
        <v>99</v>
      </c>
      <c r="D47" t="s">
        <v>7</v>
      </c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9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>
        <v>38</v>
      </c>
      <c r="CK47">
        <v>35</v>
      </c>
      <c r="CL47">
        <v>11.5</v>
      </c>
      <c r="CM47" s="1">
        <v>0.30263157894736842</v>
      </c>
      <c r="CN47" s="1">
        <v>0.32857142857142857</v>
      </c>
      <c r="CO47">
        <v>46</v>
      </c>
      <c r="CP47">
        <v>35</v>
      </c>
      <c r="CQ47">
        <v>23.75</v>
      </c>
      <c r="CR47" s="1">
        <v>0.51630434782608692</v>
      </c>
      <c r="CS47" s="1">
        <v>0.6785714285714286</v>
      </c>
      <c r="CT47">
        <v>38</v>
      </c>
      <c r="CU47">
        <v>35</v>
      </c>
      <c r="CV47">
        <v>31.25</v>
      </c>
      <c r="CW47" s="1">
        <v>0.82236842105263153</v>
      </c>
      <c r="CX47" s="1">
        <v>0.8928571428571429</v>
      </c>
      <c r="CY47">
        <v>46</v>
      </c>
      <c r="CZ47">
        <v>35</v>
      </c>
      <c r="DA47">
        <v>29.5</v>
      </c>
      <c r="DB47" s="1">
        <v>0.64130434782608692</v>
      </c>
      <c r="DC47" s="1">
        <v>0.84285714285714286</v>
      </c>
      <c r="DD47">
        <v>38</v>
      </c>
      <c r="DE47">
        <v>35</v>
      </c>
      <c r="DF47" s="17">
        <v>24</v>
      </c>
      <c r="DG47" s="1">
        <v>0.63157894736842102</v>
      </c>
      <c r="DH47" s="1">
        <v>0.68571428571428572</v>
      </c>
      <c r="DI47">
        <v>46</v>
      </c>
      <c r="DJ47">
        <v>35</v>
      </c>
      <c r="DK47" s="17">
        <v>30</v>
      </c>
      <c r="DL47" s="1">
        <v>0.65217391304347827</v>
      </c>
      <c r="DM47" s="1">
        <v>0.8571428571428571</v>
      </c>
      <c r="DN47">
        <v>38</v>
      </c>
      <c r="DO47">
        <v>35</v>
      </c>
      <c r="DP47">
        <v>32</v>
      </c>
      <c r="DQ47" s="1">
        <v>0.84210526315789469</v>
      </c>
      <c r="DR47" s="1">
        <v>0.91428571428571426</v>
      </c>
      <c r="DS47">
        <v>46</v>
      </c>
      <c r="DT47">
        <v>35</v>
      </c>
      <c r="DU47">
        <v>32</v>
      </c>
      <c r="DV47" s="1">
        <v>0.69565217391304346</v>
      </c>
      <c r="DW47" s="1">
        <v>0.91428571428571426</v>
      </c>
      <c r="DX47">
        <v>38</v>
      </c>
      <c r="DY47">
        <v>35</v>
      </c>
      <c r="DZ47">
        <v>27</v>
      </c>
      <c r="EA47" s="1">
        <v>0.71052631578947367</v>
      </c>
      <c r="EB47" s="1">
        <v>0.77142857142857146</v>
      </c>
      <c r="EC47">
        <v>46</v>
      </c>
      <c r="ED47">
        <v>35</v>
      </c>
      <c r="EE47">
        <v>33.75</v>
      </c>
      <c r="EF47" s="1">
        <v>0.73369565217391308</v>
      </c>
      <c r="EG47" s="1">
        <v>0.9642857142857143</v>
      </c>
      <c r="EH47">
        <v>46</v>
      </c>
      <c r="EI47">
        <v>35</v>
      </c>
      <c r="EJ47">
        <v>33.5</v>
      </c>
      <c r="EK47" s="1">
        <v>0.72826086956521741</v>
      </c>
      <c r="EL47" s="1">
        <v>0.95714285714285718</v>
      </c>
      <c r="EM47" s="6"/>
      <c r="EN47" s="6"/>
      <c r="EO47" s="6"/>
      <c r="EP47" s="7"/>
      <c r="EQ47" s="7"/>
      <c r="ER47">
        <v>38</v>
      </c>
      <c r="ES47">
        <v>35</v>
      </c>
      <c r="ET47">
        <v>15.75</v>
      </c>
      <c r="EU47" s="1">
        <f t="shared" ref="EU47" si="2">ET47/ER47</f>
        <v>0.41447368421052633</v>
      </c>
      <c r="EV47" s="1">
        <f t="shared" ref="EV47" si="3">ET47/ES47</f>
        <v>0.45</v>
      </c>
      <c r="EW47" s="16"/>
      <c r="EX47" s="16"/>
      <c r="EY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/>
      <c r="GW47" s="16"/>
      <c r="GX47" s="16"/>
      <c r="GY47" s="16"/>
      <c r="GZ47" s="16"/>
      <c r="HA47" s="16"/>
      <c r="HB47" s="16"/>
      <c r="HC47" s="16"/>
      <c r="HD47" s="16"/>
    </row>
    <row r="48" spans="1:212" x14ac:dyDescent="0.2">
      <c r="A48" s="10" t="s">
        <v>65</v>
      </c>
      <c r="C48" s="23"/>
      <c r="D48" s="10" t="s">
        <v>7</v>
      </c>
      <c r="E48" s="10"/>
      <c r="F48" s="10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2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0"/>
      <c r="CK48" s="10"/>
      <c r="CL48" s="10"/>
      <c r="CM48" s="11"/>
      <c r="CN48" s="11"/>
      <c r="CO48" s="10"/>
      <c r="CP48" s="10"/>
      <c r="CQ48" s="10"/>
      <c r="CR48" s="11"/>
      <c r="CS48" s="11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10"/>
      <c r="EA48" s="10"/>
      <c r="EB48" s="10"/>
      <c r="EC48" s="10"/>
      <c r="ED48" s="10"/>
      <c r="EE48" s="10"/>
      <c r="EF48" s="10"/>
      <c r="EG48" s="10"/>
      <c r="EH48" s="10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  <c r="FN48" s="10"/>
      <c r="FO48" s="10"/>
      <c r="FP48" s="10"/>
      <c r="FQ48" s="10"/>
      <c r="FR48" s="10"/>
      <c r="FS48" s="10"/>
      <c r="FT48" s="10"/>
      <c r="FU48" s="10"/>
      <c r="FV48" s="10"/>
      <c r="FW48" s="10"/>
      <c r="FX48" s="10"/>
      <c r="FY48" s="10"/>
      <c r="FZ48" s="10"/>
      <c r="GA48" s="10"/>
      <c r="GB48" s="10"/>
      <c r="GC48" s="10"/>
      <c r="GD48" s="10"/>
      <c r="GE48" s="10"/>
      <c r="GF48" s="10"/>
      <c r="GG48" s="10"/>
      <c r="GH48" s="10"/>
      <c r="GI48" s="10"/>
      <c r="GJ48" s="10"/>
      <c r="GK48" s="10"/>
      <c r="GL48" s="10"/>
      <c r="GM48" s="10"/>
      <c r="GN48" s="10"/>
      <c r="GO48" s="10"/>
      <c r="GP48" s="10"/>
      <c r="GQ48" s="10"/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0"/>
      <c r="HD48" s="10"/>
    </row>
    <row r="49" spans="1:212" x14ac:dyDescent="0.2">
      <c r="A49" t="s">
        <v>66</v>
      </c>
      <c r="B49">
        <v>8289</v>
      </c>
      <c r="C49" s="21" t="s">
        <v>56</v>
      </c>
      <c r="D49" t="s">
        <v>7</v>
      </c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9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>
        <v>32</v>
      </c>
      <c r="CK49">
        <v>24</v>
      </c>
      <c r="CL49">
        <v>13.5</v>
      </c>
      <c r="CM49" s="1">
        <v>0.421875</v>
      </c>
      <c r="CN49" s="1">
        <v>0.5625</v>
      </c>
      <c r="CO49">
        <v>20</v>
      </c>
      <c r="CP49">
        <v>24</v>
      </c>
      <c r="CQ49">
        <v>7</v>
      </c>
      <c r="CR49" s="1">
        <v>0.35</v>
      </c>
      <c r="CS49" s="1">
        <v>0.29166666666666669</v>
      </c>
      <c r="CT49">
        <v>32</v>
      </c>
      <c r="CU49">
        <v>24</v>
      </c>
      <c r="CV49">
        <v>9</v>
      </c>
      <c r="CW49" s="1">
        <v>0.28125</v>
      </c>
      <c r="CX49" s="1">
        <v>0.375</v>
      </c>
      <c r="CY49">
        <v>20</v>
      </c>
      <c r="CZ49">
        <v>24</v>
      </c>
      <c r="DA49">
        <v>10.5</v>
      </c>
      <c r="DB49" s="1">
        <v>0.52500000000000002</v>
      </c>
      <c r="DC49" s="1">
        <v>0.4375</v>
      </c>
      <c r="DD49">
        <v>32</v>
      </c>
      <c r="DE49">
        <v>24</v>
      </c>
      <c r="DF49">
        <v>10</v>
      </c>
      <c r="DG49" s="1">
        <v>0.3125</v>
      </c>
      <c r="DH49" s="1">
        <v>0.41666666666666669</v>
      </c>
      <c r="DI49">
        <v>20</v>
      </c>
      <c r="DJ49">
        <v>24</v>
      </c>
      <c r="DK49">
        <v>12.5</v>
      </c>
      <c r="DL49" s="1">
        <v>0.625</v>
      </c>
      <c r="DM49" s="1">
        <v>0.52083333333333337</v>
      </c>
      <c r="DN49">
        <v>32</v>
      </c>
      <c r="DO49">
        <v>24</v>
      </c>
      <c r="DP49">
        <v>17</v>
      </c>
      <c r="DQ49" s="1">
        <v>0.53125</v>
      </c>
      <c r="DR49" s="1">
        <v>0.70833333333333337</v>
      </c>
      <c r="DS49">
        <v>20</v>
      </c>
      <c r="DT49">
        <v>24</v>
      </c>
      <c r="DU49">
        <v>15</v>
      </c>
      <c r="DV49" s="1">
        <v>0.75</v>
      </c>
      <c r="DW49" s="1">
        <v>0.625</v>
      </c>
      <c r="DX49">
        <v>32</v>
      </c>
      <c r="DY49">
        <v>24</v>
      </c>
      <c r="DZ49">
        <v>20</v>
      </c>
      <c r="EA49" s="1">
        <v>0.625</v>
      </c>
      <c r="EB49" s="1">
        <v>0.83333333333333337</v>
      </c>
      <c r="EC49">
        <v>10</v>
      </c>
      <c r="ED49">
        <v>10</v>
      </c>
      <c r="EE49">
        <v>5</v>
      </c>
      <c r="EF49" s="1">
        <v>0.5</v>
      </c>
      <c r="EG49" s="1">
        <v>0.5</v>
      </c>
      <c r="EH49" s="6"/>
      <c r="EI49" s="6"/>
      <c r="EJ49" s="6"/>
      <c r="EK49" s="7"/>
      <c r="EL49" s="7"/>
      <c r="EM49">
        <v>20</v>
      </c>
      <c r="EN49">
        <v>20</v>
      </c>
      <c r="EO49">
        <v>15.5</v>
      </c>
      <c r="EP49" s="1">
        <f t="shared" ref="EP49:EP51" si="4">EO49/EM49</f>
        <v>0.77500000000000002</v>
      </c>
      <c r="EQ49" s="1">
        <f t="shared" ref="EQ49:EQ51" si="5">EO49/EN49</f>
        <v>0.77500000000000002</v>
      </c>
      <c r="ER49" s="6"/>
      <c r="ES49" s="6"/>
      <c r="ET49" s="6"/>
      <c r="EU49" s="7"/>
      <c r="EV49" s="7"/>
      <c r="EW49">
        <v>20</v>
      </c>
      <c r="EX49">
        <v>20</v>
      </c>
      <c r="EY49">
        <v>24.5</v>
      </c>
      <c r="EZ49" s="1">
        <f t="shared" ref="EZ49" si="6">EY49/EW49</f>
        <v>1.2250000000000001</v>
      </c>
      <c r="FA49" s="1">
        <f t="shared" ref="FA49" si="7">EY49/EX49</f>
        <v>1.2250000000000001</v>
      </c>
      <c r="FB49">
        <v>32</v>
      </c>
      <c r="FC49">
        <v>24</v>
      </c>
      <c r="FD49">
        <v>22</v>
      </c>
      <c r="FE49" s="1">
        <f t="shared" ref="FE49" si="8">FD49/FB49</f>
        <v>0.6875</v>
      </c>
      <c r="FF49" s="1">
        <f t="shared" ref="FF49" si="9">FD49/FC49</f>
        <v>0.91666666666666663</v>
      </c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6"/>
      <c r="HD49" s="16"/>
    </row>
    <row r="50" spans="1:212" x14ac:dyDescent="0.2">
      <c r="A50" t="s">
        <v>67</v>
      </c>
      <c r="B50">
        <v>8290</v>
      </c>
      <c r="C50" s="21" t="s">
        <v>98</v>
      </c>
      <c r="D50" t="s">
        <v>7</v>
      </c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9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>
        <v>41</v>
      </c>
      <c r="CK50">
        <v>16</v>
      </c>
      <c r="CL50">
        <v>16.75</v>
      </c>
      <c r="CM50" s="1">
        <v>0.40853658536585363</v>
      </c>
      <c r="CN50" s="1">
        <v>1.046875</v>
      </c>
      <c r="CO50">
        <v>41</v>
      </c>
      <c r="CP50">
        <v>16</v>
      </c>
      <c r="CQ50">
        <v>9</v>
      </c>
      <c r="CR50" s="1">
        <v>0.21951219512195122</v>
      </c>
      <c r="CS50" s="1">
        <v>0.5625</v>
      </c>
      <c r="CT50">
        <v>41</v>
      </c>
      <c r="CU50">
        <v>16</v>
      </c>
      <c r="CV50">
        <v>10.5</v>
      </c>
      <c r="CW50" s="1">
        <v>0.25609756097560976</v>
      </c>
      <c r="CX50" s="1">
        <v>0.65625</v>
      </c>
      <c r="CY50">
        <v>41</v>
      </c>
      <c r="CZ50">
        <v>16</v>
      </c>
      <c r="DA50">
        <v>10.5</v>
      </c>
      <c r="DB50" s="1">
        <v>0.25609756097560976</v>
      </c>
      <c r="DC50" s="1">
        <v>0.65625</v>
      </c>
      <c r="DD50">
        <v>41</v>
      </c>
      <c r="DE50">
        <v>16</v>
      </c>
      <c r="DF50">
        <v>14.5</v>
      </c>
      <c r="DG50" s="1">
        <v>0.35365853658536583</v>
      </c>
      <c r="DH50" s="1">
        <v>0.90625</v>
      </c>
      <c r="DI50">
        <v>41</v>
      </c>
      <c r="DJ50">
        <v>16</v>
      </c>
      <c r="DK50">
        <v>16.25</v>
      </c>
      <c r="DL50" s="1">
        <v>0.39634146341463417</v>
      </c>
      <c r="DM50" s="1">
        <v>1.015625</v>
      </c>
      <c r="DN50">
        <v>41</v>
      </c>
      <c r="DO50">
        <v>16</v>
      </c>
      <c r="DP50">
        <v>6.25</v>
      </c>
      <c r="DQ50" s="1">
        <v>0.1524390243902439</v>
      </c>
      <c r="DR50" s="1">
        <v>0.390625</v>
      </c>
      <c r="DS50">
        <v>41</v>
      </c>
      <c r="DT50">
        <v>16</v>
      </c>
      <c r="DU50">
        <v>16</v>
      </c>
      <c r="DV50" s="1">
        <v>0.3902439024390244</v>
      </c>
      <c r="DW50" s="1">
        <v>1</v>
      </c>
      <c r="DX50">
        <v>41</v>
      </c>
      <c r="DY50">
        <v>16</v>
      </c>
      <c r="DZ50">
        <v>18</v>
      </c>
      <c r="EA50" s="1">
        <v>0.43902439024390244</v>
      </c>
      <c r="EB50" s="1">
        <v>1.125</v>
      </c>
      <c r="EC50">
        <v>41</v>
      </c>
      <c r="ED50">
        <v>16</v>
      </c>
      <c r="EE50">
        <v>18</v>
      </c>
      <c r="EF50" s="1">
        <v>0.43902439024390244</v>
      </c>
      <c r="EG50" s="1">
        <v>1.125</v>
      </c>
      <c r="EH50">
        <v>41</v>
      </c>
      <c r="EI50">
        <v>16</v>
      </c>
      <c r="EJ50">
        <v>18.25</v>
      </c>
      <c r="EK50" s="1">
        <v>0.4451219512195122</v>
      </c>
      <c r="EL50" s="1">
        <v>1.140625</v>
      </c>
      <c r="EM50">
        <v>41</v>
      </c>
      <c r="EN50">
        <v>16</v>
      </c>
      <c r="EO50">
        <v>19.5</v>
      </c>
      <c r="EP50" s="1">
        <f t="shared" si="4"/>
        <v>0.47560975609756095</v>
      </c>
      <c r="EQ50" s="1">
        <f t="shared" si="5"/>
        <v>1.21875</v>
      </c>
      <c r="ER50">
        <v>41</v>
      </c>
      <c r="ES50">
        <v>16</v>
      </c>
      <c r="ET50">
        <v>20</v>
      </c>
      <c r="EU50" s="1">
        <f t="shared" ref="EU50:EU51" si="10">ET50/ER50</f>
        <v>0.48780487804878048</v>
      </c>
      <c r="EV50" s="1">
        <f t="shared" ref="EV50:EV51" si="11">ET50/ES50</f>
        <v>1.25</v>
      </c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6"/>
      <c r="HD50" s="16"/>
    </row>
    <row r="51" spans="1:212" x14ac:dyDescent="0.2">
      <c r="A51" s="24" t="s">
        <v>68</v>
      </c>
      <c r="B51">
        <v>8292</v>
      </c>
      <c r="C51" s="21" t="s">
        <v>62</v>
      </c>
      <c r="D51" t="s">
        <v>7</v>
      </c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9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>
        <v>38</v>
      </c>
      <c r="CK51">
        <v>35</v>
      </c>
      <c r="CL51">
        <v>14</v>
      </c>
      <c r="CM51" s="1">
        <v>0.36842105263157893</v>
      </c>
      <c r="CN51" s="1">
        <v>0.4</v>
      </c>
      <c r="CO51">
        <v>38</v>
      </c>
      <c r="CP51">
        <v>35</v>
      </c>
      <c r="CQ51">
        <v>29.5</v>
      </c>
      <c r="CR51" s="1">
        <v>0.77631578947368418</v>
      </c>
      <c r="CS51" s="1">
        <v>0.84285714285714286</v>
      </c>
      <c r="CT51">
        <v>38</v>
      </c>
      <c r="CU51">
        <v>35</v>
      </c>
      <c r="CV51">
        <v>27.75</v>
      </c>
      <c r="CW51" s="1">
        <v>0.73026315789473684</v>
      </c>
      <c r="CX51" s="1">
        <v>0.79285714285714282</v>
      </c>
      <c r="CY51">
        <v>38</v>
      </c>
      <c r="CZ51">
        <v>35</v>
      </c>
      <c r="DA51">
        <v>29</v>
      </c>
      <c r="DB51" s="1">
        <v>0.76315789473684215</v>
      </c>
      <c r="DC51" s="1">
        <v>0.82857142857142863</v>
      </c>
      <c r="DD51">
        <v>38</v>
      </c>
      <c r="DE51">
        <v>35</v>
      </c>
      <c r="DF51">
        <v>26.5</v>
      </c>
      <c r="DG51" s="1">
        <v>0.69736842105263153</v>
      </c>
      <c r="DH51" s="1">
        <v>0.75714285714285712</v>
      </c>
      <c r="DI51">
        <v>38</v>
      </c>
      <c r="DJ51">
        <v>35</v>
      </c>
      <c r="DK51">
        <v>30.25</v>
      </c>
      <c r="DL51" s="1">
        <v>0.79605263157894735</v>
      </c>
      <c r="DM51" s="1">
        <v>0.86428571428571432</v>
      </c>
      <c r="DN51">
        <v>38</v>
      </c>
      <c r="DO51">
        <v>35</v>
      </c>
      <c r="DP51">
        <v>28</v>
      </c>
      <c r="DQ51" s="1">
        <v>0.73684210526315785</v>
      </c>
      <c r="DR51" s="1">
        <v>0.8</v>
      </c>
      <c r="DS51">
        <v>38</v>
      </c>
      <c r="DT51">
        <v>35</v>
      </c>
      <c r="DU51">
        <v>32.5</v>
      </c>
      <c r="DV51" s="1">
        <v>0.85526315789473684</v>
      </c>
      <c r="DW51" s="1">
        <v>0.9285714285714286</v>
      </c>
      <c r="DX51">
        <v>38</v>
      </c>
      <c r="DY51">
        <v>35</v>
      </c>
      <c r="DZ51">
        <v>31.5</v>
      </c>
      <c r="EA51" s="1">
        <v>0.82894736842105265</v>
      </c>
      <c r="EB51" s="1">
        <v>0.9</v>
      </c>
      <c r="EC51">
        <v>38</v>
      </c>
      <c r="ED51">
        <v>35</v>
      </c>
      <c r="EE51">
        <v>23.75</v>
      </c>
      <c r="EF51" s="1">
        <v>0.625</v>
      </c>
      <c r="EG51" s="1">
        <v>0.6785714285714286</v>
      </c>
      <c r="EH51">
        <v>38</v>
      </c>
      <c r="EI51">
        <v>35</v>
      </c>
      <c r="EJ51">
        <v>27.25</v>
      </c>
      <c r="EK51" s="1">
        <v>0.71710526315789469</v>
      </c>
      <c r="EL51" s="1">
        <v>0.77857142857142858</v>
      </c>
      <c r="EM51">
        <v>38</v>
      </c>
      <c r="EN51">
        <v>35</v>
      </c>
      <c r="EO51">
        <v>27.75</v>
      </c>
      <c r="EP51" s="1">
        <f t="shared" si="4"/>
        <v>0.73026315789473684</v>
      </c>
      <c r="EQ51" s="1">
        <f t="shared" si="5"/>
        <v>0.79285714285714282</v>
      </c>
      <c r="ER51">
        <v>38</v>
      </c>
      <c r="ES51">
        <v>35</v>
      </c>
      <c r="ET51">
        <v>27.75</v>
      </c>
      <c r="EU51" s="1">
        <f t="shared" si="10"/>
        <v>0.73026315789473684</v>
      </c>
      <c r="EV51" s="1">
        <f t="shared" si="11"/>
        <v>0.79285714285714282</v>
      </c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</row>
    <row r="52" spans="1:212" x14ac:dyDescent="0.2">
      <c r="A52" s="10" t="s">
        <v>69</v>
      </c>
      <c r="C52" s="23"/>
      <c r="D52" s="10" t="s">
        <v>7</v>
      </c>
      <c r="E52" s="10"/>
      <c r="F52" s="10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2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0">
        <v>40</v>
      </c>
      <c r="CK52" s="10">
        <v>35</v>
      </c>
      <c r="CL52" s="10">
        <v>14</v>
      </c>
      <c r="CM52" s="11">
        <v>0.35</v>
      </c>
      <c r="CN52" s="11">
        <v>0.4</v>
      </c>
      <c r="CO52" s="10">
        <v>32</v>
      </c>
      <c r="CP52" s="10">
        <v>35</v>
      </c>
      <c r="CQ52" s="10">
        <v>15</v>
      </c>
      <c r="CR52" s="11">
        <v>0.46875</v>
      </c>
      <c r="CS52" s="11">
        <v>0.42857142857142855</v>
      </c>
      <c r="CT52" s="4"/>
      <c r="CU52" s="4"/>
      <c r="CV52" s="4"/>
      <c r="CW52" s="5"/>
      <c r="CX52" s="5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</row>
    <row r="53" spans="1:212" x14ac:dyDescent="0.2">
      <c r="A53" t="s">
        <v>101</v>
      </c>
      <c r="B53">
        <v>8300</v>
      </c>
      <c r="C53" s="21" t="s">
        <v>51</v>
      </c>
      <c r="D53" t="s">
        <v>7</v>
      </c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9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>
        <v>32</v>
      </c>
      <c r="CU53">
        <v>35</v>
      </c>
      <c r="CV53">
        <v>8</v>
      </c>
      <c r="CW53" s="1">
        <v>0.25</v>
      </c>
      <c r="CX53" s="1">
        <v>0.22857142857142856</v>
      </c>
      <c r="CY53">
        <v>40</v>
      </c>
      <c r="CZ53">
        <v>35</v>
      </c>
      <c r="DA53">
        <v>20.5</v>
      </c>
      <c r="DB53" s="1">
        <v>0.51249999999999996</v>
      </c>
      <c r="DC53" s="1">
        <v>0.58571428571428574</v>
      </c>
      <c r="DD53">
        <v>32</v>
      </c>
      <c r="DE53">
        <v>24</v>
      </c>
      <c r="DF53">
        <v>21.5</v>
      </c>
      <c r="DG53" s="1">
        <v>0.671875</v>
      </c>
      <c r="DH53" s="1">
        <v>0.89583333333333337</v>
      </c>
      <c r="DI53">
        <v>40</v>
      </c>
      <c r="DJ53">
        <v>35</v>
      </c>
      <c r="DK53">
        <v>31</v>
      </c>
      <c r="DL53" s="1">
        <v>0.77500000000000002</v>
      </c>
      <c r="DM53" s="1">
        <v>0.88571428571428568</v>
      </c>
      <c r="DN53">
        <v>32</v>
      </c>
      <c r="DO53">
        <v>24</v>
      </c>
      <c r="DP53">
        <v>24.5</v>
      </c>
      <c r="DQ53" s="1">
        <v>0.765625</v>
      </c>
      <c r="DR53" s="1">
        <v>1.0208333333333333</v>
      </c>
      <c r="DS53">
        <v>40</v>
      </c>
      <c r="DT53">
        <v>35</v>
      </c>
      <c r="DU53">
        <v>23.5</v>
      </c>
      <c r="DV53" s="1">
        <v>0.58750000000000002</v>
      </c>
      <c r="DW53" s="1">
        <v>0.67142857142857137</v>
      </c>
      <c r="DX53">
        <v>32</v>
      </c>
      <c r="DY53">
        <v>24</v>
      </c>
      <c r="DZ53">
        <v>32.75</v>
      </c>
      <c r="EA53" s="1">
        <v>1.0234375</v>
      </c>
      <c r="EB53" s="1">
        <v>1.3645833333333333</v>
      </c>
      <c r="EC53">
        <v>40</v>
      </c>
      <c r="ED53">
        <v>35</v>
      </c>
      <c r="EE53">
        <v>21</v>
      </c>
      <c r="EF53" s="1">
        <v>0.52500000000000002</v>
      </c>
      <c r="EG53" s="1">
        <v>0.6</v>
      </c>
      <c r="EH53">
        <v>32</v>
      </c>
      <c r="EI53">
        <v>32</v>
      </c>
      <c r="EJ53">
        <v>20.5</v>
      </c>
      <c r="EK53" s="1">
        <v>0.640625</v>
      </c>
      <c r="EL53" s="1">
        <v>0.640625</v>
      </c>
      <c r="EM53">
        <v>40</v>
      </c>
      <c r="EN53">
        <v>35</v>
      </c>
      <c r="EO53">
        <v>36.75</v>
      </c>
      <c r="EP53" s="1">
        <f t="shared" ref="EP53:EP55" si="12">EO53/EM53</f>
        <v>0.91874999999999996</v>
      </c>
      <c r="EQ53" s="1">
        <f t="shared" ref="EQ53:EQ55" si="13">EO53/EN53</f>
        <v>1.05</v>
      </c>
      <c r="ER53">
        <v>32</v>
      </c>
      <c r="ES53">
        <v>24</v>
      </c>
      <c r="ET53">
        <v>20.5</v>
      </c>
      <c r="EU53" s="1">
        <f t="shared" ref="EU53:EU55" si="14">ET53/ER53</f>
        <v>0.640625</v>
      </c>
      <c r="EV53" s="1">
        <f t="shared" ref="EV53:EV55" si="15">ET53/ES53</f>
        <v>0.85416666666666663</v>
      </c>
      <c r="EW53">
        <v>32</v>
      </c>
      <c r="EX53">
        <v>32</v>
      </c>
      <c r="EY53">
        <v>23.75</v>
      </c>
      <c r="EZ53" s="1">
        <v>0.59375</v>
      </c>
      <c r="FA53" s="1">
        <f>EY53/EX53</f>
        <v>0.7421875</v>
      </c>
      <c r="FB53">
        <v>24</v>
      </c>
      <c r="FC53">
        <v>24</v>
      </c>
      <c r="FD53">
        <v>11.75</v>
      </c>
      <c r="FE53" s="1">
        <f t="shared" ref="FE53:FE55" si="16">FD53/FB53</f>
        <v>0.48958333333333331</v>
      </c>
      <c r="FF53" s="1">
        <f t="shared" ref="FF53:FF55" si="17">FD53/FC53</f>
        <v>0.48958333333333331</v>
      </c>
      <c r="FG53">
        <v>40</v>
      </c>
      <c r="FH53">
        <v>35</v>
      </c>
      <c r="FI53">
        <v>33</v>
      </c>
      <c r="FJ53" s="1">
        <f t="shared" ref="FJ53:FJ54" si="18">FI53/FG53</f>
        <v>0.82499999999999996</v>
      </c>
      <c r="FK53" s="1">
        <f t="shared" ref="FK53:FK54" si="19">FI53/FH53</f>
        <v>0.94285714285714284</v>
      </c>
      <c r="FL53">
        <v>32</v>
      </c>
      <c r="FM53">
        <v>24</v>
      </c>
      <c r="FN53">
        <v>26.5</v>
      </c>
      <c r="FO53" s="1">
        <f t="shared" ref="FO53:FO55" si="20">FN53/FL53</f>
        <v>0.828125</v>
      </c>
      <c r="FP53" s="1">
        <f t="shared" ref="FP53:FP55" si="21">FN53/FM53</f>
        <v>1.1041666666666667</v>
      </c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6"/>
      <c r="HD53" s="16"/>
    </row>
    <row r="54" spans="1:212" x14ac:dyDescent="0.2">
      <c r="A54" t="s">
        <v>102</v>
      </c>
      <c r="B54">
        <v>8301</v>
      </c>
      <c r="C54" s="21" t="s">
        <v>100</v>
      </c>
      <c r="D54" t="s">
        <v>7</v>
      </c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9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>
        <v>44</v>
      </c>
      <c r="CU54">
        <v>35</v>
      </c>
      <c r="CV54">
        <v>17.5</v>
      </c>
      <c r="CW54" s="1">
        <v>0.39772727272727271</v>
      </c>
      <c r="CX54" s="1">
        <v>0.5</v>
      </c>
      <c r="CY54">
        <v>32</v>
      </c>
      <c r="CZ54">
        <v>35</v>
      </c>
      <c r="DA54">
        <v>13</v>
      </c>
      <c r="DB54" s="1">
        <v>0.40625</v>
      </c>
      <c r="DC54" s="1">
        <v>0.37142857142857144</v>
      </c>
      <c r="DD54">
        <v>41</v>
      </c>
      <c r="DE54">
        <v>16</v>
      </c>
      <c r="DF54">
        <v>21.75</v>
      </c>
      <c r="DG54" s="1">
        <v>0.53048780487804881</v>
      </c>
      <c r="DH54" s="1">
        <v>1.359375</v>
      </c>
      <c r="DI54">
        <v>32</v>
      </c>
      <c r="DJ54">
        <v>35</v>
      </c>
      <c r="DK54">
        <v>13.25</v>
      </c>
      <c r="DL54" s="1">
        <v>0.4140625</v>
      </c>
      <c r="DM54" s="1">
        <v>0.37857142857142856</v>
      </c>
      <c r="DN54">
        <v>41</v>
      </c>
      <c r="DO54">
        <v>16</v>
      </c>
      <c r="DP54">
        <v>26.75</v>
      </c>
      <c r="DQ54" s="1">
        <v>0.65243902439024393</v>
      </c>
      <c r="DR54" s="1">
        <v>1.671875</v>
      </c>
      <c r="DS54">
        <v>32</v>
      </c>
      <c r="DT54">
        <v>35</v>
      </c>
      <c r="DU54">
        <v>18.25</v>
      </c>
      <c r="DV54" s="1">
        <v>0.5703125</v>
      </c>
      <c r="DW54" s="1">
        <v>0.52142857142857146</v>
      </c>
      <c r="DX54">
        <v>41</v>
      </c>
      <c r="DY54">
        <v>16</v>
      </c>
      <c r="DZ54">
        <v>3.75</v>
      </c>
      <c r="EA54" s="1">
        <v>9.1463414634146339E-2</v>
      </c>
      <c r="EB54" s="1">
        <v>0.234375</v>
      </c>
      <c r="EC54">
        <v>4.5</v>
      </c>
      <c r="ED54">
        <v>4.5</v>
      </c>
      <c r="EE54">
        <v>4.5</v>
      </c>
      <c r="EF54" s="1">
        <v>1</v>
      </c>
      <c r="EG54" s="1">
        <v>1</v>
      </c>
      <c r="EH54">
        <v>32</v>
      </c>
      <c r="EI54">
        <v>35</v>
      </c>
      <c r="EJ54">
        <v>30</v>
      </c>
      <c r="EK54" s="1">
        <v>0.9375</v>
      </c>
      <c r="EL54" s="1">
        <v>0.8571428571428571</v>
      </c>
      <c r="EM54">
        <v>32</v>
      </c>
      <c r="EN54">
        <v>35</v>
      </c>
      <c r="EO54">
        <v>18.75</v>
      </c>
      <c r="EP54" s="1">
        <f t="shared" si="12"/>
        <v>0.5859375</v>
      </c>
      <c r="EQ54" s="1">
        <f t="shared" si="13"/>
        <v>0.5357142857142857</v>
      </c>
      <c r="ER54">
        <v>41</v>
      </c>
      <c r="ES54">
        <v>16</v>
      </c>
      <c r="ET54">
        <v>29.25</v>
      </c>
      <c r="EU54" s="1">
        <f t="shared" si="14"/>
        <v>0.71341463414634143</v>
      </c>
      <c r="EV54" s="1">
        <f t="shared" si="15"/>
        <v>1.828125</v>
      </c>
      <c r="EW54">
        <v>4.5</v>
      </c>
      <c r="EX54">
        <v>4.5</v>
      </c>
      <c r="EY54">
        <v>4.5</v>
      </c>
      <c r="EZ54" s="1">
        <v>1</v>
      </c>
      <c r="FA54" s="1">
        <v>1</v>
      </c>
      <c r="FB54">
        <v>24</v>
      </c>
      <c r="FC54">
        <v>24</v>
      </c>
      <c r="FD54">
        <v>9.25</v>
      </c>
      <c r="FE54" s="1">
        <f t="shared" si="16"/>
        <v>0.38541666666666669</v>
      </c>
      <c r="FF54" s="1">
        <f t="shared" si="17"/>
        <v>0.38541666666666669</v>
      </c>
      <c r="FG54">
        <v>32</v>
      </c>
      <c r="FH54">
        <v>32</v>
      </c>
      <c r="FI54">
        <v>21</v>
      </c>
      <c r="FJ54" s="1">
        <f t="shared" si="18"/>
        <v>0.65625</v>
      </c>
      <c r="FK54" s="1">
        <f t="shared" si="19"/>
        <v>0.65625</v>
      </c>
      <c r="FL54">
        <v>41</v>
      </c>
      <c r="FM54">
        <v>16</v>
      </c>
      <c r="FN54">
        <v>6.75</v>
      </c>
      <c r="FO54" s="1">
        <f t="shared" si="20"/>
        <v>0.16463414634146342</v>
      </c>
      <c r="FP54" s="1">
        <f t="shared" si="21"/>
        <v>0.421875</v>
      </c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  <c r="GR54" s="16"/>
      <c r="GS54" s="16"/>
      <c r="GT54" s="16"/>
      <c r="GU54" s="16"/>
      <c r="GV54" s="16"/>
      <c r="GW54" s="16"/>
      <c r="GX54" s="16"/>
      <c r="GY54" s="16"/>
      <c r="GZ54" s="16"/>
      <c r="HA54" s="16"/>
      <c r="HB54" s="16"/>
      <c r="HC54" s="16"/>
      <c r="HD54" s="16"/>
    </row>
    <row r="55" spans="1:212" x14ac:dyDescent="0.2">
      <c r="A55" t="s">
        <v>103</v>
      </c>
      <c r="B55">
        <v>8302</v>
      </c>
      <c r="C55" s="21" t="s">
        <v>99</v>
      </c>
      <c r="D55" t="s">
        <v>7</v>
      </c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9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>
        <v>34</v>
      </c>
      <c r="CU55">
        <v>35</v>
      </c>
      <c r="CV55">
        <v>6.5</v>
      </c>
      <c r="CW55" s="1">
        <v>0.19117647058823528</v>
      </c>
      <c r="CX55" s="1">
        <v>0.18571428571428572</v>
      </c>
      <c r="CY55">
        <v>42</v>
      </c>
      <c r="CZ55">
        <v>35</v>
      </c>
      <c r="DA55">
        <v>27.5</v>
      </c>
      <c r="DB55" s="1">
        <v>0.65476190476190477</v>
      </c>
      <c r="DC55" s="1">
        <v>0.7857142857142857</v>
      </c>
      <c r="DD55">
        <v>38</v>
      </c>
      <c r="DE55">
        <v>35</v>
      </c>
      <c r="DF55">
        <v>24.5</v>
      </c>
      <c r="DG55" s="1">
        <v>0.64473684210526316</v>
      </c>
      <c r="DH55" s="1">
        <v>0.7</v>
      </c>
      <c r="DI55">
        <v>42</v>
      </c>
      <c r="DJ55">
        <v>35</v>
      </c>
      <c r="DK55">
        <v>28.5</v>
      </c>
      <c r="DL55" s="1">
        <v>0.6785714285714286</v>
      </c>
      <c r="DM55" s="1">
        <v>0.81428571428571428</v>
      </c>
      <c r="DN55">
        <v>38</v>
      </c>
      <c r="DO55">
        <v>35</v>
      </c>
      <c r="DP55">
        <v>34.5</v>
      </c>
      <c r="DQ55" s="1">
        <v>0.90789473684210531</v>
      </c>
      <c r="DR55" s="1">
        <v>0.98571428571428577</v>
      </c>
      <c r="DS55">
        <v>42</v>
      </c>
      <c r="DT55">
        <v>35</v>
      </c>
      <c r="DU55">
        <v>42.5</v>
      </c>
      <c r="DV55" s="1">
        <v>1.0119047619047619</v>
      </c>
      <c r="DW55" s="1">
        <v>1.2142857142857142</v>
      </c>
      <c r="DX55">
        <v>38</v>
      </c>
      <c r="DY55">
        <v>35</v>
      </c>
      <c r="DZ55">
        <v>35</v>
      </c>
      <c r="EA55" s="1">
        <v>0.92105263157894735</v>
      </c>
      <c r="EB55" s="1">
        <v>1</v>
      </c>
      <c r="EC55">
        <v>42</v>
      </c>
      <c r="ED55">
        <v>35</v>
      </c>
      <c r="EE55">
        <v>41.5</v>
      </c>
      <c r="EF55" s="1">
        <v>0.98809523809523814</v>
      </c>
      <c r="EG55" s="1">
        <v>1.1857142857142857</v>
      </c>
      <c r="EH55">
        <v>42</v>
      </c>
      <c r="EI55">
        <v>35</v>
      </c>
      <c r="EJ55">
        <v>29.5</v>
      </c>
      <c r="EK55" s="1">
        <v>0.70238095238095233</v>
      </c>
      <c r="EL55" s="1">
        <v>0.84285714285714286</v>
      </c>
      <c r="EM55">
        <v>42</v>
      </c>
      <c r="EN55">
        <v>35</v>
      </c>
      <c r="EO55">
        <v>38.5</v>
      </c>
      <c r="EP55" s="1">
        <f t="shared" si="12"/>
        <v>0.91666666666666663</v>
      </c>
      <c r="EQ55" s="1">
        <f t="shared" si="13"/>
        <v>1.1000000000000001</v>
      </c>
      <c r="ER55">
        <v>38</v>
      </c>
      <c r="ES55">
        <v>35</v>
      </c>
      <c r="ET55">
        <v>32.5</v>
      </c>
      <c r="EU55" s="1">
        <f t="shared" si="14"/>
        <v>0.85526315789473684</v>
      </c>
      <c r="EV55" s="1">
        <f t="shared" si="15"/>
        <v>0.9285714285714286</v>
      </c>
      <c r="EW55">
        <v>42</v>
      </c>
      <c r="EX55">
        <v>35</v>
      </c>
      <c r="EY55">
        <v>36</v>
      </c>
      <c r="EZ55" s="1">
        <v>0.8571428571428571</v>
      </c>
      <c r="FA55" s="1">
        <v>1.0285714285714285</v>
      </c>
      <c r="FB55">
        <v>34</v>
      </c>
      <c r="FC55">
        <v>34</v>
      </c>
      <c r="FD55">
        <v>25</v>
      </c>
      <c r="FE55" s="1">
        <f t="shared" si="16"/>
        <v>0.73529411764705888</v>
      </c>
      <c r="FF55" s="1">
        <f t="shared" si="17"/>
        <v>0.73529411764705888</v>
      </c>
      <c r="FG55">
        <v>42</v>
      </c>
      <c r="FH55">
        <v>35</v>
      </c>
      <c r="FI55">
        <v>35.5</v>
      </c>
      <c r="FJ55" s="1">
        <f>FI55/FG55</f>
        <v>0.84523809523809523</v>
      </c>
      <c r="FK55" s="1">
        <f>FI55/FH55</f>
        <v>1.0142857142857142</v>
      </c>
      <c r="FL55">
        <v>38</v>
      </c>
      <c r="FM55">
        <v>35</v>
      </c>
      <c r="FN55">
        <v>33</v>
      </c>
      <c r="FO55" s="1">
        <f t="shared" si="20"/>
        <v>0.86842105263157898</v>
      </c>
      <c r="FP55" s="1">
        <f t="shared" si="21"/>
        <v>0.94285714285714284</v>
      </c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  <c r="GF55" s="16"/>
      <c r="GG55" s="16"/>
      <c r="GH55" s="16"/>
      <c r="GI55" s="16"/>
      <c r="GJ55" s="16"/>
      <c r="GK55" s="16"/>
      <c r="GL55" s="16"/>
      <c r="GM55" s="16"/>
      <c r="GN55" s="16"/>
      <c r="GO55" s="16"/>
      <c r="GP55" s="16"/>
      <c r="GQ55" s="16"/>
      <c r="GR55" s="16"/>
      <c r="GS55" s="16"/>
      <c r="GT55" s="16"/>
      <c r="GU55" s="16"/>
      <c r="GV55" s="16"/>
      <c r="GW55" s="16"/>
      <c r="GX55" s="16"/>
      <c r="GY55" s="16"/>
      <c r="GZ55" s="16"/>
      <c r="HA55" s="16"/>
      <c r="HB55" s="16"/>
      <c r="HC55" s="16"/>
      <c r="HD55" s="16"/>
    </row>
    <row r="56" spans="1:212" x14ac:dyDescent="0.2">
      <c r="A56" t="s">
        <v>104</v>
      </c>
      <c r="C56" s="21" t="s">
        <v>117</v>
      </c>
      <c r="D56" t="s">
        <v>7</v>
      </c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9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>
        <v>20</v>
      </c>
      <c r="CU56">
        <v>24</v>
      </c>
      <c r="CV56">
        <v>6.5</v>
      </c>
      <c r="CW56" s="1">
        <v>0.32500000000000001</v>
      </c>
      <c r="CX56" s="1">
        <v>0.27083333333333331</v>
      </c>
      <c r="CY56" s="4"/>
      <c r="CZ56" s="4"/>
      <c r="DA56" s="4"/>
      <c r="DB56" s="5"/>
      <c r="DC56" s="5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</row>
    <row r="57" spans="1:212" x14ac:dyDescent="0.2">
      <c r="A57" t="s">
        <v>105</v>
      </c>
      <c r="C57" s="21" t="s">
        <v>51</v>
      </c>
      <c r="D57" t="s">
        <v>7</v>
      </c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9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>
        <v>35</v>
      </c>
      <c r="CU57">
        <v>35</v>
      </c>
      <c r="CV57">
        <v>8</v>
      </c>
      <c r="CW57" s="1">
        <v>0.22857142857142856</v>
      </c>
      <c r="CX57" s="1">
        <v>0.22857142857142856</v>
      </c>
      <c r="CY57">
        <v>43</v>
      </c>
      <c r="CZ57">
        <v>35</v>
      </c>
      <c r="DA57">
        <v>16</v>
      </c>
      <c r="DB57" s="1">
        <v>0.37209302325581395</v>
      </c>
      <c r="DC57" s="1">
        <v>0.45714285714285713</v>
      </c>
      <c r="DD57">
        <v>35</v>
      </c>
      <c r="DE57">
        <v>35</v>
      </c>
      <c r="DF57">
        <v>13.5</v>
      </c>
      <c r="DG57" s="1">
        <v>0.38571428571428573</v>
      </c>
      <c r="DH57" s="1">
        <v>0.38571428571428573</v>
      </c>
      <c r="DI57">
        <v>43</v>
      </c>
      <c r="DJ57">
        <v>35</v>
      </c>
      <c r="DK57">
        <v>15</v>
      </c>
      <c r="DL57" s="1">
        <v>0.34883720930232559</v>
      </c>
      <c r="DM57" s="1">
        <v>0.42857142857142855</v>
      </c>
      <c r="DN57">
        <v>35</v>
      </c>
      <c r="DO57">
        <v>35</v>
      </c>
      <c r="DP57">
        <v>16</v>
      </c>
      <c r="DQ57" s="1">
        <v>0.45714285714285713</v>
      </c>
      <c r="DR57" s="1">
        <v>0.45714285714285713</v>
      </c>
      <c r="DS57">
        <v>43</v>
      </c>
      <c r="DT57">
        <v>35</v>
      </c>
      <c r="DU57">
        <v>21.5</v>
      </c>
      <c r="DV57" s="1">
        <v>0.5</v>
      </c>
      <c r="DW57" s="1">
        <v>0.61428571428571432</v>
      </c>
      <c r="DX57">
        <v>35</v>
      </c>
      <c r="DY57">
        <v>35</v>
      </c>
      <c r="DZ57">
        <v>21</v>
      </c>
      <c r="EA57" s="1">
        <v>0.6</v>
      </c>
      <c r="EB57" s="1">
        <v>0.6</v>
      </c>
      <c r="EC57">
        <v>43</v>
      </c>
      <c r="ED57">
        <v>35</v>
      </c>
      <c r="EE57">
        <v>27</v>
      </c>
      <c r="EF57" s="1">
        <v>0.62790697674418605</v>
      </c>
      <c r="EG57" s="1">
        <v>0.77142857142857146</v>
      </c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</row>
    <row r="58" spans="1:212" x14ac:dyDescent="0.2">
      <c r="A58" t="s">
        <v>122</v>
      </c>
      <c r="B58">
        <v>8372</v>
      </c>
      <c r="C58" s="21" t="s">
        <v>51</v>
      </c>
      <c r="D58" t="s">
        <v>7</v>
      </c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9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>
        <v>20</v>
      </c>
      <c r="DE58">
        <v>16</v>
      </c>
      <c r="DF58">
        <v>18</v>
      </c>
      <c r="DG58" s="1">
        <v>0.9</v>
      </c>
      <c r="DH58" s="1">
        <v>1.125</v>
      </c>
      <c r="DI58">
        <v>20</v>
      </c>
      <c r="DJ58">
        <v>16</v>
      </c>
      <c r="DK58">
        <v>11.5</v>
      </c>
      <c r="DL58" s="1">
        <v>0.57499999999999996</v>
      </c>
      <c r="DM58" s="1">
        <v>0.71875</v>
      </c>
      <c r="DN58">
        <v>20</v>
      </c>
      <c r="DO58">
        <v>16</v>
      </c>
      <c r="DP58">
        <v>16.5</v>
      </c>
      <c r="DQ58" s="1">
        <v>0.82499999999999996</v>
      </c>
      <c r="DR58" s="1">
        <v>1.03125</v>
      </c>
      <c r="DS58">
        <v>20</v>
      </c>
      <c r="DT58">
        <v>16</v>
      </c>
      <c r="DU58">
        <v>15.5</v>
      </c>
      <c r="DV58" s="1">
        <v>0.77500000000000002</v>
      </c>
      <c r="DW58" s="1">
        <v>0.96875</v>
      </c>
      <c r="DX58">
        <v>20</v>
      </c>
      <c r="DY58">
        <v>16</v>
      </c>
      <c r="DZ58">
        <v>12</v>
      </c>
      <c r="EA58" s="1">
        <v>0.6</v>
      </c>
      <c r="EB58" s="1">
        <v>0.75</v>
      </c>
      <c r="EC58">
        <v>20</v>
      </c>
      <c r="ED58">
        <v>16</v>
      </c>
      <c r="EE58">
        <v>11.5</v>
      </c>
      <c r="EF58" s="1">
        <v>0.57499999999999996</v>
      </c>
      <c r="EG58" s="1">
        <v>0.71875</v>
      </c>
      <c r="EH58">
        <v>20</v>
      </c>
      <c r="EI58">
        <v>16</v>
      </c>
      <c r="EJ58">
        <v>18.5</v>
      </c>
      <c r="EK58" s="1">
        <v>0.92500000000000004</v>
      </c>
      <c r="EL58" s="1">
        <v>1.15625</v>
      </c>
      <c r="EM58">
        <v>20</v>
      </c>
      <c r="EN58">
        <v>16</v>
      </c>
      <c r="EO58">
        <v>12.75</v>
      </c>
      <c r="EP58" s="1">
        <f t="shared" ref="EP58" si="22">EO58/EM58</f>
        <v>0.63749999999999996</v>
      </c>
      <c r="EQ58" s="1">
        <f t="shared" ref="EQ58" si="23">EO58/EN58</f>
        <v>0.796875</v>
      </c>
      <c r="ER58">
        <v>20</v>
      </c>
      <c r="ES58">
        <v>16</v>
      </c>
      <c r="ET58">
        <v>17.5</v>
      </c>
      <c r="EU58" s="1">
        <f t="shared" ref="EU58" si="24">ET58/ER58</f>
        <v>0.875</v>
      </c>
      <c r="EV58" s="1">
        <f t="shared" ref="EV58" si="25">ET58/ES58</f>
        <v>1.09375</v>
      </c>
      <c r="EW58">
        <v>20</v>
      </c>
      <c r="EX58">
        <v>16</v>
      </c>
      <c r="EY58">
        <v>17</v>
      </c>
      <c r="EZ58" s="1">
        <v>0.85</v>
      </c>
      <c r="FA58" s="1">
        <v>1.0625</v>
      </c>
      <c r="FB58">
        <v>20</v>
      </c>
      <c r="FC58">
        <v>16</v>
      </c>
      <c r="FD58">
        <v>18.5</v>
      </c>
      <c r="FE58" s="1">
        <f t="shared" ref="FE58" si="26">FD58/FB58</f>
        <v>0.92500000000000004</v>
      </c>
      <c r="FF58" s="1">
        <f t="shared" ref="FF58" si="27">FD58/FC58</f>
        <v>1.15625</v>
      </c>
      <c r="FG58">
        <v>20</v>
      </c>
      <c r="FH58">
        <v>16</v>
      </c>
      <c r="FI58">
        <v>11.25</v>
      </c>
      <c r="FJ58" s="1">
        <f>FI58/FG58</f>
        <v>0.5625</v>
      </c>
      <c r="FK58" s="1">
        <f>FI58/FH58</f>
        <v>0.703125</v>
      </c>
      <c r="FL58">
        <v>20</v>
      </c>
      <c r="FM58">
        <v>16</v>
      </c>
      <c r="FN58">
        <v>17</v>
      </c>
      <c r="FO58" s="1">
        <f t="shared" ref="FO58" si="28">FN58/FL58</f>
        <v>0.85</v>
      </c>
      <c r="FP58" s="1">
        <f t="shared" ref="FP58" si="29">FN58/FM58</f>
        <v>1.0625</v>
      </c>
      <c r="FQ58">
        <v>20</v>
      </c>
      <c r="FR58">
        <v>16</v>
      </c>
      <c r="FS58">
        <v>18.5</v>
      </c>
      <c r="FT58" s="1">
        <f t="shared" ref="FT58" si="30">FS58/FQ58</f>
        <v>0.92500000000000004</v>
      </c>
      <c r="FU58" s="1">
        <f t="shared" ref="FU58" si="31">FS58/FR58</f>
        <v>1.15625</v>
      </c>
      <c r="FV58">
        <v>20</v>
      </c>
      <c r="FW58">
        <v>16</v>
      </c>
      <c r="FX58">
        <v>18.25</v>
      </c>
      <c r="FY58" s="1">
        <f t="shared" ref="FY58" si="32">FX58/FV58</f>
        <v>0.91249999999999998</v>
      </c>
      <c r="FZ58" s="1">
        <f t="shared" ref="FZ58" si="33">FX58/FW58</f>
        <v>1.140625</v>
      </c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  <c r="GT58" s="16"/>
      <c r="GU58" s="16"/>
      <c r="GV58" s="16"/>
      <c r="GW58" s="16"/>
      <c r="GX58" s="16"/>
      <c r="GY58" s="16"/>
      <c r="GZ58" s="16"/>
      <c r="HA58" s="16"/>
      <c r="HB58" s="16"/>
      <c r="HC58" s="16"/>
      <c r="HD58" s="16"/>
    </row>
    <row r="59" spans="1:212" x14ac:dyDescent="0.2">
      <c r="A59" t="s">
        <v>123</v>
      </c>
      <c r="C59" s="21" t="s">
        <v>30</v>
      </c>
      <c r="D59" t="s">
        <v>7</v>
      </c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9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4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</row>
    <row r="60" spans="1:212" x14ac:dyDescent="0.2">
      <c r="A60" t="s">
        <v>124</v>
      </c>
      <c r="B60">
        <v>8374</v>
      </c>
      <c r="C60" s="21" t="s">
        <v>44</v>
      </c>
      <c r="D60" t="s">
        <v>7</v>
      </c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9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>
        <v>40</v>
      </c>
      <c r="DE60">
        <v>35</v>
      </c>
      <c r="DF60">
        <v>13.25</v>
      </c>
      <c r="DG60" s="1">
        <v>0.33124999999999999</v>
      </c>
      <c r="DH60" s="1">
        <v>0.37857142857142856</v>
      </c>
      <c r="DI60">
        <v>48</v>
      </c>
      <c r="DJ60">
        <v>35</v>
      </c>
      <c r="DK60">
        <v>20</v>
      </c>
      <c r="DL60" s="1">
        <v>0.41666666666666669</v>
      </c>
      <c r="DM60" s="1">
        <v>0.5714285714285714</v>
      </c>
      <c r="DN60">
        <v>40</v>
      </c>
      <c r="DO60">
        <v>35</v>
      </c>
      <c r="DP60">
        <v>19</v>
      </c>
      <c r="DQ60" s="1">
        <v>0.47499999999999998</v>
      </c>
      <c r="DR60" s="1">
        <v>0.54285714285714282</v>
      </c>
      <c r="DS60">
        <v>48</v>
      </c>
      <c r="DT60">
        <v>35</v>
      </c>
      <c r="DU60">
        <v>20</v>
      </c>
      <c r="DV60" s="1">
        <v>0.41666666666666669</v>
      </c>
      <c r="DW60" s="1">
        <v>0.5714285714285714</v>
      </c>
      <c r="DX60">
        <v>40</v>
      </c>
      <c r="DY60">
        <v>35</v>
      </c>
      <c r="DZ60">
        <v>23</v>
      </c>
      <c r="EA60" s="1">
        <v>0.57499999999999996</v>
      </c>
      <c r="EB60" s="1">
        <v>0.65714285714285714</v>
      </c>
      <c r="EC60">
        <v>48</v>
      </c>
      <c r="ED60">
        <v>35</v>
      </c>
      <c r="EE60">
        <v>27.75</v>
      </c>
      <c r="EF60" s="1">
        <v>0.578125</v>
      </c>
      <c r="EG60" s="1">
        <v>0.79285714285714282</v>
      </c>
      <c r="EH60">
        <v>48</v>
      </c>
      <c r="EI60">
        <v>35</v>
      </c>
      <c r="EJ60">
        <v>22</v>
      </c>
      <c r="EK60" s="1">
        <v>0.45833333333333331</v>
      </c>
      <c r="EL60" s="1">
        <v>0.62857142857142856</v>
      </c>
      <c r="EM60">
        <v>40</v>
      </c>
      <c r="EN60">
        <v>35</v>
      </c>
      <c r="EO60">
        <v>17</v>
      </c>
      <c r="EP60" s="1">
        <f t="shared" ref="EP60" si="34">EO60/EM60</f>
        <v>0.42499999999999999</v>
      </c>
      <c r="EQ60" s="1">
        <f t="shared" ref="EQ60" si="35">EO60/EN60</f>
        <v>0.48571428571428571</v>
      </c>
      <c r="ER60">
        <v>40</v>
      </c>
      <c r="ES60">
        <v>35</v>
      </c>
      <c r="ET60">
        <v>22.5</v>
      </c>
      <c r="EU60" s="1">
        <f t="shared" ref="EU60" si="36">ET60/ER60</f>
        <v>0.5625</v>
      </c>
      <c r="EV60" s="1">
        <f t="shared" ref="EV60" si="37">ET60/ES60</f>
        <v>0.6428571428571429</v>
      </c>
      <c r="EW60">
        <v>32</v>
      </c>
      <c r="EX60">
        <v>32</v>
      </c>
      <c r="EY60">
        <v>25</v>
      </c>
      <c r="EZ60" s="1">
        <f t="shared" ref="EZ60" si="38">EY60/EW60</f>
        <v>0.78125</v>
      </c>
      <c r="FA60" s="1">
        <f>EY60/EX60</f>
        <v>0.78125</v>
      </c>
      <c r="FB60">
        <v>32</v>
      </c>
      <c r="FC60">
        <v>32</v>
      </c>
      <c r="FD60">
        <v>18.75</v>
      </c>
      <c r="FE60" s="1">
        <f t="shared" ref="FE60" si="39">FD60/FB60</f>
        <v>0.5859375</v>
      </c>
      <c r="FF60" s="1">
        <f t="shared" ref="FF60" si="40">FD60/FC60</f>
        <v>0.5859375</v>
      </c>
      <c r="FG60">
        <v>48</v>
      </c>
      <c r="FH60">
        <v>35</v>
      </c>
      <c r="FI60">
        <v>23.5</v>
      </c>
      <c r="FJ60" s="1">
        <f t="shared" ref="FJ60" si="41">FI60/FG60</f>
        <v>0.48958333333333331</v>
      </c>
      <c r="FK60" s="1">
        <f t="shared" ref="FK60" si="42">FI60/FH60</f>
        <v>0.67142857142857137</v>
      </c>
      <c r="FL60">
        <v>40</v>
      </c>
      <c r="FM60">
        <v>35</v>
      </c>
      <c r="FN60">
        <v>26</v>
      </c>
      <c r="FO60" s="1">
        <f t="shared" ref="FO60" si="43">FN60/FL60</f>
        <v>0.65</v>
      </c>
      <c r="FP60" s="1">
        <f t="shared" ref="FP60" si="44">FN60/FM60</f>
        <v>0.74285714285714288</v>
      </c>
      <c r="FQ60">
        <v>40</v>
      </c>
      <c r="FR60">
        <v>35</v>
      </c>
      <c r="FS60">
        <v>28.5</v>
      </c>
      <c r="FT60" s="1">
        <f t="shared" ref="FT60" si="45">FS60/FQ60</f>
        <v>0.71250000000000002</v>
      </c>
      <c r="FU60" s="1">
        <f t="shared" ref="FU60" si="46">FS60/FR60</f>
        <v>0.81428571428571428</v>
      </c>
      <c r="FV60">
        <v>16</v>
      </c>
      <c r="FW60">
        <v>16</v>
      </c>
      <c r="FX60">
        <v>12.5</v>
      </c>
      <c r="FY60" s="1">
        <f t="shared" ref="FY60" si="47">FX60/FV60</f>
        <v>0.78125</v>
      </c>
      <c r="FZ60" s="1">
        <f t="shared" ref="FZ60" si="48">FX60/FW60</f>
        <v>0.78125</v>
      </c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6"/>
      <c r="HD60" s="16"/>
    </row>
    <row r="61" spans="1:212" x14ac:dyDescent="0.2">
      <c r="A61" t="s">
        <v>125</v>
      </c>
      <c r="C61" s="21" t="s">
        <v>129</v>
      </c>
      <c r="D61" t="s">
        <v>7</v>
      </c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9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>
        <v>16</v>
      </c>
      <c r="DE61">
        <v>24</v>
      </c>
      <c r="DF61">
        <v>6.5</v>
      </c>
      <c r="DG61" s="1">
        <v>0.40625</v>
      </c>
      <c r="DH61" s="1">
        <v>0.27083333333333331</v>
      </c>
      <c r="DI61">
        <v>24</v>
      </c>
      <c r="DJ61">
        <v>24</v>
      </c>
      <c r="DK61">
        <v>4.5</v>
      </c>
      <c r="DL61" s="1">
        <v>0.1875</v>
      </c>
      <c r="DM61" s="1">
        <v>0.1875</v>
      </c>
      <c r="DN61">
        <v>16</v>
      </c>
      <c r="DO61">
        <v>24</v>
      </c>
      <c r="DP61">
        <v>0</v>
      </c>
      <c r="DQ61" s="1">
        <v>0</v>
      </c>
      <c r="DR61" s="1">
        <v>0</v>
      </c>
      <c r="DS61">
        <v>24</v>
      </c>
      <c r="DT61">
        <v>24</v>
      </c>
      <c r="DU61">
        <v>0</v>
      </c>
      <c r="DV61" s="1">
        <v>0</v>
      </c>
      <c r="DW61" s="1">
        <v>0</v>
      </c>
      <c r="DX61">
        <v>16</v>
      </c>
      <c r="DY61">
        <v>16</v>
      </c>
      <c r="DZ61">
        <v>0</v>
      </c>
      <c r="EA61" s="1">
        <v>0</v>
      </c>
      <c r="EB61" s="1">
        <v>0</v>
      </c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</row>
    <row r="62" spans="1:212" x14ac:dyDescent="0.2">
      <c r="A62" t="s">
        <v>126</v>
      </c>
      <c r="B62">
        <v>8376</v>
      </c>
      <c r="C62" s="21" t="s">
        <v>100</v>
      </c>
      <c r="D62" t="s">
        <v>7</v>
      </c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9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>
        <v>16</v>
      </c>
      <c r="DE62">
        <v>24</v>
      </c>
      <c r="DF62">
        <v>6.5</v>
      </c>
      <c r="DG62" s="1">
        <v>0.40625</v>
      </c>
      <c r="DH62" s="1">
        <v>0.27083333333333331</v>
      </c>
      <c r="DI62">
        <v>24</v>
      </c>
      <c r="DJ62">
        <v>24</v>
      </c>
      <c r="DK62">
        <v>5</v>
      </c>
      <c r="DL62" s="1">
        <v>0.20833333333333334</v>
      </c>
      <c r="DM62" s="1">
        <v>0.20833333333333334</v>
      </c>
      <c r="DN62">
        <v>16</v>
      </c>
      <c r="DO62">
        <v>24</v>
      </c>
      <c r="DP62">
        <v>12.5</v>
      </c>
      <c r="DQ62" s="1">
        <v>0.78125</v>
      </c>
      <c r="DR62" s="1">
        <v>0.52083333333333337</v>
      </c>
      <c r="DS62">
        <v>24</v>
      </c>
      <c r="DT62">
        <v>24</v>
      </c>
      <c r="DU62">
        <v>17.25</v>
      </c>
      <c r="DV62" s="1">
        <v>0.71875</v>
      </c>
      <c r="DW62" s="1">
        <v>0.71875</v>
      </c>
      <c r="DX62">
        <v>16</v>
      </c>
      <c r="DY62">
        <v>16</v>
      </c>
      <c r="DZ62">
        <v>12.5</v>
      </c>
      <c r="EA62" s="1">
        <v>0.78125</v>
      </c>
      <c r="EB62" s="1">
        <v>0.78125</v>
      </c>
      <c r="EC62">
        <v>24</v>
      </c>
      <c r="ED62">
        <v>24</v>
      </c>
      <c r="EE62">
        <v>17</v>
      </c>
      <c r="EF62" s="1">
        <v>0.70833333333333337</v>
      </c>
      <c r="EG62" s="1">
        <v>0.70833333333333337</v>
      </c>
      <c r="EH62">
        <v>16</v>
      </c>
      <c r="EI62">
        <v>16</v>
      </c>
      <c r="EJ62">
        <v>10.75</v>
      </c>
      <c r="EK62" s="1">
        <v>0.671875</v>
      </c>
      <c r="EL62" s="1">
        <v>0.671875</v>
      </c>
      <c r="EM62">
        <v>24</v>
      </c>
      <c r="EN62">
        <v>24</v>
      </c>
      <c r="EO62">
        <v>14.25</v>
      </c>
      <c r="EP62" s="1">
        <f t="shared" ref="EP62" si="49">EO62/EM62</f>
        <v>0.59375</v>
      </c>
      <c r="EQ62" s="1">
        <f t="shared" ref="EQ62" si="50">EO62/EN62</f>
        <v>0.59375</v>
      </c>
      <c r="ER62">
        <v>16</v>
      </c>
      <c r="ES62">
        <v>16</v>
      </c>
      <c r="ET62">
        <v>12.5</v>
      </c>
      <c r="EU62" s="1">
        <f t="shared" ref="EU62" si="51">ET62/ER62</f>
        <v>0.78125</v>
      </c>
      <c r="EV62" s="1">
        <f t="shared" ref="EV62" si="52">ET62/ES62</f>
        <v>0.78125</v>
      </c>
      <c r="EW62">
        <v>16</v>
      </c>
      <c r="EX62">
        <v>16</v>
      </c>
      <c r="EY62">
        <v>12.5</v>
      </c>
      <c r="EZ62" s="1">
        <f t="shared" ref="EZ62" si="53">EY62/EW62</f>
        <v>0.78125</v>
      </c>
      <c r="FA62" s="1">
        <f t="shared" ref="FA62" si="54">EY62/EX62</f>
        <v>0.78125</v>
      </c>
      <c r="FB62">
        <v>16</v>
      </c>
      <c r="FC62">
        <v>16</v>
      </c>
      <c r="FD62">
        <v>12.5</v>
      </c>
      <c r="FE62" s="1">
        <f t="shared" ref="FE62" si="55">FD62/FB62</f>
        <v>0.78125</v>
      </c>
      <c r="FF62" s="1">
        <f t="shared" ref="FF62" si="56">FD62/FC62</f>
        <v>0.78125</v>
      </c>
      <c r="FG62">
        <v>24</v>
      </c>
      <c r="FH62">
        <v>24</v>
      </c>
      <c r="FI62">
        <v>20.5</v>
      </c>
      <c r="FJ62" s="1">
        <f t="shared" ref="FJ62" si="57">FI62/FG62</f>
        <v>0.85416666666666663</v>
      </c>
      <c r="FK62" s="1">
        <f t="shared" ref="FK62" si="58">FI62/FH62</f>
        <v>0.85416666666666663</v>
      </c>
      <c r="FL62">
        <v>16</v>
      </c>
      <c r="FM62">
        <v>16</v>
      </c>
      <c r="FN62">
        <v>26.5</v>
      </c>
      <c r="FO62" s="1">
        <f t="shared" ref="FO62" si="59">FN62/FL62</f>
        <v>1.65625</v>
      </c>
      <c r="FP62" s="1">
        <f t="shared" ref="FP62" si="60">FN62/FM62</f>
        <v>1.65625</v>
      </c>
      <c r="FQ62">
        <v>24</v>
      </c>
      <c r="FR62">
        <v>24</v>
      </c>
      <c r="FS62">
        <v>23.5</v>
      </c>
      <c r="FT62" s="1">
        <f t="shared" ref="FT62" si="61">FS62/FQ62</f>
        <v>0.97916666666666663</v>
      </c>
      <c r="FU62" s="1">
        <f t="shared" ref="FU62" si="62">FS62/FR62</f>
        <v>0.97916666666666663</v>
      </c>
      <c r="FV62">
        <v>16</v>
      </c>
      <c r="FW62">
        <v>16</v>
      </c>
      <c r="FX62">
        <v>35</v>
      </c>
      <c r="FY62" s="1">
        <f t="shared" ref="FY62" si="63">FX62/FV62</f>
        <v>2.1875</v>
      </c>
      <c r="FZ62" s="1">
        <f t="shared" ref="FZ62" si="64">FX62/FW62</f>
        <v>2.1875</v>
      </c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  <c r="GX62" s="16"/>
      <c r="GY62" s="16"/>
      <c r="GZ62" s="16"/>
      <c r="HA62" s="16"/>
      <c r="HB62" s="16"/>
      <c r="HC62" s="16"/>
      <c r="HD62" s="16"/>
    </row>
    <row r="63" spans="1:212" x14ac:dyDescent="0.2">
      <c r="A63" t="s">
        <v>127</v>
      </c>
      <c r="C63" s="21" t="s">
        <v>27</v>
      </c>
      <c r="D63" t="s">
        <v>7</v>
      </c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9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4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</row>
    <row r="64" spans="1:212" x14ac:dyDescent="0.2">
      <c r="A64" t="s">
        <v>128</v>
      </c>
      <c r="B64">
        <v>8371</v>
      </c>
      <c r="C64" s="21" t="s">
        <v>32</v>
      </c>
      <c r="D64" t="s">
        <v>7</v>
      </c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9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>
        <v>24</v>
      </c>
      <c r="DE64">
        <v>24</v>
      </c>
      <c r="DF64">
        <v>6.5</v>
      </c>
      <c r="DG64" s="1">
        <v>0.27083333333333331</v>
      </c>
      <c r="DH64" s="1">
        <v>0.27083333333333331</v>
      </c>
      <c r="DI64">
        <v>24</v>
      </c>
      <c r="DJ64">
        <v>24</v>
      </c>
      <c r="DK64">
        <v>7</v>
      </c>
      <c r="DL64" s="1">
        <v>0.29166666666666669</v>
      </c>
      <c r="DM64" s="1">
        <v>0.29166666666666669</v>
      </c>
      <c r="DN64">
        <v>24</v>
      </c>
      <c r="DO64">
        <v>24</v>
      </c>
      <c r="DP64">
        <v>11</v>
      </c>
      <c r="DQ64" s="1">
        <v>0.45833333333333331</v>
      </c>
      <c r="DR64" s="1">
        <v>0.45833333333333331</v>
      </c>
      <c r="DS64">
        <v>24</v>
      </c>
      <c r="DT64">
        <v>24</v>
      </c>
      <c r="DU64">
        <v>16</v>
      </c>
      <c r="DV64" s="1">
        <v>0.66666666666666663</v>
      </c>
      <c r="DW64" s="1">
        <v>0.66666666666666663</v>
      </c>
      <c r="DX64">
        <v>24</v>
      </c>
      <c r="DY64">
        <v>24</v>
      </c>
      <c r="DZ64">
        <v>5</v>
      </c>
      <c r="EA64" s="1">
        <v>0.20833333333333334</v>
      </c>
      <c r="EB64" s="1">
        <v>0.20833333333333334</v>
      </c>
      <c r="EC64">
        <v>24</v>
      </c>
      <c r="ED64">
        <v>24</v>
      </c>
      <c r="EE64">
        <v>9</v>
      </c>
      <c r="EF64" s="1">
        <v>0.375</v>
      </c>
      <c r="EG64" s="1">
        <v>0.375</v>
      </c>
      <c r="EH64">
        <v>24</v>
      </c>
      <c r="EI64">
        <v>24</v>
      </c>
      <c r="EJ64">
        <v>11</v>
      </c>
      <c r="EK64" s="1">
        <v>0.45833333333333331</v>
      </c>
      <c r="EL64" s="1">
        <v>0.45833333333333331</v>
      </c>
      <c r="EM64">
        <v>24</v>
      </c>
      <c r="EN64">
        <v>24</v>
      </c>
      <c r="EO64">
        <v>13</v>
      </c>
      <c r="EP64" s="1">
        <f t="shared" ref="EP64:EP70" si="65">EO64/EM64</f>
        <v>0.54166666666666663</v>
      </c>
      <c r="EQ64" s="1">
        <f t="shared" ref="EQ64:EQ70" si="66">EO64/EN64</f>
        <v>0.54166666666666663</v>
      </c>
      <c r="ER64">
        <v>24</v>
      </c>
      <c r="ES64">
        <v>24</v>
      </c>
      <c r="ET64">
        <v>6</v>
      </c>
      <c r="EU64" s="1">
        <f t="shared" ref="EU64:EU70" si="67">ET64/ER64</f>
        <v>0.25</v>
      </c>
      <c r="EV64" s="1">
        <f t="shared" ref="EV64:EV70" si="68">ET64/ES64</f>
        <v>0.25</v>
      </c>
      <c r="EW64">
        <v>24</v>
      </c>
      <c r="EX64">
        <v>24</v>
      </c>
      <c r="EY64">
        <v>13</v>
      </c>
      <c r="EZ64" s="1">
        <f t="shared" ref="EZ64:EZ70" si="69">EY64/EW64</f>
        <v>0.54166666666666663</v>
      </c>
      <c r="FA64" s="1">
        <f t="shared" ref="FA64:FA70" si="70">EY64/EX64</f>
        <v>0.54166666666666663</v>
      </c>
      <c r="FB64">
        <v>24</v>
      </c>
      <c r="FC64">
        <v>24</v>
      </c>
      <c r="FD64">
        <v>13</v>
      </c>
      <c r="FE64" s="1">
        <f t="shared" ref="FE64:FE66" si="71">FD64/FB64</f>
        <v>0.54166666666666663</v>
      </c>
      <c r="FF64" s="1">
        <f t="shared" ref="FF64:FF66" si="72">FD64/FC64</f>
        <v>0.54166666666666663</v>
      </c>
      <c r="FG64">
        <v>24</v>
      </c>
      <c r="FH64">
        <v>24</v>
      </c>
      <c r="FI64">
        <v>16</v>
      </c>
      <c r="FJ64" s="1">
        <f t="shared" ref="FJ64:FJ66" si="73">FI64/FG64</f>
        <v>0.66666666666666663</v>
      </c>
      <c r="FK64" s="1">
        <f t="shared" ref="FK64:FK66" si="74">FI64/FH64</f>
        <v>0.66666666666666663</v>
      </c>
      <c r="FL64">
        <v>24</v>
      </c>
      <c r="FM64">
        <v>24</v>
      </c>
      <c r="FN64">
        <v>11</v>
      </c>
      <c r="FO64" s="1">
        <f t="shared" ref="FO64" si="75">FN64/FL64</f>
        <v>0.45833333333333331</v>
      </c>
      <c r="FP64" s="1">
        <f t="shared" ref="FP64" si="76">FN64/FM64</f>
        <v>0.45833333333333331</v>
      </c>
      <c r="FQ64">
        <v>12</v>
      </c>
      <c r="FR64">
        <v>12</v>
      </c>
      <c r="FS64">
        <v>7</v>
      </c>
      <c r="FT64" s="1">
        <f t="shared" ref="FT64:FT66" si="77">FS64/FQ64</f>
        <v>0.58333333333333337</v>
      </c>
      <c r="FU64" s="1">
        <f t="shared" ref="FU64:FU66" si="78">FS64/FR64</f>
        <v>0.58333333333333337</v>
      </c>
      <c r="FV64">
        <v>24</v>
      </c>
      <c r="FW64">
        <v>24</v>
      </c>
      <c r="FX64">
        <v>11</v>
      </c>
      <c r="FY64" s="1">
        <f t="shared" ref="FY64:FY66" si="79">FX64/FV64</f>
        <v>0.45833333333333331</v>
      </c>
      <c r="FZ64" s="1">
        <f t="shared" ref="FZ64:FZ66" si="80">FX64/FW64</f>
        <v>0.45833333333333331</v>
      </c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6"/>
      <c r="HD64" s="16"/>
    </row>
    <row r="65" spans="1:212" x14ac:dyDescent="0.2">
      <c r="A65" t="s">
        <v>130</v>
      </c>
      <c r="B65">
        <v>8394</v>
      </c>
      <c r="C65" s="21" t="s">
        <v>9</v>
      </c>
      <c r="D65" t="s">
        <v>7</v>
      </c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9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>
        <v>36</v>
      </c>
      <c r="DO65">
        <v>35</v>
      </c>
      <c r="DP65">
        <v>10.5</v>
      </c>
      <c r="DQ65" s="1">
        <v>0.29166666666666669</v>
      </c>
      <c r="DR65" s="1">
        <v>0.3</v>
      </c>
      <c r="DS65" s="6"/>
      <c r="DT65" s="6"/>
      <c r="DU65" s="6"/>
      <c r="DV65" s="7"/>
      <c r="DW65" s="7"/>
      <c r="DX65">
        <v>36</v>
      </c>
      <c r="DY65">
        <v>35</v>
      </c>
      <c r="DZ65">
        <v>21</v>
      </c>
      <c r="EA65" s="1">
        <v>0.58333333333333337</v>
      </c>
      <c r="EB65" s="1">
        <v>0.6</v>
      </c>
      <c r="EC65">
        <v>44</v>
      </c>
      <c r="ED65">
        <v>35</v>
      </c>
      <c r="EE65">
        <v>18</v>
      </c>
      <c r="EF65" s="1">
        <v>0.40909090909090912</v>
      </c>
      <c r="EG65" s="1">
        <v>0.51428571428571423</v>
      </c>
      <c r="EH65">
        <v>36</v>
      </c>
      <c r="EI65">
        <v>35</v>
      </c>
      <c r="EJ65">
        <v>18</v>
      </c>
      <c r="EK65" s="1">
        <v>0.5</v>
      </c>
      <c r="EL65" s="1">
        <v>0.51428571428571423</v>
      </c>
      <c r="EM65">
        <v>36</v>
      </c>
      <c r="EN65">
        <v>35</v>
      </c>
      <c r="EO65">
        <v>20</v>
      </c>
      <c r="EP65" s="1">
        <f t="shared" si="65"/>
        <v>0.55555555555555558</v>
      </c>
      <c r="EQ65" s="1">
        <f t="shared" si="66"/>
        <v>0.5714285714285714</v>
      </c>
      <c r="ER65">
        <v>36</v>
      </c>
      <c r="ES65">
        <v>35</v>
      </c>
      <c r="ET65">
        <v>18</v>
      </c>
      <c r="EU65" s="1">
        <f t="shared" si="67"/>
        <v>0.5</v>
      </c>
      <c r="EV65" s="1">
        <f t="shared" si="68"/>
        <v>0.51428571428571423</v>
      </c>
      <c r="EW65">
        <v>44</v>
      </c>
      <c r="EX65">
        <v>35</v>
      </c>
      <c r="EY65">
        <v>20</v>
      </c>
      <c r="EZ65" s="1">
        <f t="shared" si="69"/>
        <v>0.45454545454545453</v>
      </c>
      <c r="FA65" s="1">
        <f t="shared" si="70"/>
        <v>0.5714285714285714</v>
      </c>
      <c r="FB65">
        <v>36</v>
      </c>
      <c r="FC65">
        <v>35</v>
      </c>
      <c r="FD65">
        <v>9.5</v>
      </c>
      <c r="FE65" s="1">
        <f t="shared" si="71"/>
        <v>0.2638888888888889</v>
      </c>
      <c r="FF65" s="1">
        <f t="shared" si="72"/>
        <v>0.27142857142857141</v>
      </c>
      <c r="FG65">
        <v>36</v>
      </c>
      <c r="FH65">
        <v>35</v>
      </c>
      <c r="FI65">
        <v>17.5</v>
      </c>
      <c r="FJ65" s="1">
        <f t="shared" si="73"/>
        <v>0.4861111111111111</v>
      </c>
      <c r="FK65" s="1">
        <f t="shared" si="74"/>
        <v>0.5</v>
      </c>
      <c r="FL65">
        <v>36</v>
      </c>
      <c r="FM65">
        <v>35</v>
      </c>
      <c r="FN65">
        <v>10.5</v>
      </c>
      <c r="FO65" s="1">
        <f>FN65/FL65</f>
        <v>0.29166666666666669</v>
      </c>
      <c r="FP65" s="1">
        <f>FN65/FM65</f>
        <v>0.3</v>
      </c>
      <c r="FQ65">
        <v>27</v>
      </c>
      <c r="FR65">
        <v>27</v>
      </c>
      <c r="FS65">
        <v>17</v>
      </c>
      <c r="FT65" s="1">
        <f t="shared" si="77"/>
        <v>0.62962962962962965</v>
      </c>
      <c r="FU65" s="1">
        <f t="shared" si="78"/>
        <v>0.62962962962962965</v>
      </c>
      <c r="FV65">
        <v>36</v>
      </c>
      <c r="FW65">
        <v>35</v>
      </c>
      <c r="FX65">
        <v>17.75</v>
      </c>
      <c r="FY65" s="1">
        <f t="shared" si="79"/>
        <v>0.49305555555555558</v>
      </c>
      <c r="FZ65" s="1">
        <f t="shared" si="80"/>
        <v>0.50714285714285712</v>
      </c>
      <c r="GA65">
        <v>36</v>
      </c>
      <c r="GB65">
        <v>35</v>
      </c>
      <c r="GC65">
        <v>15.5</v>
      </c>
      <c r="GD65" s="1">
        <f t="shared" ref="GD65:GD66" si="81">GC65/GA65</f>
        <v>0.43055555555555558</v>
      </c>
      <c r="GE65" s="1">
        <f t="shared" ref="GE65:GE66" si="82">GC65/GB65</f>
        <v>0.44285714285714284</v>
      </c>
      <c r="GF65">
        <v>36</v>
      </c>
      <c r="GG65">
        <v>35</v>
      </c>
      <c r="GH65">
        <v>15.5</v>
      </c>
      <c r="GI65" s="1">
        <f t="shared" ref="GI65:GI66" si="83">GH65/GF65</f>
        <v>0.43055555555555558</v>
      </c>
      <c r="GJ65" s="1">
        <f t="shared" ref="GJ65:GJ66" si="84">GH65/GG65</f>
        <v>0.44285714285714284</v>
      </c>
      <c r="GK65">
        <v>36</v>
      </c>
      <c r="GL65">
        <v>35</v>
      </c>
      <c r="GM65">
        <v>25</v>
      </c>
      <c r="GN65" s="1">
        <f t="shared" ref="GN65:GN66" si="85">GM65/GK65</f>
        <v>0.69444444444444442</v>
      </c>
      <c r="GO65" s="1">
        <f t="shared" ref="GO65:GO66" si="86">GM65/GL65</f>
        <v>0.7142857142857143</v>
      </c>
      <c r="GP65" s="16"/>
      <c r="GQ65" s="16"/>
      <c r="GR65" s="16"/>
      <c r="GS65" s="16"/>
      <c r="GT65" s="16"/>
      <c r="GU65" s="16"/>
      <c r="GV65" s="16"/>
      <c r="GW65" s="16"/>
      <c r="GX65" s="16"/>
      <c r="GY65" s="16"/>
      <c r="GZ65" s="16"/>
      <c r="HA65" s="16"/>
      <c r="HB65" s="16"/>
      <c r="HC65" s="16"/>
      <c r="HD65" s="16"/>
    </row>
    <row r="66" spans="1:212" x14ac:dyDescent="0.2">
      <c r="A66" t="s">
        <v>131</v>
      </c>
      <c r="B66">
        <v>8384</v>
      </c>
      <c r="C66" s="21" t="s">
        <v>27</v>
      </c>
      <c r="D66" t="s">
        <v>50</v>
      </c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9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>
        <v>54</v>
      </c>
      <c r="DO66">
        <v>35</v>
      </c>
      <c r="DP66">
        <v>13.5</v>
      </c>
      <c r="DQ66" s="1">
        <v>0.25</v>
      </c>
      <c r="DR66" s="1">
        <v>0.38571428571428573</v>
      </c>
      <c r="DS66" s="6"/>
      <c r="DT66" s="6"/>
      <c r="DU66" s="6"/>
      <c r="DV66" s="7"/>
      <c r="DW66" s="1"/>
      <c r="DX66">
        <v>25</v>
      </c>
      <c r="DY66">
        <v>35</v>
      </c>
      <c r="DZ66">
        <v>7</v>
      </c>
      <c r="EA66" s="1">
        <v>0.28000000000000003</v>
      </c>
      <c r="EB66" s="1">
        <v>0.2</v>
      </c>
      <c r="EC66">
        <v>54</v>
      </c>
      <c r="ED66">
        <v>35</v>
      </c>
      <c r="EE66">
        <v>11</v>
      </c>
      <c r="EF66" s="1">
        <v>0.20370370370370369</v>
      </c>
      <c r="EG66" s="1">
        <v>0.31428571428571428</v>
      </c>
      <c r="EH66">
        <v>54</v>
      </c>
      <c r="EI66">
        <v>35</v>
      </c>
      <c r="EJ66">
        <v>26</v>
      </c>
      <c r="EK66" s="1">
        <v>0.48148148148148145</v>
      </c>
      <c r="EL66" s="1">
        <v>0.74285714285714288</v>
      </c>
      <c r="EM66">
        <v>54</v>
      </c>
      <c r="EN66">
        <v>35</v>
      </c>
      <c r="EO66">
        <v>20</v>
      </c>
      <c r="EP66" s="1">
        <f t="shared" si="65"/>
        <v>0.37037037037037035</v>
      </c>
      <c r="EQ66" s="1">
        <f t="shared" si="66"/>
        <v>0.5714285714285714</v>
      </c>
      <c r="ER66">
        <v>25</v>
      </c>
      <c r="ES66">
        <v>35</v>
      </c>
      <c r="ET66">
        <v>16</v>
      </c>
      <c r="EU66" s="1">
        <f t="shared" si="67"/>
        <v>0.64</v>
      </c>
      <c r="EV66" s="1">
        <f t="shared" si="68"/>
        <v>0.45714285714285713</v>
      </c>
      <c r="EW66">
        <v>54</v>
      </c>
      <c r="EX66">
        <v>35</v>
      </c>
      <c r="EY66">
        <v>31</v>
      </c>
      <c r="EZ66" s="1">
        <f t="shared" si="69"/>
        <v>0.57407407407407407</v>
      </c>
      <c r="FA66" s="1">
        <f t="shared" si="70"/>
        <v>0.88571428571428568</v>
      </c>
      <c r="FB66">
        <v>54</v>
      </c>
      <c r="FC66">
        <v>35</v>
      </c>
      <c r="FD66">
        <v>23</v>
      </c>
      <c r="FE66" s="1">
        <f t="shared" si="71"/>
        <v>0.42592592592592593</v>
      </c>
      <c r="FF66" s="1">
        <f t="shared" si="72"/>
        <v>0.65714285714285714</v>
      </c>
      <c r="FG66">
        <v>54</v>
      </c>
      <c r="FH66">
        <v>35</v>
      </c>
      <c r="FI66">
        <v>25</v>
      </c>
      <c r="FJ66" s="1">
        <f t="shared" si="73"/>
        <v>0.46296296296296297</v>
      </c>
      <c r="FK66" s="1">
        <f t="shared" si="74"/>
        <v>0.7142857142857143</v>
      </c>
      <c r="FL66">
        <v>25</v>
      </c>
      <c r="FM66">
        <v>35</v>
      </c>
      <c r="FN66">
        <v>31</v>
      </c>
      <c r="FO66" s="1">
        <f>FN66/FL66</f>
        <v>1.24</v>
      </c>
      <c r="FP66" s="1">
        <f>FN66/FM66</f>
        <v>0.88571428571428568</v>
      </c>
      <c r="FQ66">
        <v>54</v>
      </c>
      <c r="FR66">
        <v>35</v>
      </c>
      <c r="FS66">
        <v>36</v>
      </c>
      <c r="FT66" s="1">
        <f t="shared" si="77"/>
        <v>0.66666666666666663</v>
      </c>
      <c r="FU66" s="1">
        <f t="shared" si="78"/>
        <v>1.0285714285714285</v>
      </c>
      <c r="FV66">
        <v>54</v>
      </c>
      <c r="FW66">
        <v>35</v>
      </c>
      <c r="FX66">
        <v>30</v>
      </c>
      <c r="FY66" s="1">
        <f t="shared" si="79"/>
        <v>0.55555555555555558</v>
      </c>
      <c r="FZ66" s="1">
        <f t="shared" si="80"/>
        <v>0.8571428571428571</v>
      </c>
      <c r="GA66">
        <v>54</v>
      </c>
      <c r="GB66">
        <v>35</v>
      </c>
      <c r="GC66">
        <v>30</v>
      </c>
      <c r="GD66" s="1">
        <f t="shared" si="81"/>
        <v>0.55555555555555558</v>
      </c>
      <c r="GE66" s="1">
        <f t="shared" si="82"/>
        <v>0.8571428571428571</v>
      </c>
      <c r="GF66">
        <v>54</v>
      </c>
      <c r="GG66">
        <v>35</v>
      </c>
      <c r="GH66">
        <v>28</v>
      </c>
      <c r="GI66" s="1">
        <f t="shared" si="83"/>
        <v>0.51851851851851849</v>
      </c>
      <c r="GJ66" s="1">
        <f t="shared" si="84"/>
        <v>0.8</v>
      </c>
      <c r="GK66">
        <v>54</v>
      </c>
      <c r="GL66">
        <v>35</v>
      </c>
      <c r="GM66">
        <v>30.25</v>
      </c>
      <c r="GN66" s="1">
        <f t="shared" si="85"/>
        <v>0.56018518518518523</v>
      </c>
      <c r="GO66" s="1">
        <f t="shared" si="86"/>
        <v>0.86428571428571432</v>
      </c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</row>
    <row r="67" spans="1:212" x14ac:dyDescent="0.2">
      <c r="A67" t="s">
        <v>132</v>
      </c>
      <c r="B67">
        <v>8387</v>
      </c>
      <c r="C67" s="21" t="s">
        <v>44</v>
      </c>
      <c r="D67" t="s">
        <v>7</v>
      </c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9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>
        <v>24</v>
      </c>
      <c r="DO67">
        <v>35</v>
      </c>
      <c r="DP67">
        <v>12.5</v>
      </c>
      <c r="DQ67" s="1">
        <v>0.52083333333333337</v>
      </c>
      <c r="DR67" s="1">
        <v>0.35714285714285715</v>
      </c>
      <c r="DS67">
        <v>42</v>
      </c>
      <c r="DT67">
        <v>35</v>
      </c>
      <c r="DU67">
        <v>20</v>
      </c>
      <c r="DV67" s="1">
        <v>0.47619047619047616</v>
      </c>
      <c r="DW67" s="1">
        <v>0.5714285714285714</v>
      </c>
      <c r="DX67">
        <v>24</v>
      </c>
      <c r="DY67">
        <v>35</v>
      </c>
      <c r="DZ67">
        <v>26</v>
      </c>
      <c r="EA67" s="1">
        <v>1.0833333333333333</v>
      </c>
      <c r="EB67" s="1">
        <v>0.74285714285714288</v>
      </c>
      <c r="EC67">
        <v>12</v>
      </c>
      <c r="ED67">
        <v>12</v>
      </c>
      <c r="EE67">
        <v>6</v>
      </c>
      <c r="EF67" s="1">
        <v>0.5</v>
      </c>
      <c r="EG67" s="1">
        <v>0.5</v>
      </c>
      <c r="EH67" s="6"/>
      <c r="EI67" s="6"/>
      <c r="EJ67" s="6"/>
      <c r="EK67" s="7"/>
      <c r="EL67" s="7"/>
      <c r="EM67">
        <v>42</v>
      </c>
      <c r="EN67">
        <v>35</v>
      </c>
      <c r="EO67">
        <v>16</v>
      </c>
      <c r="EP67" s="1">
        <f t="shared" si="65"/>
        <v>0.38095238095238093</v>
      </c>
      <c r="EQ67" s="1">
        <f t="shared" si="66"/>
        <v>0.45714285714285713</v>
      </c>
      <c r="ER67">
        <v>24</v>
      </c>
      <c r="ES67">
        <v>35</v>
      </c>
      <c r="ET67">
        <v>11</v>
      </c>
      <c r="EU67" s="1">
        <f t="shared" si="67"/>
        <v>0.45833333333333331</v>
      </c>
      <c r="EV67" s="1">
        <f t="shared" si="68"/>
        <v>0.31428571428571428</v>
      </c>
      <c r="EW67">
        <v>12</v>
      </c>
      <c r="EX67">
        <v>12</v>
      </c>
      <c r="EY67">
        <v>12</v>
      </c>
      <c r="EZ67" s="1">
        <f t="shared" si="69"/>
        <v>1</v>
      </c>
      <c r="FA67" s="1">
        <f t="shared" si="70"/>
        <v>1</v>
      </c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</row>
    <row r="68" spans="1:212" x14ac:dyDescent="0.2">
      <c r="A68" t="s">
        <v>133</v>
      </c>
      <c r="B68">
        <v>8385</v>
      </c>
      <c r="C68" s="21" t="s">
        <v>136</v>
      </c>
      <c r="D68" t="s">
        <v>7</v>
      </c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9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>
        <v>32</v>
      </c>
      <c r="DO68">
        <v>24</v>
      </c>
      <c r="DP68">
        <v>6.5</v>
      </c>
      <c r="DQ68" s="1">
        <v>0.203125</v>
      </c>
      <c r="DR68" s="1">
        <v>0.27083333333333331</v>
      </c>
      <c r="DS68">
        <v>32</v>
      </c>
      <c r="DT68">
        <v>24</v>
      </c>
      <c r="DU68">
        <v>22.75</v>
      </c>
      <c r="DV68" s="1">
        <v>0.7109375</v>
      </c>
      <c r="DW68" s="1">
        <v>0.94791666666666663</v>
      </c>
      <c r="DX68">
        <v>32</v>
      </c>
      <c r="DY68">
        <v>24</v>
      </c>
      <c r="DZ68">
        <v>24.25</v>
      </c>
      <c r="EA68" s="1">
        <v>0.7578125</v>
      </c>
      <c r="EB68" s="1">
        <v>1.0104166666666667</v>
      </c>
      <c r="EC68">
        <v>6</v>
      </c>
      <c r="ED68">
        <v>6</v>
      </c>
      <c r="EE68">
        <v>6</v>
      </c>
      <c r="EF68" s="1">
        <v>1</v>
      </c>
      <c r="EG68" s="1">
        <v>1</v>
      </c>
      <c r="EH68">
        <v>32</v>
      </c>
      <c r="EI68">
        <v>24</v>
      </c>
      <c r="EJ68">
        <v>22.5</v>
      </c>
      <c r="EK68" s="1">
        <v>0.703125</v>
      </c>
      <c r="EL68" s="1">
        <v>0.9375</v>
      </c>
      <c r="EM68">
        <v>32</v>
      </c>
      <c r="EN68">
        <v>24</v>
      </c>
      <c r="EO68">
        <v>26.75</v>
      </c>
      <c r="EP68" s="1">
        <f t="shared" si="65"/>
        <v>0.8359375</v>
      </c>
      <c r="EQ68" s="1">
        <f t="shared" si="66"/>
        <v>1.1145833333333333</v>
      </c>
      <c r="ER68">
        <v>32</v>
      </c>
      <c r="ES68">
        <v>24</v>
      </c>
      <c r="ET68">
        <v>27</v>
      </c>
      <c r="EU68" s="1">
        <f t="shared" si="67"/>
        <v>0.84375</v>
      </c>
      <c r="EV68" s="1">
        <f t="shared" si="68"/>
        <v>1.125</v>
      </c>
      <c r="EW68">
        <v>32</v>
      </c>
      <c r="EX68">
        <v>24</v>
      </c>
      <c r="EY68">
        <v>27.75</v>
      </c>
      <c r="EZ68" s="1">
        <f t="shared" si="69"/>
        <v>0.8671875</v>
      </c>
      <c r="FA68" s="1">
        <f t="shared" si="70"/>
        <v>1.15625</v>
      </c>
      <c r="FB68">
        <v>32</v>
      </c>
      <c r="FC68">
        <v>24</v>
      </c>
      <c r="FD68">
        <v>26.25</v>
      </c>
      <c r="FE68" s="1">
        <f t="shared" ref="FE68:FE70" si="87">FD68/FB68</f>
        <v>0.8203125</v>
      </c>
      <c r="FF68" s="1">
        <f t="shared" ref="FF68:FF70" si="88">FD68/FC68</f>
        <v>1.09375</v>
      </c>
      <c r="FG68">
        <v>32</v>
      </c>
      <c r="FH68">
        <v>24</v>
      </c>
      <c r="FI68">
        <v>28</v>
      </c>
      <c r="FJ68" s="1">
        <f t="shared" ref="FJ68:FJ70" si="89">FI68/FG68</f>
        <v>0.875</v>
      </c>
      <c r="FK68" s="1">
        <f t="shared" ref="FK68:FK70" si="90">FI68/FH68</f>
        <v>1.1666666666666667</v>
      </c>
      <c r="FL68">
        <v>32</v>
      </c>
      <c r="FM68">
        <v>24</v>
      </c>
      <c r="FN68">
        <v>26</v>
      </c>
      <c r="FO68" s="1">
        <f>FN68/FL68</f>
        <v>0.8125</v>
      </c>
      <c r="FP68" s="1">
        <f>FN68/FM68</f>
        <v>1.0833333333333333</v>
      </c>
      <c r="FQ68">
        <v>32</v>
      </c>
      <c r="FR68">
        <v>24</v>
      </c>
      <c r="FS68">
        <v>21.5</v>
      </c>
      <c r="FT68" s="1">
        <f t="shared" ref="FT68:FT70" si="91">FS68/FQ68</f>
        <v>0.671875</v>
      </c>
      <c r="FU68" s="1">
        <f t="shared" ref="FU68:FU70" si="92">FS68/FR68</f>
        <v>0.89583333333333337</v>
      </c>
      <c r="FV68">
        <v>32</v>
      </c>
      <c r="FW68">
        <v>24</v>
      </c>
      <c r="FX68">
        <v>26</v>
      </c>
      <c r="FY68" s="1">
        <f t="shared" ref="FY68:FY70" si="93">FX68/FV68</f>
        <v>0.8125</v>
      </c>
      <c r="FZ68" s="1">
        <f t="shared" ref="FZ68:FZ70" si="94">FX68/FW68</f>
        <v>1.0833333333333333</v>
      </c>
      <c r="GA68">
        <v>32</v>
      </c>
      <c r="GB68">
        <v>24</v>
      </c>
      <c r="GC68">
        <v>26</v>
      </c>
      <c r="GD68" s="1">
        <f>GC68/GA68</f>
        <v>0.8125</v>
      </c>
      <c r="GE68" s="1">
        <f>GC68/GB68</f>
        <v>1.0833333333333333</v>
      </c>
      <c r="GF68">
        <v>32</v>
      </c>
      <c r="GG68">
        <v>24</v>
      </c>
      <c r="GH68">
        <v>25</v>
      </c>
      <c r="GI68" s="1">
        <f t="shared" ref="GI68:GI70" si="95">GH68/GF68</f>
        <v>0.78125</v>
      </c>
      <c r="GJ68" s="1">
        <f t="shared" ref="GJ68:GJ70" si="96">GH68/GG68</f>
        <v>1.0416666666666667</v>
      </c>
      <c r="GK68">
        <v>32</v>
      </c>
      <c r="GL68">
        <v>24</v>
      </c>
      <c r="GM68">
        <v>23</v>
      </c>
      <c r="GN68" s="1">
        <f t="shared" ref="GN68:GN70" si="97">GM68/GK68</f>
        <v>0.71875</v>
      </c>
      <c r="GO68" s="1">
        <f t="shared" ref="GO68:GO70" si="98">GM68/GL68</f>
        <v>0.95833333333333337</v>
      </c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16"/>
      <c r="HB68" s="16"/>
      <c r="HC68" s="16"/>
      <c r="HD68" s="16"/>
    </row>
    <row r="69" spans="1:212" x14ac:dyDescent="0.2">
      <c r="A69" t="s">
        <v>135</v>
      </c>
      <c r="B69">
        <v>8390</v>
      </c>
      <c r="C69" s="21" t="s">
        <v>136</v>
      </c>
      <c r="D69" t="s">
        <v>7</v>
      </c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9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>
        <v>15</v>
      </c>
      <c r="DO69">
        <v>24</v>
      </c>
      <c r="DP69">
        <v>18</v>
      </c>
      <c r="DQ69" s="1">
        <v>1.2</v>
      </c>
      <c r="DR69" s="1">
        <v>0.75</v>
      </c>
      <c r="DS69">
        <v>10</v>
      </c>
      <c r="DT69">
        <v>24</v>
      </c>
      <c r="DU69">
        <v>9.5</v>
      </c>
      <c r="DV69" s="1">
        <v>0.95</v>
      </c>
      <c r="DW69" s="1">
        <v>0.39583333333333331</v>
      </c>
      <c r="DX69">
        <v>15</v>
      </c>
      <c r="DY69">
        <v>15</v>
      </c>
      <c r="DZ69">
        <v>21.75</v>
      </c>
      <c r="EA69" s="1">
        <v>1.45</v>
      </c>
      <c r="EB69" s="1">
        <v>1.45</v>
      </c>
      <c r="EC69">
        <v>10</v>
      </c>
      <c r="ED69">
        <v>10</v>
      </c>
      <c r="EE69">
        <v>12.5</v>
      </c>
      <c r="EF69" s="1">
        <v>1.25</v>
      </c>
      <c r="EG69" s="1">
        <v>1.25</v>
      </c>
      <c r="EH69">
        <v>10</v>
      </c>
      <c r="EI69">
        <v>10</v>
      </c>
      <c r="EJ69">
        <v>26.5</v>
      </c>
      <c r="EK69" s="1">
        <v>2.65</v>
      </c>
      <c r="EL69" s="1">
        <v>2.65</v>
      </c>
      <c r="EM69">
        <v>10</v>
      </c>
      <c r="EN69">
        <v>10</v>
      </c>
      <c r="EO69">
        <v>13.25</v>
      </c>
      <c r="EP69" s="1">
        <f t="shared" si="65"/>
        <v>1.325</v>
      </c>
      <c r="EQ69" s="1">
        <f t="shared" si="66"/>
        <v>1.325</v>
      </c>
      <c r="ER69">
        <v>15</v>
      </c>
      <c r="ES69">
        <v>15</v>
      </c>
      <c r="ET69">
        <v>19.5</v>
      </c>
      <c r="EU69" s="1">
        <f t="shared" si="67"/>
        <v>1.3</v>
      </c>
      <c r="EV69" s="1">
        <f t="shared" si="68"/>
        <v>1.3</v>
      </c>
      <c r="EW69">
        <v>10</v>
      </c>
      <c r="EX69">
        <v>10</v>
      </c>
      <c r="EY69">
        <v>11.5</v>
      </c>
      <c r="EZ69" s="1">
        <f t="shared" si="69"/>
        <v>1.1499999999999999</v>
      </c>
      <c r="FA69" s="1">
        <f t="shared" si="70"/>
        <v>1.1499999999999999</v>
      </c>
      <c r="FB69">
        <v>24</v>
      </c>
      <c r="FC69">
        <v>10</v>
      </c>
      <c r="FD69">
        <v>19.5</v>
      </c>
      <c r="FE69" s="1">
        <f t="shared" si="87"/>
        <v>0.8125</v>
      </c>
      <c r="FF69" s="1">
        <f t="shared" si="88"/>
        <v>1.95</v>
      </c>
      <c r="FG69">
        <v>10</v>
      </c>
      <c r="FH69">
        <v>10</v>
      </c>
      <c r="FI69">
        <v>11.5</v>
      </c>
      <c r="FJ69" s="1">
        <f t="shared" si="89"/>
        <v>1.1499999999999999</v>
      </c>
      <c r="FK69" s="1">
        <f t="shared" si="90"/>
        <v>1.1499999999999999</v>
      </c>
      <c r="FL69">
        <v>15</v>
      </c>
      <c r="FM69">
        <v>15</v>
      </c>
      <c r="FN69">
        <v>14.5</v>
      </c>
      <c r="FO69" s="1">
        <f t="shared" ref="FO69:FO70" si="99">FN69/FL69</f>
        <v>0.96666666666666667</v>
      </c>
      <c r="FP69" s="1">
        <f t="shared" ref="FP69:FP70" si="100">FN69/FM69</f>
        <v>0.96666666666666667</v>
      </c>
      <c r="FQ69">
        <v>10</v>
      </c>
      <c r="FR69">
        <v>10</v>
      </c>
      <c r="FS69">
        <v>11.5</v>
      </c>
      <c r="FT69" s="1">
        <f t="shared" si="91"/>
        <v>1.1499999999999999</v>
      </c>
      <c r="FU69" s="1">
        <f t="shared" si="92"/>
        <v>1.1499999999999999</v>
      </c>
      <c r="FV69">
        <v>24</v>
      </c>
      <c r="FW69">
        <v>24</v>
      </c>
      <c r="FX69">
        <v>22</v>
      </c>
      <c r="FY69" s="1">
        <f t="shared" si="93"/>
        <v>0.91666666666666663</v>
      </c>
      <c r="FZ69" s="1">
        <f t="shared" si="94"/>
        <v>0.91666666666666663</v>
      </c>
      <c r="GA69">
        <v>10</v>
      </c>
      <c r="GB69">
        <v>10</v>
      </c>
      <c r="GC69">
        <v>30.5</v>
      </c>
      <c r="GD69" s="1">
        <f t="shared" ref="GD69:GD70" si="101">GC69/GA69</f>
        <v>3.05</v>
      </c>
      <c r="GE69" s="1">
        <f t="shared" ref="GE69:GE70" si="102">GC69/GB69</f>
        <v>3.05</v>
      </c>
      <c r="GF69">
        <v>24</v>
      </c>
      <c r="GG69">
        <v>24</v>
      </c>
      <c r="GH69">
        <v>25.5</v>
      </c>
      <c r="GI69" s="1">
        <f t="shared" si="95"/>
        <v>1.0625</v>
      </c>
      <c r="GJ69" s="1">
        <f t="shared" si="96"/>
        <v>1.0625</v>
      </c>
      <c r="GK69">
        <v>10</v>
      </c>
      <c r="GL69">
        <v>10</v>
      </c>
      <c r="GM69">
        <v>13.5</v>
      </c>
      <c r="GN69" s="1">
        <f t="shared" si="97"/>
        <v>1.35</v>
      </c>
      <c r="GO69" s="1">
        <f t="shared" si="98"/>
        <v>1.35</v>
      </c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</row>
    <row r="70" spans="1:212" x14ac:dyDescent="0.2">
      <c r="A70" t="s">
        <v>137</v>
      </c>
      <c r="B70">
        <v>8396</v>
      </c>
      <c r="C70" s="21" t="s">
        <v>99</v>
      </c>
      <c r="D70" t="s">
        <v>7</v>
      </c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9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>
        <v>0</v>
      </c>
      <c r="DY70">
        <v>24</v>
      </c>
      <c r="DZ70">
        <v>6.5</v>
      </c>
      <c r="EA70" s="1" t="e">
        <v>#DIV/0!</v>
      </c>
      <c r="EB70" s="1">
        <v>0.27083333333333331</v>
      </c>
      <c r="EC70">
        <v>24</v>
      </c>
      <c r="ED70">
        <v>24</v>
      </c>
      <c r="EE70">
        <v>4</v>
      </c>
      <c r="EF70" s="1">
        <v>0.16666666666666666</v>
      </c>
      <c r="EG70" s="1">
        <v>0.16666666666666666</v>
      </c>
      <c r="EH70">
        <v>8</v>
      </c>
      <c r="EI70">
        <v>8</v>
      </c>
      <c r="EJ70">
        <v>15</v>
      </c>
      <c r="EK70" s="1">
        <v>1.875</v>
      </c>
      <c r="EL70" s="1">
        <v>1.875</v>
      </c>
      <c r="EM70">
        <v>8</v>
      </c>
      <c r="EN70">
        <v>8</v>
      </c>
      <c r="EO70">
        <v>13</v>
      </c>
      <c r="EP70" s="1">
        <f t="shared" si="65"/>
        <v>1.625</v>
      </c>
      <c r="EQ70" s="1">
        <f t="shared" si="66"/>
        <v>1.625</v>
      </c>
      <c r="ER70">
        <v>24</v>
      </c>
      <c r="ES70">
        <v>24</v>
      </c>
      <c r="ET70">
        <v>17.5</v>
      </c>
      <c r="EU70" s="1">
        <f t="shared" si="67"/>
        <v>0.72916666666666663</v>
      </c>
      <c r="EV70" s="1">
        <f t="shared" si="68"/>
        <v>0.72916666666666663</v>
      </c>
      <c r="EW70">
        <v>24</v>
      </c>
      <c r="EX70">
        <v>24</v>
      </c>
      <c r="EY70">
        <v>13</v>
      </c>
      <c r="EZ70" s="1">
        <f t="shared" si="69"/>
        <v>0.54166666666666663</v>
      </c>
      <c r="FA70" s="1">
        <f t="shared" si="70"/>
        <v>0.54166666666666663</v>
      </c>
      <c r="FB70">
        <v>24</v>
      </c>
      <c r="FC70">
        <v>24</v>
      </c>
      <c r="FD70">
        <v>14</v>
      </c>
      <c r="FE70" s="1">
        <f t="shared" si="87"/>
        <v>0.58333333333333337</v>
      </c>
      <c r="FF70" s="1">
        <f t="shared" si="88"/>
        <v>0.58333333333333337</v>
      </c>
      <c r="FG70">
        <v>24</v>
      </c>
      <c r="FH70">
        <v>24</v>
      </c>
      <c r="FI70">
        <v>12</v>
      </c>
      <c r="FJ70" s="1">
        <f t="shared" si="89"/>
        <v>0.5</v>
      </c>
      <c r="FK70" s="1">
        <f t="shared" si="90"/>
        <v>0.5</v>
      </c>
      <c r="FL70">
        <v>24</v>
      </c>
      <c r="FM70">
        <v>24</v>
      </c>
      <c r="FN70">
        <v>15</v>
      </c>
      <c r="FO70" s="1">
        <f t="shared" si="99"/>
        <v>0.625</v>
      </c>
      <c r="FP70" s="1">
        <f t="shared" si="100"/>
        <v>0.625</v>
      </c>
      <c r="FQ70">
        <v>24</v>
      </c>
      <c r="FR70">
        <v>24</v>
      </c>
      <c r="FS70">
        <v>17.75</v>
      </c>
      <c r="FT70" s="1">
        <f t="shared" si="91"/>
        <v>0.73958333333333337</v>
      </c>
      <c r="FU70" s="1">
        <f t="shared" si="92"/>
        <v>0.73958333333333337</v>
      </c>
      <c r="FV70">
        <v>24</v>
      </c>
      <c r="FW70">
        <v>24</v>
      </c>
      <c r="FX70">
        <v>13</v>
      </c>
      <c r="FY70" s="1">
        <f t="shared" si="93"/>
        <v>0.54166666666666663</v>
      </c>
      <c r="FZ70" s="1">
        <f t="shared" si="94"/>
        <v>0.54166666666666663</v>
      </c>
      <c r="GA70">
        <v>24</v>
      </c>
      <c r="GB70">
        <v>24</v>
      </c>
      <c r="GC70">
        <v>15</v>
      </c>
      <c r="GD70" s="1">
        <f t="shared" si="101"/>
        <v>0.625</v>
      </c>
      <c r="GE70" s="1">
        <f t="shared" si="102"/>
        <v>0.625</v>
      </c>
      <c r="GF70">
        <v>24</v>
      </c>
      <c r="GG70">
        <v>24</v>
      </c>
      <c r="GH70">
        <v>15</v>
      </c>
      <c r="GI70" s="1">
        <f t="shared" si="95"/>
        <v>0.625</v>
      </c>
      <c r="GJ70" s="1">
        <f t="shared" si="96"/>
        <v>0.625</v>
      </c>
      <c r="GK70">
        <v>24</v>
      </c>
      <c r="GL70">
        <v>24</v>
      </c>
      <c r="GM70">
        <v>13</v>
      </c>
      <c r="GN70" s="1">
        <f t="shared" si="97"/>
        <v>0.54166666666666663</v>
      </c>
      <c r="GO70" s="1">
        <f t="shared" si="98"/>
        <v>0.54166666666666663</v>
      </c>
      <c r="GP70" s="16"/>
      <c r="GQ70" s="16"/>
      <c r="GR70" s="16"/>
      <c r="GS70" s="16"/>
      <c r="GT70" s="16"/>
      <c r="GU70" s="16"/>
      <c r="GV70" s="16"/>
      <c r="GW70" s="16"/>
      <c r="GX70" s="16"/>
      <c r="GY70" s="16"/>
      <c r="GZ70" s="16"/>
      <c r="HA70" s="16"/>
      <c r="HB70" s="16"/>
      <c r="HC70" s="16"/>
      <c r="HD70" s="16"/>
    </row>
    <row r="71" spans="1:212" x14ac:dyDescent="0.2">
      <c r="A71" t="s">
        <v>138</v>
      </c>
      <c r="C71" s="21" t="s">
        <v>117</v>
      </c>
      <c r="D71" t="s">
        <v>7</v>
      </c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9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>
        <v>8</v>
      </c>
      <c r="DY71">
        <v>24</v>
      </c>
      <c r="DZ71">
        <v>7</v>
      </c>
      <c r="EA71" s="1">
        <v>0.875</v>
      </c>
      <c r="EB71" s="1">
        <v>0.29166666666666669</v>
      </c>
      <c r="EC71">
        <v>25</v>
      </c>
      <c r="ED71">
        <v>24</v>
      </c>
      <c r="EE71">
        <v>3</v>
      </c>
      <c r="EF71" s="1">
        <v>0.12</v>
      </c>
      <c r="EG71" s="1">
        <v>0.125</v>
      </c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</row>
    <row r="72" spans="1:212" x14ac:dyDescent="0.2">
      <c r="A72" t="s">
        <v>139</v>
      </c>
      <c r="C72" s="21" t="s">
        <v>15</v>
      </c>
      <c r="D72" t="s">
        <v>7</v>
      </c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9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>
        <v>24</v>
      </c>
      <c r="DY72">
        <v>35</v>
      </c>
      <c r="DZ72">
        <v>7.5</v>
      </c>
      <c r="EA72" s="1">
        <v>0.3125</v>
      </c>
      <c r="EB72" s="1">
        <v>0.21428571428571427</v>
      </c>
      <c r="EC72">
        <v>36</v>
      </c>
      <c r="ED72">
        <v>35</v>
      </c>
      <c r="EE72">
        <v>12.5</v>
      </c>
      <c r="EF72" s="1">
        <v>0.34722222222222221</v>
      </c>
      <c r="EG72" s="1">
        <v>0.35714285714285715</v>
      </c>
      <c r="EH72">
        <v>36</v>
      </c>
      <c r="EI72">
        <v>35</v>
      </c>
      <c r="EJ72">
        <v>16</v>
      </c>
      <c r="EK72" s="1">
        <v>0.44444444444444442</v>
      </c>
      <c r="EL72" s="1">
        <v>0.45714285714285713</v>
      </c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</row>
    <row r="73" spans="1:212" x14ac:dyDescent="0.2">
      <c r="A73" t="s">
        <v>140</v>
      </c>
      <c r="B73">
        <v>8397</v>
      </c>
      <c r="C73" s="21" t="s">
        <v>62</v>
      </c>
      <c r="D73" t="s">
        <v>7</v>
      </c>
      <c r="E73" s="4"/>
      <c r="F73" s="4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9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>
        <v>8</v>
      </c>
      <c r="DY73">
        <v>24</v>
      </c>
      <c r="DZ73">
        <v>11</v>
      </c>
      <c r="EA73" s="1">
        <v>1.375</v>
      </c>
      <c r="EB73" s="1">
        <v>0.45833333333333331</v>
      </c>
      <c r="EC73">
        <v>31</v>
      </c>
      <c r="ED73">
        <v>24</v>
      </c>
      <c r="EE73">
        <v>24.5</v>
      </c>
      <c r="EF73" s="1">
        <v>0.79032258064516125</v>
      </c>
      <c r="EG73" s="1">
        <v>1.0208333333333333</v>
      </c>
      <c r="EH73">
        <v>31</v>
      </c>
      <c r="EI73">
        <v>24</v>
      </c>
      <c r="EJ73">
        <v>23</v>
      </c>
      <c r="EK73" s="1">
        <v>0.74193548387096775</v>
      </c>
      <c r="EL73" s="1">
        <v>0.95833333333333337</v>
      </c>
      <c r="EM73">
        <v>31</v>
      </c>
      <c r="EN73">
        <v>24</v>
      </c>
      <c r="EO73">
        <v>28.5</v>
      </c>
      <c r="EP73" s="1">
        <f t="shared" ref="EP73:EP74" si="103">EO73/EM73</f>
        <v>0.91935483870967738</v>
      </c>
      <c r="EQ73" s="1">
        <f t="shared" ref="EQ73:EQ74" si="104">EO73/EN73</f>
        <v>1.1875</v>
      </c>
      <c r="ER73">
        <v>31</v>
      </c>
      <c r="ES73">
        <v>24</v>
      </c>
      <c r="ET73">
        <v>28</v>
      </c>
      <c r="EU73" s="1">
        <f t="shared" ref="EU73:EU74" si="105">ET73/ER73</f>
        <v>0.90322580645161288</v>
      </c>
      <c r="EV73" s="1">
        <f t="shared" ref="EV73:EV74" si="106">ET73/ES73</f>
        <v>1.1666666666666667</v>
      </c>
      <c r="EW73">
        <v>31</v>
      </c>
      <c r="EX73">
        <v>24</v>
      </c>
      <c r="EY73">
        <v>26.5</v>
      </c>
      <c r="EZ73" s="1">
        <f t="shared" ref="EZ73:EZ74" si="107">EY73/EW73</f>
        <v>0.85483870967741937</v>
      </c>
      <c r="FA73" s="1">
        <f t="shared" ref="FA73:FA74" si="108">EY73/EX73</f>
        <v>1.1041666666666667</v>
      </c>
      <c r="FB73">
        <v>31</v>
      </c>
      <c r="FC73">
        <v>24</v>
      </c>
      <c r="FD73">
        <v>32.5</v>
      </c>
      <c r="FE73" s="1">
        <f t="shared" ref="FE73:FE74" si="109">FD73/FB73</f>
        <v>1.0483870967741935</v>
      </c>
      <c r="FF73" s="1">
        <f t="shared" ref="FF73:FF74" si="110">FD73/FC73</f>
        <v>1.3541666666666667</v>
      </c>
      <c r="FG73">
        <v>31</v>
      </c>
      <c r="FH73">
        <v>24</v>
      </c>
      <c r="FI73">
        <v>32.5</v>
      </c>
      <c r="FJ73" s="1">
        <f t="shared" ref="FJ73:FJ74" si="111">FI73/FG73</f>
        <v>1.0483870967741935</v>
      </c>
      <c r="FK73" s="1">
        <f t="shared" ref="FK73:FK74" si="112">FI73/FH73</f>
        <v>1.3541666666666667</v>
      </c>
      <c r="FL73">
        <v>31</v>
      </c>
      <c r="FM73">
        <v>24</v>
      </c>
      <c r="FN73">
        <v>29</v>
      </c>
      <c r="FO73" s="1">
        <f t="shared" ref="FO73:FO74" si="113">FN73/FL73</f>
        <v>0.93548387096774188</v>
      </c>
      <c r="FP73" s="1">
        <f t="shared" ref="FP73:FP74" si="114">FN73/FM73</f>
        <v>1.2083333333333333</v>
      </c>
      <c r="FQ73">
        <v>31</v>
      </c>
      <c r="FR73">
        <v>24</v>
      </c>
      <c r="FS73">
        <v>33</v>
      </c>
      <c r="FT73" s="1">
        <f t="shared" ref="FT73:FT74" si="115">FS73/FQ73</f>
        <v>1.064516129032258</v>
      </c>
      <c r="FU73" s="1">
        <f t="shared" ref="FU73:FU74" si="116">FS73/FR73</f>
        <v>1.375</v>
      </c>
      <c r="FV73">
        <v>31</v>
      </c>
      <c r="FW73">
        <v>24</v>
      </c>
      <c r="FX73">
        <v>32</v>
      </c>
      <c r="FY73" s="1">
        <f t="shared" ref="FY73:FY74" si="117">FX73/FV73</f>
        <v>1.032258064516129</v>
      </c>
      <c r="FZ73" s="1">
        <f t="shared" ref="FZ73:FZ74" si="118">FX73/FW73</f>
        <v>1.3333333333333333</v>
      </c>
      <c r="GA73">
        <v>31</v>
      </c>
      <c r="GB73">
        <v>24</v>
      </c>
      <c r="GC73">
        <v>32</v>
      </c>
      <c r="GD73" s="1">
        <f t="shared" ref="GD73:GD74" si="119">GC73/GA73</f>
        <v>1.032258064516129</v>
      </c>
      <c r="GE73" s="1">
        <f t="shared" ref="GE73:GE74" si="120">GC73/GB73</f>
        <v>1.3333333333333333</v>
      </c>
      <c r="GF73">
        <v>31</v>
      </c>
      <c r="GG73">
        <v>24</v>
      </c>
      <c r="GH73">
        <v>31</v>
      </c>
      <c r="GI73" s="1">
        <f t="shared" ref="GI73:GI74" si="121">GH73/GF73</f>
        <v>1</v>
      </c>
      <c r="GJ73" s="1">
        <f t="shared" ref="GJ73:GJ74" si="122">GH73/GG73</f>
        <v>1.2916666666666667</v>
      </c>
      <c r="GK73">
        <v>31</v>
      </c>
      <c r="GL73">
        <v>24</v>
      </c>
      <c r="GM73">
        <v>32</v>
      </c>
      <c r="GN73" s="1">
        <f t="shared" ref="GN73:GN74" si="123">GM73/GK73</f>
        <v>1.032258064516129</v>
      </c>
      <c r="GO73" s="1">
        <f t="shared" ref="GO73:GO74" si="124">GM73/GL73</f>
        <v>1.3333333333333333</v>
      </c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</row>
    <row r="74" spans="1:212" x14ac:dyDescent="0.2">
      <c r="A74" t="s">
        <v>141</v>
      </c>
      <c r="B74">
        <v>8399</v>
      </c>
      <c r="C74" s="21" t="s">
        <v>44</v>
      </c>
      <c r="D74" t="s">
        <v>7</v>
      </c>
      <c r="E74" s="4"/>
      <c r="F74" s="4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9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>
        <v>26</v>
      </c>
      <c r="DY74">
        <v>35</v>
      </c>
      <c r="DZ74">
        <v>6.5</v>
      </c>
      <c r="EA74" s="1">
        <v>0.25</v>
      </c>
      <c r="EB74" s="1">
        <v>0.18571428571428572</v>
      </c>
      <c r="EC74">
        <v>58</v>
      </c>
      <c r="ED74">
        <v>35</v>
      </c>
      <c r="EE74">
        <v>4</v>
      </c>
      <c r="EF74" s="1">
        <v>6.8965517241379309E-2</v>
      </c>
      <c r="EG74" s="1">
        <v>0.11428571428571428</v>
      </c>
      <c r="EH74">
        <v>58</v>
      </c>
      <c r="EI74">
        <v>35</v>
      </c>
      <c r="EJ74">
        <v>1.25</v>
      </c>
      <c r="EK74" s="1">
        <v>2.1551724137931036E-2</v>
      </c>
      <c r="EL74" s="1">
        <v>3.5714285714285712E-2</v>
      </c>
      <c r="EM74">
        <v>58</v>
      </c>
      <c r="EN74">
        <v>35</v>
      </c>
      <c r="EO74">
        <v>17.75</v>
      </c>
      <c r="EP74" s="1">
        <f t="shared" si="103"/>
        <v>0.30603448275862066</v>
      </c>
      <c r="EQ74" s="1">
        <f t="shared" si="104"/>
        <v>0.50714285714285712</v>
      </c>
      <c r="ER74">
        <v>58</v>
      </c>
      <c r="ES74">
        <v>35</v>
      </c>
      <c r="ET74">
        <v>10.75</v>
      </c>
      <c r="EU74" s="1">
        <f t="shared" si="105"/>
        <v>0.18534482758620691</v>
      </c>
      <c r="EV74" s="1">
        <f t="shared" si="106"/>
        <v>0.30714285714285716</v>
      </c>
      <c r="EW74">
        <v>58</v>
      </c>
      <c r="EX74">
        <v>35</v>
      </c>
      <c r="EY74">
        <v>14.75</v>
      </c>
      <c r="EZ74" s="1">
        <f t="shared" si="107"/>
        <v>0.25431034482758619</v>
      </c>
      <c r="FA74" s="1">
        <f t="shared" si="108"/>
        <v>0.42142857142857143</v>
      </c>
      <c r="FB74">
        <v>40</v>
      </c>
      <c r="FC74">
        <v>35</v>
      </c>
      <c r="FD74">
        <v>13</v>
      </c>
      <c r="FE74" s="1">
        <f t="shared" si="109"/>
        <v>0.32500000000000001</v>
      </c>
      <c r="FF74" s="1">
        <f t="shared" si="110"/>
        <v>0.37142857142857144</v>
      </c>
      <c r="FG74">
        <v>58</v>
      </c>
      <c r="FH74">
        <v>35</v>
      </c>
      <c r="FI74">
        <v>19.25</v>
      </c>
      <c r="FJ74" s="1">
        <f t="shared" si="111"/>
        <v>0.33189655172413796</v>
      </c>
      <c r="FK74" s="1">
        <f t="shared" si="112"/>
        <v>0.55000000000000004</v>
      </c>
      <c r="FL74">
        <v>58</v>
      </c>
      <c r="FM74">
        <v>35</v>
      </c>
      <c r="FN74">
        <v>16</v>
      </c>
      <c r="FO74" s="1">
        <f t="shared" si="113"/>
        <v>0.27586206896551724</v>
      </c>
      <c r="FP74" s="1">
        <f t="shared" si="114"/>
        <v>0.45714285714285713</v>
      </c>
      <c r="FQ74">
        <v>58</v>
      </c>
      <c r="FR74">
        <v>35</v>
      </c>
      <c r="FS74">
        <v>27.75</v>
      </c>
      <c r="FT74" s="1">
        <f t="shared" si="115"/>
        <v>0.47844827586206895</v>
      </c>
      <c r="FU74" s="1">
        <f t="shared" si="116"/>
        <v>0.79285714285714282</v>
      </c>
      <c r="FV74">
        <v>58</v>
      </c>
      <c r="FW74">
        <v>35</v>
      </c>
      <c r="FX74">
        <v>20.25</v>
      </c>
      <c r="FY74" s="1">
        <f t="shared" si="117"/>
        <v>0.34913793103448276</v>
      </c>
      <c r="FZ74" s="1">
        <f t="shared" si="118"/>
        <v>0.57857142857142863</v>
      </c>
      <c r="GA74">
        <v>58</v>
      </c>
      <c r="GB74">
        <v>35</v>
      </c>
      <c r="GC74">
        <v>17.25</v>
      </c>
      <c r="GD74" s="1">
        <f t="shared" si="119"/>
        <v>0.29741379310344829</v>
      </c>
      <c r="GE74" s="1">
        <f t="shared" si="120"/>
        <v>0.49285714285714288</v>
      </c>
      <c r="GF74">
        <v>58</v>
      </c>
      <c r="GG74">
        <v>35</v>
      </c>
      <c r="GH74">
        <v>18.25</v>
      </c>
      <c r="GI74" s="1">
        <f t="shared" si="121"/>
        <v>0.31465517241379309</v>
      </c>
      <c r="GJ74" s="1">
        <f t="shared" si="122"/>
        <v>0.52142857142857146</v>
      </c>
      <c r="GK74">
        <v>58</v>
      </c>
      <c r="GL74">
        <v>35</v>
      </c>
      <c r="GM74">
        <v>20.25</v>
      </c>
      <c r="GN74" s="1">
        <f t="shared" si="123"/>
        <v>0.34913793103448276</v>
      </c>
      <c r="GO74" s="1">
        <f t="shared" si="124"/>
        <v>0.57857142857142863</v>
      </c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</row>
    <row r="75" spans="1:212" x14ac:dyDescent="0.2">
      <c r="A75" t="s">
        <v>142</v>
      </c>
      <c r="B75">
        <v>8412</v>
      </c>
      <c r="C75" s="21" t="s">
        <v>56</v>
      </c>
      <c r="D75" t="s">
        <v>7</v>
      </c>
      <c r="E75" s="4"/>
      <c r="F75" s="4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9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>
        <v>15</v>
      </c>
      <c r="DY75">
        <v>15</v>
      </c>
      <c r="DZ75">
        <v>6.5</v>
      </c>
      <c r="EA75" s="1">
        <v>0.43333333333333335</v>
      </c>
      <c r="EB75" s="1">
        <v>0.43333333333333335</v>
      </c>
      <c r="EC75">
        <v>45</v>
      </c>
      <c r="ED75">
        <v>35</v>
      </c>
      <c r="EE75">
        <v>0</v>
      </c>
      <c r="EF75" s="1">
        <v>0</v>
      </c>
      <c r="EG75" s="1">
        <v>0</v>
      </c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</row>
    <row r="76" spans="1:212" x14ac:dyDescent="0.2">
      <c r="A76" t="s">
        <v>143</v>
      </c>
      <c r="B76">
        <v>8412</v>
      </c>
      <c r="C76" s="21" t="s">
        <v>51</v>
      </c>
      <c r="E76" s="4"/>
      <c r="F76" s="4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9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>
        <v>24</v>
      </c>
      <c r="EI76">
        <v>16</v>
      </c>
      <c r="EJ76">
        <v>19.25</v>
      </c>
      <c r="EK76" s="1">
        <v>0.80208333333333337</v>
      </c>
      <c r="EL76" s="1">
        <v>1.203125</v>
      </c>
      <c r="EM76">
        <v>24</v>
      </c>
      <c r="EN76">
        <v>16</v>
      </c>
      <c r="EO76">
        <v>14</v>
      </c>
      <c r="EP76" s="1">
        <f t="shared" ref="EP76:EP79" si="125">EO76/EM76</f>
        <v>0.58333333333333337</v>
      </c>
      <c r="EQ76" s="1">
        <f t="shared" ref="EQ76:EQ79" si="126">EO76/EN76</f>
        <v>0.875</v>
      </c>
      <c r="ER76">
        <v>24</v>
      </c>
      <c r="ES76">
        <v>16</v>
      </c>
      <c r="ET76">
        <v>17</v>
      </c>
      <c r="EU76" s="1">
        <f t="shared" ref="EU76:EU79" si="127">ET76/ER76</f>
        <v>0.70833333333333337</v>
      </c>
      <c r="EV76" s="1">
        <f t="shared" ref="EV76:EV79" si="128">ET76/ES76</f>
        <v>1.0625</v>
      </c>
      <c r="EW76">
        <v>24</v>
      </c>
      <c r="EX76">
        <v>16</v>
      </c>
      <c r="EY76">
        <v>12.5</v>
      </c>
      <c r="EZ76" s="1">
        <f t="shared" ref="EZ76:EZ79" si="129">EY76/EW76</f>
        <v>0.52083333333333337</v>
      </c>
      <c r="FA76" s="1">
        <f t="shared" ref="FA76:FA79" si="130">EY76/EX76</f>
        <v>0.78125</v>
      </c>
      <c r="FB76">
        <v>24</v>
      </c>
      <c r="FC76">
        <v>16</v>
      </c>
      <c r="FD76">
        <v>17</v>
      </c>
      <c r="FE76" s="1">
        <f t="shared" ref="FE76:FE79" si="131">FD76/FB76</f>
        <v>0.70833333333333337</v>
      </c>
      <c r="FF76" s="1">
        <f t="shared" ref="FF76:FF79" si="132">FD76/FC76</f>
        <v>1.0625</v>
      </c>
      <c r="FG76">
        <v>24</v>
      </c>
      <c r="FH76">
        <v>16</v>
      </c>
      <c r="FI76">
        <v>17</v>
      </c>
      <c r="FJ76" s="1">
        <f t="shared" ref="FJ76:FJ79" si="133">FI76/FG76</f>
        <v>0.70833333333333337</v>
      </c>
      <c r="FK76" s="1">
        <f t="shared" ref="FK76:FK79" si="134">FI76/FH76</f>
        <v>1.0625</v>
      </c>
      <c r="FL76">
        <v>24</v>
      </c>
      <c r="FM76">
        <v>16</v>
      </c>
      <c r="FN76">
        <v>18</v>
      </c>
      <c r="FO76" s="1">
        <f t="shared" ref="FO76:FO79" si="135">FN76/FL76</f>
        <v>0.75</v>
      </c>
      <c r="FP76" s="1">
        <f t="shared" ref="FP76:FP79" si="136">FN76/FM76</f>
        <v>1.125</v>
      </c>
      <c r="FQ76">
        <v>24</v>
      </c>
      <c r="FR76">
        <v>16</v>
      </c>
      <c r="FS76">
        <v>17</v>
      </c>
      <c r="FT76" s="1">
        <f t="shared" ref="FT76:FT79" si="137">FS76/FQ76</f>
        <v>0.70833333333333337</v>
      </c>
      <c r="FU76" s="1">
        <f t="shared" ref="FU76:FU79" si="138">FS76/FR76</f>
        <v>1.0625</v>
      </c>
      <c r="FV76">
        <v>24</v>
      </c>
      <c r="FW76">
        <v>16</v>
      </c>
      <c r="FX76">
        <v>15</v>
      </c>
      <c r="FY76" s="1">
        <f t="shared" ref="FY76:FY79" si="139">FX76/FV76</f>
        <v>0.625</v>
      </c>
      <c r="FZ76" s="1">
        <f t="shared" ref="FZ76:FZ79" si="140">FX76/FW76</f>
        <v>0.9375</v>
      </c>
      <c r="GA76">
        <v>24</v>
      </c>
      <c r="GB76">
        <v>16</v>
      </c>
      <c r="GC76">
        <v>19.5</v>
      </c>
      <c r="GD76" s="1">
        <f t="shared" ref="GD76:GD79" si="141">GC76/GA76</f>
        <v>0.8125</v>
      </c>
      <c r="GE76" s="1">
        <f t="shared" ref="GE76:GE79" si="142">GC76/GB76</f>
        <v>1.21875</v>
      </c>
      <c r="GF76">
        <v>24</v>
      </c>
      <c r="GG76">
        <v>16</v>
      </c>
      <c r="GH76">
        <v>21</v>
      </c>
      <c r="GI76" s="1">
        <f t="shared" ref="GI76:GI79" si="143">GH76/GF76</f>
        <v>0.875</v>
      </c>
      <c r="GJ76" s="1">
        <f t="shared" ref="GJ76:GJ79" si="144">GH76/GG76</f>
        <v>1.3125</v>
      </c>
      <c r="GK76">
        <v>24</v>
      </c>
      <c r="GL76">
        <v>16</v>
      </c>
      <c r="GM76">
        <v>19.75</v>
      </c>
      <c r="GN76" s="1">
        <f t="shared" ref="GN76:GN79" si="145">GM76/GK76</f>
        <v>0.82291666666666663</v>
      </c>
      <c r="GO76" s="1">
        <f t="shared" ref="GO76:GO79" si="146">GM76/GL76</f>
        <v>1.234375</v>
      </c>
      <c r="GP76" s="16"/>
      <c r="GQ76" s="16"/>
      <c r="GR76" s="16"/>
      <c r="GS76" s="16"/>
      <c r="GT76" s="16"/>
      <c r="GU76" s="16"/>
      <c r="GV76" s="16"/>
      <c r="GW76" s="16"/>
      <c r="GX76" s="16"/>
      <c r="GY76" s="16"/>
      <c r="GZ76" s="16"/>
      <c r="HA76" s="16"/>
      <c r="HB76" s="16"/>
      <c r="HC76" s="16"/>
      <c r="HD76" s="16"/>
    </row>
    <row r="77" spans="1:212" x14ac:dyDescent="0.2">
      <c r="A77" t="s">
        <v>144</v>
      </c>
      <c r="B77">
        <v>8411</v>
      </c>
      <c r="C77" s="21" t="s">
        <v>30</v>
      </c>
      <c r="E77" s="4"/>
      <c r="F77" s="4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9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>
        <v>9</v>
      </c>
      <c r="EI77">
        <v>9</v>
      </c>
      <c r="EJ77">
        <v>7.5</v>
      </c>
      <c r="EK77" s="1">
        <v>0.83333333333333337</v>
      </c>
      <c r="EL77" s="1">
        <v>0.83333333333333337</v>
      </c>
      <c r="EM77">
        <v>9</v>
      </c>
      <c r="EN77">
        <v>9</v>
      </c>
      <c r="EO77">
        <v>28</v>
      </c>
      <c r="EP77" s="1">
        <f t="shared" si="125"/>
        <v>3.1111111111111112</v>
      </c>
      <c r="EQ77" s="1">
        <f t="shared" si="126"/>
        <v>3.1111111111111112</v>
      </c>
      <c r="ER77">
        <v>45</v>
      </c>
      <c r="ES77">
        <v>35</v>
      </c>
      <c r="ET77">
        <v>19</v>
      </c>
      <c r="EU77" s="1">
        <f t="shared" si="127"/>
        <v>0.42222222222222222</v>
      </c>
      <c r="EV77" s="1">
        <f t="shared" si="128"/>
        <v>0.54285714285714282</v>
      </c>
      <c r="EW77">
        <v>54</v>
      </c>
      <c r="EX77">
        <v>35</v>
      </c>
      <c r="EY77">
        <v>25</v>
      </c>
      <c r="EZ77" s="1">
        <f t="shared" si="129"/>
        <v>0.46296296296296297</v>
      </c>
      <c r="FA77" s="1">
        <f t="shared" si="130"/>
        <v>0.7142857142857143</v>
      </c>
      <c r="FB77">
        <v>45</v>
      </c>
      <c r="FC77">
        <v>35</v>
      </c>
      <c r="FD77">
        <v>25.5</v>
      </c>
      <c r="FE77" s="1">
        <f t="shared" si="131"/>
        <v>0.56666666666666665</v>
      </c>
      <c r="FF77" s="1">
        <f t="shared" si="132"/>
        <v>0.72857142857142854</v>
      </c>
      <c r="FG77">
        <v>54</v>
      </c>
      <c r="FH77">
        <v>35</v>
      </c>
      <c r="FI77">
        <v>36</v>
      </c>
      <c r="FJ77" s="1">
        <f t="shared" si="133"/>
        <v>0.66666666666666663</v>
      </c>
      <c r="FK77" s="1">
        <f t="shared" si="134"/>
        <v>1.0285714285714285</v>
      </c>
      <c r="FL77">
        <v>45</v>
      </c>
      <c r="FM77">
        <v>35</v>
      </c>
      <c r="FN77">
        <v>29.5</v>
      </c>
      <c r="FO77" s="1">
        <f t="shared" si="135"/>
        <v>0.65555555555555556</v>
      </c>
      <c r="FP77" s="1">
        <f t="shared" si="136"/>
        <v>0.84285714285714286</v>
      </c>
      <c r="FQ77">
        <v>54</v>
      </c>
      <c r="FR77">
        <v>35</v>
      </c>
      <c r="FS77">
        <v>29.25</v>
      </c>
      <c r="FT77" s="1">
        <f t="shared" si="137"/>
        <v>0.54166666666666663</v>
      </c>
      <c r="FU77" s="1">
        <f t="shared" si="138"/>
        <v>0.83571428571428574</v>
      </c>
      <c r="FV77">
        <v>45</v>
      </c>
      <c r="FW77">
        <v>35</v>
      </c>
      <c r="FX77">
        <v>29.25</v>
      </c>
      <c r="FY77" s="1">
        <f t="shared" si="139"/>
        <v>0.65</v>
      </c>
      <c r="FZ77" s="1">
        <f t="shared" si="140"/>
        <v>0.83571428571428574</v>
      </c>
      <c r="GA77">
        <v>54</v>
      </c>
      <c r="GB77">
        <v>35</v>
      </c>
      <c r="GC77">
        <v>39.25</v>
      </c>
      <c r="GD77" s="1">
        <f t="shared" si="141"/>
        <v>0.72685185185185186</v>
      </c>
      <c r="GE77" s="1">
        <f t="shared" si="142"/>
        <v>1.1214285714285714</v>
      </c>
      <c r="GF77">
        <v>45</v>
      </c>
      <c r="GG77">
        <v>35</v>
      </c>
      <c r="GH77">
        <v>31.75</v>
      </c>
      <c r="GI77" s="1">
        <f t="shared" si="143"/>
        <v>0.7055555555555556</v>
      </c>
      <c r="GJ77" s="1">
        <f t="shared" si="144"/>
        <v>0.90714285714285714</v>
      </c>
      <c r="GK77">
        <v>54</v>
      </c>
      <c r="GL77">
        <v>35</v>
      </c>
      <c r="GM77">
        <v>33.25</v>
      </c>
      <c r="GN77" s="1">
        <f t="shared" si="145"/>
        <v>0.6157407407407407</v>
      </c>
      <c r="GO77" s="1">
        <f t="shared" si="146"/>
        <v>0.95</v>
      </c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</row>
    <row r="78" spans="1:212" x14ac:dyDescent="0.2">
      <c r="A78" t="s">
        <v>145</v>
      </c>
      <c r="B78">
        <v>8413</v>
      </c>
      <c r="C78" s="21" t="s">
        <v>117</v>
      </c>
      <c r="E78" s="4"/>
      <c r="F78" s="4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9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>
        <v>16</v>
      </c>
      <c r="EI78">
        <v>16</v>
      </c>
      <c r="EJ78">
        <v>16</v>
      </c>
      <c r="EK78" s="1">
        <v>1</v>
      </c>
      <c r="EL78" s="1">
        <v>1</v>
      </c>
      <c r="EM78">
        <v>16</v>
      </c>
      <c r="EN78">
        <v>16</v>
      </c>
      <c r="EO78">
        <v>27</v>
      </c>
      <c r="EP78" s="1">
        <f t="shared" si="125"/>
        <v>1.6875</v>
      </c>
      <c r="EQ78" s="1">
        <f t="shared" si="126"/>
        <v>1.6875</v>
      </c>
      <c r="ER78">
        <v>38</v>
      </c>
      <c r="ES78">
        <v>35</v>
      </c>
      <c r="ET78">
        <v>26.5</v>
      </c>
      <c r="EU78" s="1">
        <f t="shared" si="127"/>
        <v>0.69736842105263153</v>
      </c>
      <c r="EV78" s="1">
        <f t="shared" si="128"/>
        <v>0.75714285714285712</v>
      </c>
      <c r="EW78">
        <v>38</v>
      </c>
      <c r="EX78">
        <v>35</v>
      </c>
      <c r="EY78">
        <v>25.5</v>
      </c>
      <c r="EZ78" s="1">
        <f t="shared" si="129"/>
        <v>0.67105263157894735</v>
      </c>
      <c r="FA78" s="1">
        <f t="shared" si="130"/>
        <v>0.72857142857142854</v>
      </c>
      <c r="FB78">
        <v>38</v>
      </c>
      <c r="FC78">
        <v>35</v>
      </c>
      <c r="FD78">
        <v>27</v>
      </c>
      <c r="FE78" s="1">
        <f t="shared" si="131"/>
        <v>0.71052631578947367</v>
      </c>
      <c r="FF78" s="1">
        <f t="shared" si="132"/>
        <v>0.77142857142857146</v>
      </c>
      <c r="FG78">
        <v>38</v>
      </c>
      <c r="FH78">
        <v>35</v>
      </c>
      <c r="FI78">
        <v>24</v>
      </c>
      <c r="FJ78" s="1">
        <f t="shared" si="133"/>
        <v>0.63157894736842102</v>
      </c>
      <c r="FK78" s="1">
        <f t="shared" si="134"/>
        <v>0.68571428571428572</v>
      </c>
      <c r="FL78">
        <v>38</v>
      </c>
      <c r="FM78">
        <v>35</v>
      </c>
      <c r="FN78">
        <v>27</v>
      </c>
      <c r="FO78" s="1">
        <f t="shared" si="135"/>
        <v>0.71052631578947367</v>
      </c>
      <c r="FP78" s="1">
        <f t="shared" si="136"/>
        <v>0.77142857142857146</v>
      </c>
      <c r="FQ78">
        <v>38</v>
      </c>
      <c r="FR78">
        <v>35</v>
      </c>
      <c r="FS78">
        <v>25</v>
      </c>
      <c r="FT78" s="1">
        <f t="shared" si="137"/>
        <v>0.65789473684210531</v>
      </c>
      <c r="FU78" s="1">
        <f t="shared" si="138"/>
        <v>0.7142857142857143</v>
      </c>
      <c r="FV78">
        <v>18</v>
      </c>
      <c r="FW78">
        <v>18</v>
      </c>
      <c r="FX78">
        <v>10.5</v>
      </c>
      <c r="FY78" s="1">
        <f t="shared" si="139"/>
        <v>0.58333333333333337</v>
      </c>
      <c r="FZ78" s="1">
        <f t="shared" si="140"/>
        <v>0.58333333333333337</v>
      </c>
      <c r="GA78" s="30"/>
      <c r="GB78" s="30"/>
      <c r="GC78" s="30"/>
      <c r="GD78" s="30"/>
      <c r="GE78" s="30"/>
      <c r="GF78" s="30"/>
      <c r="GG78" s="30"/>
      <c r="GH78" s="30"/>
      <c r="GI78" s="30"/>
      <c r="GJ78" s="30"/>
      <c r="GK78" s="30"/>
      <c r="GL78" s="30"/>
      <c r="GM78" s="30"/>
      <c r="GN78" s="30"/>
      <c r="GO78" s="30"/>
      <c r="GP78" s="30"/>
      <c r="GQ78" s="30"/>
      <c r="GR78" s="30"/>
      <c r="GS78" s="30"/>
      <c r="GT78" s="30"/>
      <c r="GU78" s="30"/>
      <c r="GV78" s="30"/>
      <c r="GW78" s="30"/>
      <c r="GX78" s="30"/>
      <c r="GY78" s="30"/>
      <c r="GZ78" s="30"/>
      <c r="HA78" s="30"/>
      <c r="HB78" s="30"/>
      <c r="HC78" s="30"/>
      <c r="HD78" s="30"/>
    </row>
    <row r="79" spans="1:212" x14ac:dyDescent="0.2">
      <c r="A79" t="s">
        <v>146</v>
      </c>
      <c r="B79">
        <v>8414</v>
      </c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9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>
        <v>6</v>
      </c>
      <c r="EI79">
        <v>6</v>
      </c>
      <c r="EJ79">
        <v>6.5</v>
      </c>
      <c r="EK79" s="1">
        <v>1.0833333333333333</v>
      </c>
      <c r="EL79" s="1">
        <v>1.0833333333333333</v>
      </c>
      <c r="EM79">
        <v>6</v>
      </c>
      <c r="EN79">
        <v>6</v>
      </c>
      <c r="EO79">
        <v>4</v>
      </c>
      <c r="EP79" s="1">
        <f t="shared" si="125"/>
        <v>0.66666666666666663</v>
      </c>
      <c r="EQ79" s="1">
        <f t="shared" si="126"/>
        <v>0.66666666666666663</v>
      </c>
      <c r="ER79">
        <v>48</v>
      </c>
      <c r="ES79">
        <v>35</v>
      </c>
      <c r="ET79">
        <v>12.75</v>
      </c>
      <c r="EU79" s="1">
        <f t="shared" si="127"/>
        <v>0.265625</v>
      </c>
      <c r="EV79" s="1">
        <f t="shared" si="128"/>
        <v>0.36428571428571427</v>
      </c>
      <c r="EW79">
        <v>12</v>
      </c>
      <c r="EX79">
        <v>12</v>
      </c>
      <c r="EY79">
        <v>9</v>
      </c>
      <c r="EZ79" s="1">
        <f t="shared" si="129"/>
        <v>0.75</v>
      </c>
      <c r="FA79" s="1">
        <f t="shared" si="130"/>
        <v>0.75</v>
      </c>
      <c r="FB79">
        <v>0</v>
      </c>
      <c r="FC79">
        <v>8.75</v>
      </c>
      <c r="FD79">
        <v>8.75</v>
      </c>
      <c r="FE79" s="1" t="e">
        <f t="shared" si="131"/>
        <v>#DIV/0!</v>
      </c>
      <c r="FF79" s="1">
        <f t="shared" si="132"/>
        <v>1</v>
      </c>
      <c r="FG79">
        <v>24</v>
      </c>
      <c r="FH79">
        <v>24</v>
      </c>
      <c r="FI79">
        <v>7</v>
      </c>
      <c r="FJ79" s="1">
        <f t="shared" si="133"/>
        <v>0.29166666666666669</v>
      </c>
      <c r="FK79" s="1">
        <f t="shared" si="134"/>
        <v>0.29166666666666669</v>
      </c>
      <c r="FL79">
        <v>48</v>
      </c>
      <c r="FM79">
        <v>35</v>
      </c>
      <c r="FN79">
        <v>16</v>
      </c>
      <c r="FO79" s="1">
        <f t="shared" si="135"/>
        <v>0.33333333333333331</v>
      </c>
      <c r="FP79" s="1">
        <f t="shared" si="136"/>
        <v>0.45714285714285713</v>
      </c>
      <c r="FQ79">
        <v>32</v>
      </c>
      <c r="FR79">
        <v>32</v>
      </c>
      <c r="FS79">
        <v>14</v>
      </c>
      <c r="FT79" s="1">
        <f t="shared" si="137"/>
        <v>0.4375</v>
      </c>
      <c r="FU79" s="1">
        <f t="shared" si="138"/>
        <v>0.4375</v>
      </c>
      <c r="FV79">
        <v>32</v>
      </c>
      <c r="FW79">
        <v>8.75</v>
      </c>
      <c r="FX79">
        <v>11</v>
      </c>
      <c r="FY79" s="1">
        <f t="shared" si="139"/>
        <v>0.34375</v>
      </c>
      <c r="FZ79" s="1">
        <f t="shared" si="140"/>
        <v>1.2571428571428571</v>
      </c>
      <c r="GA79">
        <v>24</v>
      </c>
      <c r="GB79">
        <v>24</v>
      </c>
      <c r="GC79">
        <v>8.25</v>
      </c>
      <c r="GD79" s="1">
        <f t="shared" si="141"/>
        <v>0.34375</v>
      </c>
      <c r="GE79" s="1">
        <f t="shared" si="142"/>
        <v>0.34375</v>
      </c>
      <c r="GF79">
        <v>32</v>
      </c>
      <c r="GG79">
        <v>8.75</v>
      </c>
      <c r="GH79">
        <v>25</v>
      </c>
      <c r="GI79" s="1">
        <f t="shared" si="143"/>
        <v>0.78125</v>
      </c>
      <c r="GJ79" s="1">
        <f t="shared" si="144"/>
        <v>2.8571428571428572</v>
      </c>
      <c r="GK79">
        <v>24</v>
      </c>
      <c r="GL79">
        <v>24</v>
      </c>
      <c r="GM79">
        <v>12</v>
      </c>
      <c r="GN79" s="1">
        <f t="shared" si="145"/>
        <v>0.5</v>
      </c>
      <c r="GO79" s="1">
        <f t="shared" si="146"/>
        <v>0.5</v>
      </c>
      <c r="GP79" s="16"/>
      <c r="GQ79" s="16"/>
      <c r="GR79" s="16"/>
      <c r="GS79" s="16"/>
      <c r="GT79" s="16"/>
      <c r="GU79" s="16"/>
      <c r="GV79" s="16"/>
      <c r="GW79" s="16"/>
      <c r="GX79" s="16"/>
      <c r="GY79" s="16"/>
      <c r="GZ79" s="16"/>
      <c r="HA79" s="16"/>
      <c r="HB79" s="16"/>
      <c r="HC79" s="16"/>
      <c r="HD79" s="16"/>
    </row>
    <row r="80" spans="1:212" x14ac:dyDescent="0.2">
      <c r="A80" t="s">
        <v>147</v>
      </c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9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</row>
    <row r="81" spans="1:232" x14ac:dyDescent="0.2">
      <c r="A81" t="s">
        <v>148</v>
      </c>
      <c r="B81">
        <v>8426</v>
      </c>
      <c r="C81" s="21" t="s">
        <v>27</v>
      </c>
      <c r="D81" t="s">
        <v>7</v>
      </c>
      <c r="E81" s="4"/>
      <c r="F81" s="4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9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>
        <v>40</v>
      </c>
      <c r="ES81">
        <v>44</v>
      </c>
      <c r="ET81">
        <v>9.5</v>
      </c>
      <c r="EU81" s="1">
        <f t="shared" ref="EU81:EU85" si="147">ET81/ER81</f>
        <v>0.23749999999999999</v>
      </c>
      <c r="EV81" s="1">
        <f t="shared" ref="EV81:EV85" si="148">ET81/ES81</f>
        <v>0.21590909090909091</v>
      </c>
      <c r="EW81">
        <v>48</v>
      </c>
      <c r="EX81">
        <v>44</v>
      </c>
      <c r="EY81">
        <v>21.5</v>
      </c>
      <c r="EZ81" s="1">
        <f t="shared" ref="EZ81:EZ85" si="149">EY81/EW81</f>
        <v>0.44791666666666669</v>
      </c>
      <c r="FA81" s="1">
        <f t="shared" ref="FA81:FA85" si="150">EY81/EX81</f>
        <v>0.48863636363636365</v>
      </c>
      <c r="FB81">
        <v>40</v>
      </c>
      <c r="FC81">
        <v>44</v>
      </c>
      <c r="FD81">
        <v>13</v>
      </c>
      <c r="FE81" s="1">
        <f t="shared" ref="FE81:FE91" si="151">FD81/FB81</f>
        <v>0.32500000000000001</v>
      </c>
      <c r="FF81" s="1">
        <f t="shared" ref="FF81:FF91" si="152">FD81/FC81</f>
        <v>0.29545454545454547</v>
      </c>
      <c r="FG81">
        <v>48</v>
      </c>
      <c r="FH81">
        <v>35</v>
      </c>
      <c r="FI81">
        <v>14</v>
      </c>
      <c r="FJ81" s="1">
        <f t="shared" ref="FJ81:FJ87" si="153">FI81/FG81</f>
        <v>0.29166666666666669</v>
      </c>
      <c r="FK81" s="1">
        <f t="shared" ref="FK81:FK87" si="154">FI81/FH81</f>
        <v>0.4</v>
      </c>
      <c r="FL81">
        <v>40</v>
      </c>
      <c r="FM81">
        <v>35</v>
      </c>
      <c r="FN81">
        <v>10</v>
      </c>
      <c r="FO81" s="1">
        <f t="shared" ref="FO81:FO87" si="155">FN81/FL81</f>
        <v>0.25</v>
      </c>
      <c r="FP81" s="1">
        <f t="shared" ref="FP81:FP87" si="156">FN81/FM81</f>
        <v>0.2857142857142857</v>
      </c>
      <c r="FQ81">
        <v>48</v>
      </c>
      <c r="FR81">
        <v>35</v>
      </c>
      <c r="FS81">
        <v>15</v>
      </c>
      <c r="FT81" s="1">
        <f t="shared" ref="FT81:FT87" si="157">FS81/FQ81</f>
        <v>0.3125</v>
      </c>
      <c r="FU81" s="1">
        <f t="shared" ref="FU81:FU87" si="158">FS81/FR81</f>
        <v>0.42857142857142855</v>
      </c>
      <c r="FV81">
        <v>40</v>
      </c>
      <c r="FW81">
        <v>35</v>
      </c>
      <c r="FX81">
        <v>16</v>
      </c>
      <c r="FY81" s="1">
        <f t="shared" ref="FY81:FY87" si="159">FX81/FV81</f>
        <v>0.4</v>
      </c>
      <c r="FZ81" s="1">
        <f t="shared" ref="FZ81:FZ87" si="160">FX81/FW81</f>
        <v>0.45714285714285713</v>
      </c>
      <c r="GA81">
        <v>48</v>
      </c>
      <c r="GB81">
        <v>35</v>
      </c>
      <c r="GC81">
        <v>23</v>
      </c>
      <c r="GD81" s="1">
        <f t="shared" ref="GD81:GD87" si="161">GC81/GA81</f>
        <v>0.47916666666666669</v>
      </c>
      <c r="GE81" s="1">
        <f t="shared" ref="GE81:GE87" si="162">GC81/GB81</f>
        <v>0.65714285714285714</v>
      </c>
      <c r="GF81">
        <v>40</v>
      </c>
      <c r="GG81">
        <v>35</v>
      </c>
      <c r="GH81">
        <v>15</v>
      </c>
      <c r="GI81" s="1">
        <f t="shared" ref="GI81:GI87" si="163">GH81/GF81</f>
        <v>0.375</v>
      </c>
      <c r="GJ81" s="1">
        <f t="shared" ref="GJ81:GJ87" si="164">GH81/GG81</f>
        <v>0.42857142857142855</v>
      </c>
      <c r="GK81">
        <v>48</v>
      </c>
      <c r="GL81">
        <v>35</v>
      </c>
      <c r="GM81">
        <v>22</v>
      </c>
      <c r="GN81" s="1">
        <f t="shared" ref="GN81:GN82" si="165">GM81/GK81</f>
        <v>0.45833333333333331</v>
      </c>
      <c r="GO81" s="1">
        <f t="shared" ref="GO81:GO82" si="166">GM81/GL81</f>
        <v>0.62857142857142856</v>
      </c>
      <c r="GP81">
        <v>40</v>
      </c>
      <c r="GQ81">
        <v>35</v>
      </c>
      <c r="GR81">
        <v>16</v>
      </c>
      <c r="GS81" s="1">
        <f t="shared" ref="GS81:GS82" si="167">GR81/GP81</f>
        <v>0.4</v>
      </c>
      <c r="GT81" s="1">
        <f t="shared" ref="GT81:GT82" si="168">GR81/GQ81</f>
        <v>0.45714285714285713</v>
      </c>
      <c r="GU81">
        <v>48</v>
      </c>
      <c r="GV81">
        <v>35</v>
      </c>
      <c r="GW81">
        <v>21</v>
      </c>
      <c r="GX81" s="1">
        <f t="shared" ref="GX81:GX82" si="169">GW81/GU81</f>
        <v>0.4375</v>
      </c>
      <c r="GY81" s="1">
        <f t="shared" ref="GY81:GY82" si="170">GW81/GV81</f>
        <v>0.6</v>
      </c>
      <c r="GZ81">
        <v>40</v>
      </c>
      <c r="HA81">
        <v>35</v>
      </c>
      <c r="HB81">
        <v>16</v>
      </c>
      <c r="HC81" s="1">
        <f t="shared" ref="HC81:HC82" si="171">HB81/GZ81</f>
        <v>0.4</v>
      </c>
      <c r="HD81" s="1">
        <f t="shared" ref="HD81:HD82" si="172">HB81/HA81</f>
        <v>0.45714285714285713</v>
      </c>
      <c r="HE81">
        <v>48</v>
      </c>
      <c r="HF81">
        <v>35</v>
      </c>
      <c r="HG81">
        <v>24</v>
      </c>
      <c r="HH81" s="1">
        <f t="shared" ref="HH81:HH82" si="173">HG81/HE81</f>
        <v>0.5</v>
      </c>
      <c r="HI81" s="1">
        <f t="shared" ref="HI81:HI82" si="174">HG81/HF81</f>
        <v>0.68571428571428572</v>
      </c>
      <c r="HJ81">
        <v>40</v>
      </c>
      <c r="HK81">
        <v>35</v>
      </c>
      <c r="HL81">
        <v>17</v>
      </c>
      <c r="HM81" s="1">
        <f t="shared" ref="HM81:HM82" si="175">HL81/HJ81</f>
        <v>0.42499999999999999</v>
      </c>
      <c r="HN81" s="1">
        <f t="shared" ref="HN81:HN82" si="176">HL81/HK81</f>
        <v>0.48571428571428571</v>
      </c>
    </row>
    <row r="82" spans="1:232" x14ac:dyDescent="0.2">
      <c r="A82" t="s">
        <v>149</v>
      </c>
      <c r="B82">
        <v>8420</v>
      </c>
      <c r="C82" s="25" t="s">
        <v>136</v>
      </c>
      <c r="D82" t="s">
        <v>7</v>
      </c>
      <c r="E82" s="4"/>
      <c r="F82" s="4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9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>
        <v>50</v>
      </c>
      <c r="ES82">
        <v>6.5</v>
      </c>
      <c r="ET82">
        <v>6.5</v>
      </c>
      <c r="EU82" s="1">
        <f t="shared" si="147"/>
        <v>0.13</v>
      </c>
      <c r="EV82" s="1">
        <f t="shared" si="148"/>
        <v>1</v>
      </c>
      <c r="EW82">
        <v>50</v>
      </c>
      <c r="EX82">
        <v>35</v>
      </c>
      <c r="EY82">
        <v>27.25</v>
      </c>
      <c r="EZ82" s="1">
        <f t="shared" si="149"/>
        <v>0.54500000000000004</v>
      </c>
      <c r="FA82" s="1">
        <f t="shared" si="150"/>
        <v>0.77857142857142858</v>
      </c>
      <c r="FB82">
        <v>50</v>
      </c>
      <c r="FC82">
        <v>35</v>
      </c>
      <c r="FD82">
        <v>28.25</v>
      </c>
      <c r="FE82" s="1">
        <f t="shared" si="151"/>
        <v>0.56499999999999995</v>
      </c>
      <c r="FF82" s="1">
        <f t="shared" si="152"/>
        <v>0.80714285714285716</v>
      </c>
      <c r="FG82">
        <v>50</v>
      </c>
      <c r="FH82">
        <v>35</v>
      </c>
      <c r="FI82">
        <v>37</v>
      </c>
      <c r="FJ82" s="1">
        <f t="shared" si="153"/>
        <v>0.74</v>
      </c>
      <c r="FK82" s="1">
        <f t="shared" si="154"/>
        <v>1.0571428571428572</v>
      </c>
      <c r="FL82">
        <v>50</v>
      </c>
      <c r="FM82">
        <v>35</v>
      </c>
      <c r="FN82">
        <v>40.25</v>
      </c>
      <c r="FO82" s="1">
        <f t="shared" si="155"/>
        <v>0.80500000000000005</v>
      </c>
      <c r="FP82" s="1">
        <f t="shared" si="156"/>
        <v>1.1499999999999999</v>
      </c>
      <c r="FQ82">
        <v>50</v>
      </c>
      <c r="FR82">
        <v>35</v>
      </c>
      <c r="FS82">
        <v>40</v>
      </c>
      <c r="FT82" s="1">
        <f t="shared" si="157"/>
        <v>0.8</v>
      </c>
      <c r="FU82" s="1">
        <f t="shared" si="158"/>
        <v>1.1428571428571428</v>
      </c>
      <c r="FV82">
        <v>50</v>
      </c>
      <c r="FW82">
        <v>35</v>
      </c>
      <c r="FX82">
        <v>40.75</v>
      </c>
      <c r="FY82" s="1">
        <f t="shared" si="159"/>
        <v>0.81499999999999995</v>
      </c>
      <c r="FZ82" s="1">
        <f t="shared" si="160"/>
        <v>1.1642857142857144</v>
      </c>
      <c r="GA82">
        <v>50</v>
      </c>
      <c r="GB82">
        <v>35</v>
      </c>
      <c r="GC82">
        <v>34.5</v>
      </c>
      <c r="GD82" s="1">
        <f t="shared" si="161"/>
        <v>0.69</v>
      </c>
      <c r="GE82" s="1">
        <f t="shared" si="162"/>
        <v>0.98571428571428577</v>
      </c>
      <c r="GF82">
        <v>50</v>
      </c>
      <c r="GG82">
        <v>35</v>
      </c>
      <c r="GH82">
        <v>38.25</v>
      </c>
      <c r="GI82" s="1">
        <f t="shared" si="163"/>
        <v>0.76500000000000001</v>
      </c>
      <c r="GJ82" s="1">
        <f t="shared" si="164"/>
        <v>1.0928571428571427</v>
      </c>
      <c r="GK82">
        <v>50</v>
      </c>
      <c r="GL82">
        <v>35</v>
      </c>
      <c r="GM82">
        <v>38.75</v>
      </c>
      <c r="GN82" s="1">
        <f t="shared" si="165"/>
        <v>0.77500000000000002</v>
      </c>
      <c r="GO82" s="1">
        <f t="shared" si="166"/>
        <v>1.1071428571428572</v>
      </c>
      <c r="GP82">
        <v>50</v>
      </c>
      <c r="GQ82">
        <v>35</v>
      </c>
      <c r="GR82">
        <v>37.75</v>
      </c>
      <c r="GS82" s="1">
        <f t="shared" si="167"/>
        <v>0.755</v>
      </c>
      <c r="GT82" s="1">
        <f t="shared" si="168"/>
        <v>1.0785714285714285</v>
      </c>
      <c r="GU82">
        <v>50</v>
      </c>
      <c r="GV82">
        <v>35</v>
      </c>
      <c r="GW82">
        <v>40</v>
      </c>
      <c r="GX82" s="1">
        <f t="shared" si="169"/>
        <v>0.8</v>
      </c>
      <c r="GY82" s="1">
        <f t="shared" si="170"/>
        <v>1.1428571428571428</v>
      </c>
      <c r="GZ82">
        <v>50</v>
      </c>
      <c r="HA82">
        <v>35</v>
      </c>
      <c r="HB82">
        <v>37.5</v>
      </c>
      <c r="HC82" s="1">
        <f t="shared" si="171"/>
        <v>0.75</v>
      </c>
      <c r="HD82" s="1">
        <f t="shared" si="172"/>
        <v>1.0714285714285714</v>
      </c>
      <c r="HE82">
        <v>50</v>
      </c>
      <c r="HF82">
        <v>35</v>
      </c>
      <c r="HG82">
        <v>41.75</v>
      </c>
      <c r="HH82" s="1">
        <f t="shared" si="173"/>
        <v>0.83499999999999996</v>
      </c>
      <c r="HI82" s="1">
        <f t="shared" si="174"/>
        <v>1.1928571428571428</v>
      </c>
      <c r="HJ82">
        <v>50</v>
      </c>
      <c r="HK82">
        <v>35</v>
      </c>
      <c r="HL82">
        <v>37.25</v>
      </c>
      <c r="HM82" s="1">
        <f t="shared" si="175"/>
        <v>0.745</v>
      </c>
      <c r="HN82" s="1">
        <f t="shared" si="176"/>
        <v>1.0642857142857143</v>
      </c>
    </row>
    <row r="83" spans="1:232" x14ac:dyDescent="0.2">
      <c r="A83" t="s">
        <v>150</v>
      </c>
      <c r="B83">
        <v>6248</v>
      </c>
      <c r="C83" s="25" t="s">
        <v>98</v>
      </c>
      <c r="D83" t="s">
        <v>7</v>
      </c>
      <c r="E83" s="4"/>
      <c r="F83" s="4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9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>
        <v>40</v>
      </c>
      <c r="ES83">
        <v>6.5</v>
      </c>
      <c r="ET83">
        <v>6.5</v>
      </c>
      <c r="EU83" s="1">
        <f t="shared" si="147"/>
        <v>0.16250000000000001</v>
      </c>
      <c r="EV83" s="1">
        <f t="shared" si="148"/>
        <v>1</v>
      </c>
      <c r="EW83">
        <v>48</v>
      </c>
      <c r="EX83">
        <v>35</v>
      </c>
      <c r="EY83">
        <v>24.75</v>
      </c>
      <c r="EZ83" s="1">
        <f t="shared" si="149"/>
        <v>0.515625</v>
      </c>
      <c r="FA83" s="1">
        <f t="shared" si="150"/>
        <v>0.70714285714285718</v>
      </c>
      <c r="FB83">
        <v>40</v>
      </c>
      <c r="FC83">
        <v>35</v>
      </c>
      <c r="FD83">
        <v>26.5</v>
      </c>
      <c r="FE83" s="1">
        <f t="shared" si="151"/>
        <v>0.66249999999999998</v>
      </c>
      <c r="FF83" s="1">
        <f t="shared" si="152"/>
        <v>0.75714285714285712</v>
      </c>
      <c r="FG83">
        <v>32</v>
      </c>
      <c r="FH83">
        <v>32</v>
      </c>
      <c r="FI83">
        <v>12.75</v>
      </c>
      <c r="FJ83" s="1">
        <f t="shared" si="153"/>
        <v>0.3984375</v>
      </c>
      <c r="FK83" s="1">
        <f t="shared" si="154"/>
        <v>0.3984375</v>
      </c>
      <c r="FL83">
        <v>40</v>
      </c>
      <c r="FM83">
        <v>35</v>
      </c>
      <c r="FN83">
        <v>21</v>
      </c>
      <c r="FO83" s="1">
        <f t="shared" si="155"/>
        <v>0.52500000000000002</v>
      </c>
      <c r="FP83" s="1">
        <f t="shared" si="156"/>
        <v>0.6</v>
      </c>
      <c r="FQ83">
        <v>48</v>
      </c>
      <c r="FR83">
        <v>35</v>
      </c>
      <c r="FS83">
        <v>26.5</v>
      </c>
      <c r="FT83" s="1">
        <f t="shared" si="157"/>
        <v>0.55208333333333337</v>
      </c>
      <c r="FU83" s="1">
        <f t="shared" si="158"/>
        <v>0.75714285714285712</v>
      </c>
      <c r="FV83">
        <v>40</v>
      </c>
      <c r="FW83">
        <v>35</v>
      </c>
      <c r="FX83">
        <v>24</v>
      </c>
      <c r="FY83" s="1">
        <f t="shared" si="159"/>
        <v>0.6</v>
      </c>
      <c r="FZ83" s="1">
        <f t="shared" si="160"/>
        <v>0.68571428571428572</v>
      </c>
      <c r="GA83">
        <v>32</v>
      </c>
      <c r="GB83">
        <v>32</v>
      </c>
      <c r="GC83">
        <v>27</v>
      </c>
      <c r="GD83" s="1">
        <f t="shared" si="161"/>
        <v>0.84375</v>
      </c>
      <c r="GE83" s="1">
        <f t="shared" si="162"/>
        <v>0.84375</v>
      </c>
      <c r="GF83" s="30"/>
      <c r="GG83" s="30"/>
      <c r="GH83" s="30"/>
      <c r="GI83" s="30"/>
      <c r="GJ83" s="30"/>
      <c r="GK83" s="30"/>
      <c r="GL83" s="30"/>
      <c r="GM83" s="30"/>
      <c r="GN83" s="30"/>
      <c r="GO83" s="30"/>
      <c r="GP83" s="30"/>
      <c r="GQ83" s="30"/>
      <c r="GR83" s="30"/>
      <c r="GS83" s="30"/>
      <c r="GT83" s="30"/>
      <c r="GU83" s="30"/>
      <c r="GV83" s="30"/>
      <c r="GW83" s="30"/>
      <c r="GX83" s="30"/>
      <c r="GY83" s="30"/>
      <c r="GZ83" s="30"/>
      <c r="HA83" s="30"/>
      <c r="HB83" s="30"/>
      <c r="HC83" s="30"/>
      <c r="HD83" s="30"/>
    </row>
    <row r="84" spans="1:232" x14ac:dyDescent="0.2">
      <c r="A84" t="s">
        <v>151</v>
      </c>
      <c r="B84">
        <v>8427</v>
      </c>
      <c r="C84" s="25" t="s">
        <v>173</v>
      </c>
      <c r="D84" t="s">
        <v>7</v>
      </c>
      <c r="E84" s="4"/>
      <c r="F84" s="4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9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>
        <v>83</v>
      </c>
      <c r="ES84">
        <v>6.5</v>
      </c>
      <c r="ET84">
        <v>6.5</v>
      </c>
      <c r="EU84" s="1">
        <f t="shared" si="147"/>
        <v>7.8313253012048195E-2</v>
      </c>
      <c r="EV84" s="1">
        <f t="shared" si="148"/>
        <v>1</v>
      </c>
      <c r="EW84">
        <v>83</v>
      </c>
      <c r="EX84">
        <v>35</v>
      </c>
      <c r="EY84">
        <v>27.25</v>
      </c>
      <c r="EZ84" s="1">
        <f t="shared" si="149"/>
        <v>0.32831325301204817</v>
      </c>
      <c r="FA84" s="1">
        <f t="shared" si="150"/>
        <v>0.77857142857142858</v>
      </c>
      <c r="FB84">
        <v>65</v>
      </c>
      <c r="FC84">
        <v>35</v>
      </c>
      <c r="FD84">
        <v>37.25</v>
      </c>
      <c r="FE84" s="1">
        <f t="shared" si="151"/>
        <v>0.57307692307692304</v>
      </c>
      <c r="FF84" s="1">
        <f t="shared" si="152"/>
        <v>1.0642857142857143</v>
      </c>
      <c r="FG84">
        <v>83</v>
      </c>
      <c r="FH84">
        <v>35</v>
      </c>
      <c r="FI84">
        <v>41</v>
      </c>
      <c r="FJ84" s="1">
        <f t="shared" si="153"/>
        <v>0.49397590361445781</v>
      </c>
      <c r="FK84" s="1">
        <f t="shared" si="154"/>
        <v>1.1714285714285715</v>
      </c>
      <c r="FL84">
        <v>65</v>
      </c>
      <c r="FM84">
        <v>35</v>
      </c>
      <c r="FN84">
        <v>32</v>
      </c>
      <c r="FO84" s="1">
        <f t="shared" si="155"/>
        <v>0.49230769230769234</v>
      </c>
      <c r="FP84" s="1">
        <f t="shared" si="156"/>
        <v>0.91428571428571426</v>
      </c>
      <c r="FQ84">
        <v>83</v>
      </c>
      <c r="FR84">
        <v>35</v>
      </c>
      <c r="FS84">
        <v>35</v>
      </c>
      <c r="FT84" s="1">
        <f t="shared" si="157"/>
        <v>0.42168674698795183</v>
      </c>
      <c r="FU84" s="1">
        <f t="shared" si="158"/>
        <v>1</v>
      </c>
      <c r="FV84">
        <v>65</v>
      </c>
      <c r="FW84">
        <v>35</v>
      </c>
      <c r="FX84">
        <v>39.75</v>
      </c>
      <c r="FY84" s="1">
        <f t="shared" si="159"/>
        <v>0.61153846153846159</v>
      </c>
      <c r="FZ84" s="1">
        <f t="shared" si="160"/>
        <v>1.1357142857142857</v>
      </c>
      <c r="GA84">
        <v>83</v>
      </c>
      <c r="GB84">
        <v>35</v>
      </c>
      <c r="GC84">
        <v>27</v>
      </c>
      <c r="GD84" s="1">
        <f t="shared" si="161"/>
        <v>0.3253012048192771</v>
      </c>
      <c r="GE84" s="1">
        <f t="shared" si="162"/>
        <v>0.77142857142857146</v>
      </c>
      <c r="GF84">
        <v>65</v>
      </c>
      <c r="GG84">
        <v>35</v>
      </c>
      <c r="GH84">
        <v>37.75</v>
      </c>
      <c r="GI84" s="1">
        <f t="shared" si="163"/>
        <v>0.58076923076923082</v>
      </c>
      <c r="GJ84" s="1">
        <f t="shared" si="164"/>
        <v>1.0785714285714285</v>
      </c>
      <c r="GK84">
        <v>83</v>
      </c>
      <c r="GL84">
        <v>35</v>
      </c>
      <c r="GM84">
        <v>46.5</v>
      </c>
      <c r="GN84" s="1">
        <f t="shared" ref="GN84:GN87" si="177">GM84/GK84</f>
        <v>0.56024096385542166</v>
      </c>
      <c r="GO84" s="1">
        <f t="shared" ref="GO84:GO87" si="178">GM84/GL84</f>
        <v>1.3285714285714285</v>
      </c>
      <c r="GP84">
        <v>65</v>
      </c>
      <c r="GQ84">
        <v>35</v>
      </c>
      <c r="GR84">
        <v>42.5</v>
      </c>
      <c r="GS84" s="1">
        <f t="shared" ref="GS84" si="179">GR84/GP84</f>
        <v>0.65384615384615385</v>
      </c>
      <c r="GT84" s="1">
        <f t="shared" ref="GT84" si="180">GR84/GQ84</f>
        <v>1.2142857142857142</v>
      </c>
      <c r="GU84">
        <v>83</v>
      </c>
      <c r="GV84">
        <v>35</v>
      </c>
      <c r="GW84">
        <v>47</v>
      </c>
      <c r="GX84" s="1">
        <f t="shared" ref="GX84" si="181">GW84/GU84</f>
        <v>0.5662650602409639</v>
      </c>
      <c r="GY84" s="1">
        <f t="shared" ref="GY84" si="182">GW84/GV84</f>
        <v>1.3428571428571427</v>
      </c>
      <c r="GZ84">
        <v>65</v>
      </c>
      <c r="HA84">
        <v>35</v>
      </c>
      <c r="HB84">
        <v>45.25</v>
      </c>
      <c r="HC84" s="1">
        <f t="shared" ref="HC84" si="183">HB84/GZ84</f>
        <v>0.69615384615384612</v>
      </c>
      <c r="HD84" s="1">
        <f t="shared" ref="HD84" si="184">HB84/HA84</f>
        <v>1.2928571428571429</v>
      </c>
      <c r="HE84">
        <v>83</v>
      </c>
      <c r="HF84">
        <v>35</v>
      </c>
      <c r="HG84">
        <v>42.25</v>
      </c>
      <c r="HH84" s="1">
        <f t="shared" ref="HH84" si="185">HG84/HE84</f>
        <v>0.50903614457831325</v>
      </c>
      <c r="HI84" s="1">
        <f t="shared" ref="HI84" si="186">HG84/HF84</f>
        <v>1.2071428571428571</v>
      </c>
      <c r="HJ84">
        <v>65</v>
      </c>
      <c r="HK84">
        <v>35</v>
      </c>
      <c r="HL84">
        <v>40</v>
      </c>
      <c r="HM84" s="1">
        <f t="shared" ref="HM84" si="187">HL84/HJ84</f>
        <v>0.61538461538461542</v>
      </c>
      <c r="HN84" s="1">
        <f t="shared" ref="HN84" si="188">HL84/HK84</f>
        <v>1.1428571428571428</v>
      </c>
    </row>
    <row r="85" spans="1:232" x14ac:dyDescent="0.2">
      <c r="A85" t="s">
        <v>152</v>
      </c>
      <c r="B85">
        <v>8425</v>
      </c>
      <c r="C85" s="25" t="s">
        <v>171</v>
      </c>
      <c r="D85" t="s">
        <v>50</v>
      </c>
      <c r="E85" s="4"/>
      <c r="F85" s="4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9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>
        <v>60</v>
      </c>
      <c r="ES85">
        <v>6.5</v>
      </c>
      <c r="ET85">
        <v>6.5</v>
      </c>
      <c r="EU85" s="1">
        <f t="shared" si="147"/>
        <v>0.10833333333333334</v>
      </c>
      <c r="EV85" s="1">
        <f t="shared" si="148"/>
        <v>1</v>
      </c>
      <c r="EW85">
        <v>60</v>
      </c>
      <c r="EX85">
        <v>35</v>
      </c>
      <c r="EY85">
        <v>17.5</v>
      </c>
      <c r="EZ85" s="1">
        <f t="shared" si="149"/>
        <v>0.29166666666666669</v>
      </c>
      <c r="FA85" s="1">
        <f t="shared" si="150"/>
        <v>0.5</v>
      </c>
      <c r="FB85">
        <v>35</v>
      </c>
      <c r="FC85">
        <v>35</v>
      </c>
      <c r="FD85">
        <v>18.5</v>
      </c>
      <c r="FE85" s="1">
        <f t="shared" si="151"/>
        <v>0.52857142857142858</v>
      </c>
      <c r="FF85" s="1">
        <f t="shared" si="152"/>
        <v>0.52857142857142858</v>
      </c>
      <c r="FG85">
        <v>60</v>
      </c>
      <c r="FH85">
        <v>35</v>
      </c>
      <c r="FI85">
        <v>15</v>
      </c>
      <c r="FJ85" s="1">
        <f t="shared" si="153"/>
        <v>0.25</v>
      </c>
      <c r="FK85" s="1">
        <f t="shared" si="154"/>
        <v>0.42857142857142855</v>
      </c>
      <c r="FL85">
        <v>68</v>
      </c>
      <c r="FM85">
        <v>35</v>
      </c>
      <c r="FN85">
        <v>25</v>
      </c>
      <c r="FO85" s="1">
        <f t="shared" si="155"/>
        <v>0.36764705882352944</v>
      </c>
      <c r="FP85" s="1">
        <f t="shared" si="156"/>
        <v>0.7142857142857143</v>
      </c>
      <c r="FQ85">
        <v>60</v>
      </c>
      <c r="FR85">
        <v>35</v>
      </c>
      <c r="FS85">
        <v>23.5</v>
      </c>
      <c r="FT85" s="1">
        <f t="shared" si="157"/>
        <v>0.39166666666666666</v>
      </c>
      <c r="FU85" s="1">
        <f t="shared" si="158"/>
        <v>0.67142857142857137</v>
      </c>
      <c r="FV85">
        <v>35</v>
      </c>
      <c r="FW85">
        <v>35</v>
      </c>
      <c r="FX85">
        <v>18.5</v>
      </c>
      <c r="FY85" s="1">
        <f t="shared" si="159"/>
        <v>0.52857142857142858</v>
      </c>
      <c r="FZ85" s="1">
        <f t="shared" si="160"/>
        <v>0.52857142857142858</v>
      </c>
      <c r="GA85">
        <v>0</v>
      </c>
      <c r="GB85">
        <v>0</v>
      </c>
      <c r="GC85">
        <v>18.5</v>
      </c>
      <c r="GD85" s="1" t="e">
        <f t="shared" si="161"/>
        <v>#DIV/0!</v>
      </c>
      <c r="GE85" s="1" t="e">
        <f t="shared" si="162"/>
        <v>#DIV/0!</v>
      </c>
      <c r="GF85">
        <v>35</v>
      </c>
      <c r="GG85">
        <v>35</v>
      </c>
      <c r="GH85">
        <v>20</v>
      </c>
      <c r="GI85" s="1">
        <f t="shared" si="163"/>
        <v>0.5714285714285714</v>
      </c>
      <c r="GJ85" s="1">
        <f t="shared" si="164"/>
        <v>0.5714285714285714</v>
      </c>
      <c r="GK85">
        <v>60</v>
      </c>
      <c r="GL85">
        <v>35</v>
      </c>
      <c r="GM85">
        <v>38.75</v>
      </c>
      <c r="GN85" s="1">
        <f t="shared" si="177"/>
        <v>0.64583333333333337</v>
      </c>
      <c r="GO85" s="1">
        <f t="shared" si="178"/>
        <v>1.1071428571428572</v>
      </c>
      <c r="GP85" s="30"/>
      <c r="GQ85" s="30"/>
      <c r="GR85" s="30"/>
      <c r="GS85" s="30"/>
      <c r="GT85" s="30"/>
      <c r="GU85" s="30"/>
      <c r="GV85" s="30"/>
      <c r="GW85" s="30"/>
      <c r="GX85" s="30"/>
      <c r="GY85" s="30"/>
      <c r="GZ85" s="30"/>
      <c r="HA85" s="30"/>
      <c r="HB85" s="30"/>
      <c r="HC85" s="30"/>
      <c r="HD85" s="30"/>
    </row>
    <row r="86" spans="1:232" x14ac:dyDescent="0.2">
      <c r="A86" t="s">
        <v>164</v>
      </c>
      <c r="B86">
        <v>8436</v>
      </c>
      <c r="C86" s="25" t="s">
        <v>172</v>
      </c>
      <c r="E86" s="4"/>
      <c r="F86" s="4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9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>
        <v>8</v>
      </c>
      <c r="FC86">
        <v>8</v>
      </c>
      <c r="FD86">
        <v>11.25</v>
      </c>
      <c r="FE86" s="1">
        <f t="shared" si="151"/>
        <v>1.40625</v>
      </c>
      <c r="FF86" s="1">
        <f t="shared" si="152"/>
        <v>1.40625</v>
      </c>
      <c r="FG86">
        <v>36</v>
      </c>
      <c r="FH86">
        <v>24</v>
      </c>
      <c r="FI86">
        <v>20</v>
      </c>
      <c r="FJ86" s="1">
        <f t="shared" si="153"/>
        <v>0.55555555555555558</v>
      </c>
      <c r="FK86" s="1">
        <f t="shared" si="154"/>
        <v>0.83333333333333337</v>
      </c>
      <c r="FL86">
        <v>36</v>
      </c>
      <c r="FM86">
        <v>24</v>
      </c>
      <c r="FN86">
        <v>24</v>
      </c>
      <c r="FO86" s="1">
        <f t="shared" si="155"/>
        <v>0.66666666666666663</v>
      </c>
      <c r="FP86" s="1">
        <f t="shared" si="156"/>
        <v>1</v>
      </c>
      <c r="FQ86">
        <v>36</v>
      </c>
      <c r="FR86">
        <v>24</v>
      </c>
      <c r="FS86">
        <v>15.75</v>
      </c>
      <c r="FT86" s="1">
        <f t="shared" si="157"/>
        <v>0.4375</v>
      </c>
      <c r="FU86" s="1">
        <f t="shared" si="158"/>
        <v>0.65625</v>
      </c>
      <c r="FV86">
        <v>8</v>
      </c>
      <c r="FW86">
        <v>8</v>
      </c>
      <c r="FX86">
        <v>8.75</v>
      </c>
      <c r="FY86" s="1">
        <f t="shared" si="159"/>
        <v>1.09375</v>
      </c>
      <c r="FZ86" s="1">
        <f t="shared" si="160"/>
        <v>1.09375</v>
      </c>
      <c r="GA86">
        <v>0</v>
      </c>
      <c r="GB86">
        <v>0</v>
      </c>
      <c r="GC86">
        <v>12.75</v>
      </c>
      <c r="GD86" s="1" t="e">
        <f t="shared" si="161"/>
        <v>#DIV/0!</v>
      </c>
      <c r="GE86" s="1" t="e">
        <f t="shared" si="162"/>
        <v>#DIV/0!</v>
      </c>
      <c r="GF86">
        <v>24</v>
      </c>
      <c r="GG86">
        <v>24</v>
      </c>
      <c r="GH86">
        <v>19</v>
      </c>
      <c r="GI86" s="1">
        <f t="shared" si="163"/>
        <v>0.79166666666666663</v>
      </c>
      <c r="GJ86" s="1">
        <f t="shared" si="164"/>
        <v>0.79166666666666663</v>
      </c>
      <c r="GK86">
        <v>36</v>
      </c>
      <c r="GL86">
        <v>24</v>
      </c>
      <c r="GM86">
        <v>18.75</v>
      </c>
      <c r="GN86" s="1">
        <f t="shared" si="177"/>
        <v>0.52083333333333337</v>
      </c>
      <c r="GO86" s="1">
        <f t="shared" si="178"/>
        <v>0.78125</v>
      </c>
      <c r="GP86">
        <v>24</v>
      </c>
      <c r="GQ86">
        <v>24</v>
      </c>
      <c r="GR86">
        <v>33.25</v>
      </c>
      <c r="GS86" s="1">
        <f t="shared" ref="GS86:GS87" si="189">GR86/GP86</f>
        <v>1.3854166666666667</v>
      </c>
      <c r="GT86" s="1">
        <f t="shared" ref="GT86:GT87" si="190">GR86/GQ86</f>
        <v>1.3854166666666667</v>
      </c>
      <c r="GU86">
        <v>36</v>
      </c>
      <c r="GV86">
        <v>24</v>
      </c>
      <c r="GW86">
        <v>25.5</v>
      </c>
      <c r="GX86" s="1">
        <f t="shared" ref="GX86:GX87" si="191">GW86/GU86</f>
        <v>0.70833333333333337</v>
      </c>
      <c r="GY86" s="1">
        <f t="shared" ref="GY86:GY87" si="192">GW86/GV86</f>
        <v>1.0625</v>
      </c>
      <c r="GZ86">
        <v>24</v>
      </c>
      <c r="HA86">
        <v>24</v>
      </c>
      <c r="HB86">
        <v>17.5</v>
      </c>
      <c r="HC86" s="1">
        <f t="shared" ref="HC86:HC87" si="193">HB86/GZ86</f>
        <v>0.72916666666666663</v>
      </c>
      <c r="HD86" s="1">
        <f t="shared" ref="HD86:HD87" si="194">HB86/HA86</f>
        <v>0.72916666666666663</v>
      </c>
      <c r="HE86">
        <v>36</v>
      </c>
      <c r="HF86">
        <v>24</v>
      </c>
      <c r="HG86">
        <v>24.25</v>
      </c>
      <c r="HH86" s="1">
        <f t="shared" ref="HH86:HH87" si="195">HG86/HE86</f>
        <v>0.67361111111111116</v>
      </c>
      <c r="HI86" s="1">
        <f t="shared" ref="HI86:HI87" si="196">HG86/HF86</f>
        <v>1.0104166666666667</v>
      </c>
      <c r="HJ86">
        <v>24</v>
      </c>
      <c r="HK86">
        <v>24</v>
      </c>
      <c r="HL86">
        <v>21.75</v>
      </c>
      <c r="HM86" s="1">
        <f t="shared" ref="HM86:HM87" si="197">HL86/HJ86</f>
        <v>0.90625</v>
      </c>
      <c r="HN86" s="1">
        <f t="shared" ref="HN86:HN87" si="198">HL86/HK86</f>
        <v>0.90625</v>
      </c>
    </row>
    <row r="87" spans="1:232" x14ac:dyDescent="0.2">
      <c r="A87" t="s">
        <v>165</v>
      </c>
      <c r="B87">
        <v>8437</v>
      </c>
      <c r="C87" s="25" t="s">
        <v>56</v>
      </c>
      <c r="E87" s="4"/>
      <c r="F87" s="4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9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>
        <v>6.5</v>
      </c>
      <c r="FC87">
        <v>6.5</v>
      </c>
      <c r="FD87">
        <v>6.5</v>
      </c>
      <c r="FE87" s="1">
        <f t="shared" si="151"/>
        <v>1</v>
      </c>
      <c r="FF87" s="1">
        <f t="shared" si="152"/>
        <v>1</v>
      </c>
      <c r="FG87">
        <v>28</v>
      </c>
      <c r="FH87">
        <v>24</v>
      </c>
      <c r="FI87">
        <v>14.75</v>
      </c>
      <c r="FJ87" s="1">
        <f t="shared" si="153"/>
        <v>0.5267857142857143</v>
      </c>
      <c r="FK87" s="1">
        <f t="shared" si="154"/>
        <v>0.61458333333333337</v>
      </c>
      <c r="FL87">
        <v>39</v>
      </c>
      <c r="FM87">
        <v>24</v>
      </c>
      <c r="FN87">
        <v>23</v>
      </c>
      <c r="FO87" s="1">
        <f t="shared" si="155"/>
        <v>0.58974358974358976</v>
      </c>
      <c r="FP87" s="1">
        <f t="shared" si="156"/>
        <v>0.95833333333333337</v>
      </c>
      <c r="FQ87">
        <v>28</v>
      </c>
      <c r="FR87">
        <v>24</v>
      </c>
      <c r="FS87">
        <v>18</v>
      </c>
      <c r="FT87" s="1">
        <f t="shared" si="157"/>
        <v>0.6428571428571429</v>
      </c>
      <c r="FU87" s="1">
        <f t="shared" si="158"/>
        <v>0.75</v>
      </c>
      <c r="FV87">
        <v>39</v>
      </c>
      <c r="FW87">
        <v>24</v>
      </c>
      <c r="FX87">
        <v>21</v>
      </c>
      <c r="FY87" s="1">
        <f t="shared" si="159"/>
        <v>0.53846153846153844</v>
      </c>
      <c r="FZ87" s="1">
        <f t="shared" si="160"/>
        <v>0.875</v>
      </c>
      <c r="GA87">
        <v>28</v>
      </c>
      <c r="GB87">
        <v>24</v>
      </c>
      <c r="GC87">
        <v>14.5</v>
      </c>
      <c r="GD87" s="1">
        <f t="shared" si="161"/>
        <v>0.5178571428571429</v>
      </c>
      <c r="GE87" s="1">
        <f t="shared" si="162"/>
        <v>0.60416666666666663</v>
      </c>
      <c r="GF87">
        <v>39</v>
      </c>
      <c r="GG87">
        <v>24</v>
      </c>
      <c r="GH87">
        <v>28</v>
      </c>
      <c r="GI87" s="1">
        <f t="shared" si="163"/>
        <v>0.71794871794871795</v>
      </c>
      <c r="GJ87" s="1">
        <f t="shared" si="164"/>
        <v>1.1666666666666667</v>
      </c>
      <c r="GK87">
        <v>28</v>
      </c>
      <c r="GL87">
        <v>24</v>
      </c>
      <c r="GM87">
        <v>18</v>
      </c>
      <c r="GN87" s="1">
        <f t="shared" si="177"/>
        <v>0.6428571428571429</v>
      </c>
      <c r="GO87" s="1">
        <f t="shared" si="178"/>
        <v>0.75</v>
      </c>
      <c r="GP87">
        <v>39</v>
      </c>
      <c r="GQ87">
        <v>24</v>
      </c>
      <c r="GR87" s="17">
        <v>24</v>
      </c>
      <c r="GS87" s="1">
        <f t="shared" si="189"/>
        <v>0.61538461538461542</v>
      </c>
      <c r="GT87" s="1">
        <f t="shared" si="190"/>
        <v>1</v>
      </c>
      <c r="GU87">
        <v>28</v>
      </c>
      <c r="GV87">
        <v>24</v>
      </c>
      <c r="GW87" s="17">
        <v>18</v>
      </c>
      <c r="GX87" s="1">
        <f t="shared" si="191"/>
        <v>0.6428571428571429</v>
      </c>
      <c r="GY87" s="1">
        <f t="shared" si="192"/>
        <v>0.75</v>
      </c>
      <c r="GZ87">
        <v>39</v>
      </c>
      <c r="HA87">
        <v>24</v>
      </c>
      <c r="HB87">
        <v>25</v>
      </c>
      <c r="HC87" s="1">
        <f t="shared" si="193"/>
        <v>0.64102564102564108</v>
      </c>
      <c r="HD87" s="1">
        <f t="shared" si="194"/>
        <v>1.0416666666666667</v>
      </c>
      <c r="HE87">
        <v>28</v>
      </c>
      <c r="HF87">
        <v>24</v>
      </c>
      <c r="HG87">
        <v>21</v>
      </c>
      <c r="HH87" s="1">
        <f t="shared" si="195"/>
        <v>0.75</v>
      </c>
      <c r="HI87" s="1">
        <f t="shared" si="196"/>
        <v>0.875</v>
      </c>
      <c r="HJ87">
        <v>39</v>
      </c>
      <c r="HK87">
        <v>24</v>
      </c>
      <c r="HL87" s="17">
        <v>14</v>
      </c>
      <c r="HM87" s="1">
        <f t="shared" si="197"/>
        <v>0.35897435897435898</v>
      </c>
      <c r="HN87" s="1">
        <f t="shared" si="198"/>
        <v>0.58333333333333337</v>
      </c>
      <c r="HO87">
        <v>28</v>
      </c>
      <c r="HP87">
        <v>24</v>
      </c>
      <c r="HQ87" s="17">
        <v>6.5</v>
      </c>
      <c r="HR87" s="1">
        <f t="shared" ref="HR87" si="199">HQ87/HO87</f>
        <v>0.23214285714285715</v>
      </c>
      <c r="HS87" s="1">
        <f t="shared" ref="HS87" si="200">HQ87/HP87</f>
        <v>0.27083333333333331</v>
      </c>
      <c r="HT87">
        <v>39</v>
      </c>
      <c r="HU87">
        <v>24</v>
      </c>
      <c r="HV87">
        <v>16.5</v>
      </c>
      <c r="HW87" s="1">
        <f t="shared" ref="HW87" si="201">HV87/HT87</f>
        <v>0.42307692307692307</v>
      </c>
      <c r="HX87" s="1">
        <f t="shared" ref="HX87" si="202">HV87/HU87</f>
        <v>0.6875</v>
      </c>
    </row>
    <row r="88" spans="1:232" x14ac:dyDescent="0.2">
      <c r="A88" t="s">
        <v>166</v>
      </c>
      <c r="B88">
        <v>8435</v>
      </c>
      <c r="C88" s="25" t="s">
        <v>171</v>
      </c>
      <c r="E88" s="4"/>
      <c r="F88" s="4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9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>
        <v>6.5</v>
      </c>
      <c r="FC88">
        <v>6.5</v>
      </c>
      <c r="FD88">
        <v>6.5</v>
      </c>
      <c r="FE88" s="1">
        <f t="shared" si="151"/>
        <v>1</v>
      </c>
      <c r="FF88" s="1">
        <f t="shared" si="152"/>
        <v>1</v>
      </c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</row>
    <row r="89" spans="1:232" x14ac:dyDescent="0.2">
      <c r="A89" t="s">
        <v>167</v>
      </c>
      <c r="B89">
        <v>8434</v>
      </c>
      <c r="C89" s="25" t="s">
        <v>155</v>
      </c>
      <c r="E89" s="4"/>
      <c r="F89" s="4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9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>
        <v>6.5</v>
      </c>
      <c r="FC89">
        <v>6.5</v>
      </c>
      <c r="FD89">
        <v>11.5</v>
      </c>
      <c r="FE89" s="1">
        <f t="shared" si="151"/>
        <v>1.7692307692307692</v>
      </c>
      <c r="FF89" s="1">
        <f t="shared" si="152"/>
        <v>1.7692307692307692</v>
      </c>
      <c r="FG89">
        <v>48</v>
      </c>
      <c r="FH89">
        <v>35</v>
      </c>
      <c r="FI89">
        <v>19.75</v>
      </c>
      <c r="FJ89" s="1">
        <f t="shared" ref="FJ89" si="203">FI89/FG89</f>
        <v>0.41145833333333331</v>
      </c>
      <c r="FK89" s="1">
        <f t="shared" ref="FK89" si="204">FI89/FH89</f>
        <v>0.56428571428571428</v>
      </c>
      <c r="FL89">
        <v>48</v>
      </c>
      <c r="FM89">
        <v>35</v>
      </c>
      <c r="FN89">
        <v>19</v>
      </c>
      <c r="FO89" s="1">
        <f t="shared" ref="FO89" si="205">FN89/FL89</f>
        <v>0.39583333333333331</v>
      </c>
      <c r="FP89" s="1">
        <f t="shared" ref="FP89" si="206">FN89/FM89</f>
        <v>0.54285714285714282</v>
      </c>
      <c r="FQ89">
        <v>48</v>
      </c>
      <c r="FR89">
        <v>35</v>
      </c>
      <c r="FS89">
        <v>20</v>
      </c>
      <c r="FT89" s="1">
        <f t="shared" ref="FT89" si="207">FS89/FQ89</f>
        <v>0.41666666666666669</v>
      </c>
      <c r="FU89" s="1">
        <f t="shared" ref="FU89" si="208">FS89/FR89</f>
        <v>0.5714285714285714</v>
      </c>
      <c r="FV89">
        <v>48</v>
      </c>
      <c r="FW89">
        <v>35</v>
      </c>
      <c r="FX89">
        <v>21</v>
      </c>
      <c r="FY89" s="1">
        <f t="shared" ref="FY89" si="209">FX89/FV89</f>
        <v>0.4375</v>
      </c>
      <c r="FZ89" s="1">
        <f t="shared" ref="FZ89" si="210">FX89/FW89</f>
        <v>0.6</v>
      </c>
      <c r="GA89">
        <v>48</v>
      </c>
      <c r="GB89">
        <v>35</v>
      </c>
      <c r="GC89">
        <v>22</v>
      </c>
      <c r="GD89" s="1">
        <f t="shared" ref="GD89" si="211">GC89/GA89</f>
        <v>0.45833333333333331</v>
      </c>
      <c r="GE89" s="1">
        <f t="shared" ref="GE89" si="212">GC89/GB89</f>
        <v>0.62857142857142856</v>
      </c>
      <c r="GF89">
        <v>48</v>
      </c>
      <c r="GG89">
        <v>35</v>
      </c>
      <c r="GH89">
        <v>22.5</v>
      </c>
      <c r="GI89" s="1">
        <f t="shared" ref="GI89" si="213">GH89/GF89</f>
        <v>0.46875</v>
      </c>
      <c r="GJ89" s="1">
        <f t="shared" ref="GJ89" si="214">GH89/GG89</f>
        <v>0.6428571428571429</v>
      </c>
      <c r="GK89">
        <v>48</v>
      </c>
      <c r="GL89">
        <v>35</v>
      </c>
      <c r="GM89">
        <v>20.5</v>
      </c>
      <c r="GN89" s="1">
        <f t="shared" ref="GN89" si="215">GM89/GK89</f>
        <v>0.42708333333333331</v>
      </c>
      <c r="GO89" s="1">
        <f t="shared" ref="GO89" si="216">GM89/GL89</f>
        <v>0.58571428571428574</v>
      </c>
      <c r="GP89">
        <v>48</v>
      </c>
      <c r="GQ89">
        <v>35</v>
      </c>
      <c r="GR89">
        <v>20</v>
      </c>
      <c r="GS89" s="1">
        <f t="shared" ref="GS89" si="217">GR89/GP89</f>
        <v>0.41666666666666669</v>
      </c>
      <c r="GT89" s="1">
        <f t="shared" ref="GT89" si="218">GR89/GQ89</f>
        <v>0.5714285714285714</v>
      </c>
      <c r="GU89">
        <v>48</v>
      </c>
      <c r="GV89">
        <v>35</v>
      </c>
      <c r="GW89">
        <v>20</v>
      </c>
      <c r="GX89" s="1">
        <f t="shared" ref="GX89" si="219">GW89/GU89</f>
        <v>0.41666666666666669</v>
      </c>
      <c r="GY89" s="1">
        <f t="shared" ref="GY89" si="220">GW89/GV89</f>
        <v>0.5714285714285714</v>
      </c>
      <c r="GZ89">
        <v>48</v>
      </c>
      <c r="HA89">
        <v>35</v>
      </c>
      <c r="HB89">
        <v>21</v>
      </c>
      <c r="HC89" s="1">
        <f t="shared" ref="HC89" si="221">HB89/GZ89</f>
        <v>0.4375</v>
      </c>
      <c r="HD89" s="1">
        <f t="shared" ref="HD89" si="222">HB89/HA89</f>
        <v>0.6</v>
      </c>
      <c r="HE89">
        <v>48</v>
      </c>
      <c r="HF89">
        <v>35</v>
      </c>
      <c r="HG89">
        <v>30</v>
      </c>
      <c r="HH89" s="1">
        <f t="shared" ref="HH89" si="223">HG89/HE89</f>
        <v>0.625</v>
      </c>
      <c r="HI89" s="1">
        <f t="shared" ref="HI89" si="224">HG89/HF89</f>
        <v>0.8571428571428571</v>
      </c>
      <c r="HJ89">
        <v>48</v>
      </c>
      <c r="HK89">
        <v>35</v>
      </c>
      <c r="HL89">
        <v>23.25</v>
      </c>
      <c r="HM89" s="1">
        <f t="shared" ref="HM89" si="225">HL89/HJ89</f>
        <v>0.484375</v>
      </c>
      <c r="HN89" s="1">
        <f t="shared" ref="HN89" si="226">HL89/HK89</f>
        <v>0.66428571428571426</v>
      </c>
      <c r="HO89">
        <v>48</v>
      </c>
      <c r="HP89">
        <v>35</v>
      </c>
      <c r="HQ89">
        <v>23.5</v>
      </c>
      <c r="HR89" s="1">
        <f t="shared" ref="HR89" si="227">HQ89/HO89</f>
        <v>0.48958333333333331</v>
      </c>
      <c r="HS89" s="1">
        <f t="shared" ref="HS89" si="228">HQ89/HP89</f>
        <v>0.67142857142857137</v>
      </c>
      <c r="HT89">
        <v>48</v>
      </c>
      <c r="HU89">
        <v>35</v>
      </c>
      <c r="HV89">
        <v>24</v>
      </c>
      <c r="HW89" s="1">
        <f t="shared" ref="HW89" si="229">HV89/HT89</f>
        <v>0.5</v>
      </c>
      <c r="HX89" s="1">
        <f t="shared" ref="HX89" si="230">HV89/HU89</f>
        <v>0.68571428571428572</v>
      </c>
    </row>
    <row r="90" spans="1:232" x14ac:dyDescent="0.2">
      <c r="A90" t="s">
        <v>168</v>
      </c>
      <c r="B90">
        <v>8433</v>
      </c>
      <c r="C90" s="25" t="s">
        <v>170</v>
      </c>
      <c r="E90" s="4"/>
      <c r="F90" s="4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9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>
        <v>6.5</v>
      </c>
      <c r="FC90">
        <v>6.5</v>
      </c>
      <c r="FD90">
        <v>6.5</v>
      </c>
      <c r="FE90" s="1">
        <f t="shared" si="151"/>
        <v>1</v>
      </c>
      <c r="FF90" s="1">
        <f t="shared" si="152"/>
        <v>1</v>
      </c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</row>
    <row r="91" spans="1:232" x14ac:dyDescent="0.2">
      <c r="A91" t="s">
        <v>169</v>
      </c>
      <c r="B91">
        <v>8438</v>
      </c>
      <c r="C91" s="25" t="s">
        <v>62</v>
      </c>
      <c r="E91" s="4"/>
      <c r="F91" s="4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9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>
        <v>6.5</v>
      </c>
      <c r="FC91">
        <v>6.5</v>
      </c>
      <c r="FD91">
        <v>15.25</v>
      </c>
      <c r="FE91" s="1">
        <f t="shared" si="151"/>
        <v>2.3461538461538463</v>
      </c>
      <c r="FF91" s="1">
        <f t="shared" si="152"/>
        <v>2.3461538461538463</v>
      </c>
      <c r="FG91">
        <v>12</v>
      </c>
      <c r="FH91">
        <v>12</v>
      </c>
      <c r="FI91">
        <v>9.5</v>
      </c>
      <c r="FJ91" s="1">
        <f t="shared" ref="FJ91" si="231">FI91/FG91</f>
        <v>0.79166666666666663</v>
      </c>
      <c r="FK91" s="1">
        <f t="shared" ref="FK91" si="232">FI91/FH91</f>
        <v>0.79166666666666663</v>
      </c>
      <c r="FL91">
        <v>33</v>
      </c>
      <c r="FM91">
        <v>24</v>
      </c>
      <c r="FN91">
        <v>12</v>
      </c>
      <c r="FO91" s="1">
        <f t="shared" ref="FO91:FO99" si="233">FN91/FL91</f>
        <v>0.36363636363636365</v>
      </c>
      <c r="FP91" s="1">
        <f t="shared" ref="FP91:FP99" si="234">FN91/FM91</f>
        <v>0.5</v>
      </c>
      <c r="FQ91">
        <v>12</v>
      </c>
      <c r="FR91">
        <v>12</v>
      </c>
      <c r="FS91">
        <v>19.5</v>
      </c>
      <c r="FT91" s="1">
        <f t="shared" ref="FT91:FT99" si="235">FS91/FQ91</f>
        <v>1.625</v>
      </c>
      <c r="FU91" s="1">
        <f t="shared" ref="FU91:FU99" si="236">FS91/FR91</f>
        <v>1.625</v>
      </c>
      <c r="FV91">
        <v>24</v>
      </c>
      <c r="FW91">
        <v>24</v>
      </c>
      <c r="FX91">
        <v>11.75</v>
      </c>
      <c r="FY91" s="1">
        <f t="shared" ref="FY91:FY104" si="237">FX91/FV91</f>
        <v>0.48958333333333331</v>
      </c>
      <c r="FZ91" s="1">
        <f t="shared" ref="FZ91:FZ104" si="238">FX91/FW91</f>
        <v>0.48958333333333331</v>
      </c>
      <c r="GA91">
        <v>12</v>
      </c>
      <c r="GB91">
        <v>12</v>
      </c>
      <c r="GC91">
        <v>15.5</v>
      </c>
      <c r="GD91" s="1">
        <f t="shared" ref="GD91:GD99" si="239">GC91/GA91</f>
        <v>1.2916666666666667</v>
      </c>
      <c r="GE91" s="1">
        <f t="shared" ref="GE91:GE99" si="240">GC91/GB91</f>
        <v>1.2916666666666667</v>
      </c>
      <c r="GF91">
        <v>13</v>
      </c>
      <c r="GG91">
        <v>13</v>
      </c>
      <c r="GH91">
        <v>8.75</v>
      </c>
      <c r="GI91" s="1">
        <f t="shared" ref="GI91:GI109" si="241">GH91/GF91</f>
        <v>0.67307692307692313</v>
      </c>
      <c r="GJ91" s="1">
        <f t="shared" ref="GJ91:GJ109" si="242">GH91/GG91</f>
        <v>0.67307692307692313</v>
      </c>
      <c r="GK91">
        <v>12</v>
      </c>
      <c r="GL91">
        <v>12</v>
      </c>
      <c r="GM91">
        <v>23.25</v>
      </c>
      <c r="GN91" s="1">
        <f t="shared" ref="GN91:GN99" si="243">GM91/GK91</f>
        <v>1.9375</v>
      </c>
      <c r="GO91" s="1">
        <f t="shared" ref="GO91:GO99" si="244">GM91/GL91</f>
        <v>1.9375</v>
      </c>
      <c r="GP91">
        <v>24</v>
      </c>
      <c r="GQ91">
        <v>24</v>
      </c>
      <c r="GR91">
        <v>11.5</v>
      </c>
      <c r="GS91" s="1">
        <f t="shared" ref="GS91:GS99" si="245">GR91/GP91</f>
        <v>0.47916666666666669</v>
      </c>
      <c r="GT91" s="1">
        <f t="shared" ref="GT91:GT99" si="246">GR91/GQ91</f>
        <v>0.47916666666666669</v>
      </c>
      <c r="GU91">
        <v>12</v>
      </c>
      <c r="GV91">
        <v>12</v>
      </c>
      <c r="GW91">
        <v>5.25</v>
      </c>
      <c r="GX91" s="1">
        <f t="shared" ref="GX91:GX99" si="247">GW91/GU91</f>
        <v>0.4375</v>
      </c>
      <c r="GY91" s="1">
        <f t="shared" ref="GY91:GY99" si="248">GW91/GV91</f>
        <v>0.4375</v>
      </c>
      <c r="GZ91">
        <v>12</v>
      </c>
      <c r="HA91">
        <v>12</v>
      </c>
      <c r="HB91">
        <v>4.25</v>
      </c>
      <c r="HC91" s="1">
        <f t="shared" ref="HC91:HC96" si="249">HB91/GZ91</f>
        <v>0.35416666666666669</v>
      </c>
      <c r="HD91" s="1">
        <f t="shared" ref="HD91:HD96" si="250">HB91/HA91</f>
        <v>0.35416666666666669</v>
      </c>
      <c r="HE91">
        <v>12</v>
      </c>
      <c r="HF91">
        <v>12</v>
      </c>
      <c r="HG91">
        <v>9.5</v>
      </c>
      <c r="HH91" s="1">
        <f t="shared" ref="HH91:HH96" si="251">HG91/HE91</f>
        <v>0.79166666666666663</v>
      </c>
      <c r="HI91" s="1">
        <f t="shared" ref="HI91:HI96" si="252">HG91/HF91</f>
        <v>0.79166666666666663</v>
      </c>
      <c r="HJ91">
        <v>24</v>
      </c>
      <c r="HK91">
        <v>24</v>
      </c>
      <c r="HL91">
        <v>17.5</v>
      </c>
      <c r="HM91" s="1">
        <f t="shared" ref="HM91:HM93" si="253">HL91/HJ91</f>
        <v>0.72916666666666663</v>
      </c>
      <c r="HN91" s="1">
        <f t="shared" ref="HN91:HN93" si="254">HL91/HK91</f>
        <v>0.72916666666666663</v>
      </c>
    </row>
    <row r="92" spans="1:232" x14ac:dyDescent="0.2">
      <c r="A92" t="s">
        <v>177</v>
      </c>
      <c r="B92">
        <v>8452</v>
      </c>
      <c r="C92" s="25" t="s">
        <v>187</v>
      </c>
      <c r="E92" s="4"/>
      <c r="F92" s="4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9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>
        <v>6.5</v>
      </c>
      <c r="FM92">
        <v>6.5</v>
      </c>
      <c r="FN92">
        <v>16.25</v>
      </c>
      <c r="FO92" s="1">
        <f t="shared" si="233"/>
        <v>2.5</v>
      </c>
      <c r="FP92" s="1">
        <f t="shared" si="234"/>
        <v>2.5</v>
      </c>
      <c r="FQ92">
        <v>33</v>
      </c>
      <c r="FR92">
        <v>33</v>
      </c>
      <c r="FS92">
        <v>22.5</v>
      </c>
      <c r="FT92" s="1">
        <f t="shared" si="235"/>
        <v>0.68181818181818177</v>
      </c>
      <c r="FU92" s="1">
        <f t="shared" si="236"/>
        <v>0.68181818181818177</v>
      </c>
      <c r="FV92">
        <v>25</v>
      </c>
      <c r="FW92">
        <v>25</v>
      </c>
      <c r="FX92">
        <v>18</v>
      </c>
      <c r="FY92" s="1">
        <f t="shared" si="237"/>
        <v>0.72</v>
      </c>
      <c r="FZ92" s="1">
        <f t="shared" si="238"/>
        <v>0.72</v>
      </c>
      <c r="GA92">
        <v>33</v>
      </c>
      <c r="GB92">
        <v>33</v>
      </c>
      <c r="GC92">
        <v>21.75</v>
      </c>
      <c r="GD92" s="1">
        <f t="shared" si="239"/>
        <v>0.65909090909090906</v>
      </c>
      <c r="GE92" s="1">
        <f t="shared" si="240"/>
        <v>0.65909090909090906</v>
      </c>
      <c r="GF92">
        <v>25</v>
      </c>
      <c r="GG92">
        <v>25</v>
      </c>
      <c r="GH92">
        <v>28</v>
      </c>
      <c r="GI92" s="1">
        <f t="shared" si="241"/>
        <v>1.1200000000000001</v>
      </c>
      <c r="GJ92" s="1">
        <f t="shared" si="242"/>
        <v>1.1200000000000001</v>
      </c>
      <c r="GK92">
        <v>33</v>
      </c>
      <c r="GL92">
        <v>33</v>
      </c>
      <c r="GM92">
        <v>30.75</v>
      </c>
      <c r="GN92" s="1">
        <f t="shared" si="243"/>
        <v>0.93181818181818177</v>
      </c>
      <c r="GO92" s="1">
        <f t="shared" si="244"/>
        <v>0.93181818181818177</v>
      </c>
      <c r="GP92">
        <v>25</v>
      </c>
      <c r="GQ92">
        <v>25</v>
      </c>
      <c r="GR92">
        <v>30.5</v>
      </c>
      <c r="GS92" s="1">
        <f t="shared" si="245"/>
        <v>1.22</v>
      </c>
      <c r="GT92" s="1">
        <f t="shared" si="246"/>
        <v>1.22</v>
      </c>
      <c r="GU92">
        <v>33</v>
      </c>
      <c r="GV92">
        <v>33</v>
      </c>
      <c r="GW92">
        <v>34.75</v>
      </c>
      <c r="GX92" s="1">
        <f t="shared" si="247"/>
        <v>1.053030303030303</v>
      </c>
      <c r="GY92" s="1">
        <f t="shared" si="248"/>
        <v>1.053030303030303</v>
      </c>
      <c r="GZ92">
        <v>25</v>
      </c>
      <c r="HA92">
        <v>25</v>
      </c>
      <c r="HB92">
        <v>29</v>
      </c>
      <c r="HC92" s="1">
        <f t="shared" si="249"/>
        <v>1.1599999999999999</v>
      </c>
      <c r="HD92" s="1">
        <f t="shared" si="250"/>
        <v>1.1599999999999999</v>
      </c>
      <c r="HE92">
        <v>33</v>
      </c>
      <c r="HF92">
        <v>33</v>
      </c>
      <c r="HG92">
        <v>26</v>
      </c>
      <c r="HH92" s="1">
        <f t="shared" si="251"/>
        <v>0.78787878787878785</v>
      </c>
      <c r="HI92" s="1">
        <f t="shared" si="252"/>
        <v>0.78787878787878785</v>
      </c>
      <c r="HJ92">
        <v>25</v>
      </c>
      <c r="HK92">
        <v>25</v>
      </c>
      <c r="HL92">
        <v>26.5</v>
      </c>
      <c r="HM92" s="1">
        <f t="shared" si="253"/>
        <v>1.06</v>
      </c>
      <c r="HN92" s="1">
        <f t="shared" si="254"/>
        <v>1.06</v>
      </c>
      <c r="HO92">
        <v>33</v>
      </c>
      <c r="HP92">
        <v>33</v>
      </c>
      <c r="HQ92">
        <v>25.25</v>
      </c>
      <c r="HR92" s="1">
        <f t="shared" ref="HR92:HR96" si="255">HQ92/HO92</f>
        <v>0.76515151515151514</v>
      </c>
      <c r="HS92" s="1">
        <f t="shared" ref="HS92:HS96" si="256">HQ92/HP92</f>
        <v>0.76515151515151514</v>
      </c>
      <c r="HT92">
        <v>25</v>
      </c>
      <c r="HU92">
        <v>25</v>
      </c>
      <c r="HV92">
        <v>25.75</v>
      </c>
      <c r="HW92" s="1">
        <f t="shared" ref="HW92:HW96" si="257">HV92/HT92</f>
        <v>1.03</v>
      </c>
      <c r="HX92" s="1">
        <f t="shared" ref="HX92:HX96" si="258">HV92/HU92</f>
        <v>1.03</v>
      </c>
    </row>
    <row r="93" spans="1:232" x14ac:dyDescent="0.2">
      <c r="A93" t="s">
        <v>178</v>
      </c>
      <c r="B93">
        <v>8453</v>
      </c>
      <c r="C93" s="25" t="s">
        <v>23</v>
      </c>
      <c r="E93" s="4"/>
      <c r="F93" s="4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9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>
        <v>6.5</v>
      </c>
      <c r="FM93">
        <v>6.5</v>
      </c>
      <c r="FN93">
        <v>12</v>
      </c>
      <c r="FO93" s="1">
        <f t="shared" si="233"/>
        <v>1.8461538461538463</v>
      </c>
      <c r="FP93" s="1">
        <f t="shared" si="234"/>
        <v>1.8461538461538463</v>
      </c>
      <c r="FQ93">
        <v>48</v>
      </c>
      <c r="FR93">
        <v>35</v>
      </c>
      <c r="FS93">
        <v>28.75</v>
      </c>
      <c r="FT93" s="1">
        <f t="shared" si="235"/>
        <v>0.59895833333333337</v>
      </c>
      <c r="FU93" s="1">
        <f t="shared" si="236"/>
        <v>0.8214285714285714</v>
      </c>
      <c r="FV93">
        <v>40</v>
      </c>
      <c r="FW93">
        <v>35</v>
      </c>
      <c r="FX93">
        <v>21.5</v>
      </c>
      <c r="FY93" s="1">
        <f t="shared" si="237"/>
        <v>0.53749999999999998</v>
      </c>
      <c r="FZ93" s="1">
        <f t="shared" si="238"/>
        <v>0.61428571428571432</v>
      </c>
      <c r="GA93">
        <v>48</v>
      </c>
      <c r="GB93">
        <v>35</v>
      </c>
      <c r="GC93">
        <v>30</v>
      </c>
      <c r="GD93" s="1">
        <f t="shared" si="239"/>
        <v>0.625</v>
      </c>
      <c r="GE93" s="1">
        <f t="shared" si="240"/>
        <v>0.8571428571428571</v>
      </c>
      <c r="GF93">
        <v>40</v>
      </c>
      <c r="GG93">
        <v>35</v>
      </c>
      <c r="GH93">
        <v>26.5</v>
      </c>
      <c r="GI93" s="1">
        <f t="shared" si="241"/>
        <v>0.66249999999999998</v>
      </c>
      <c r="GJ93" s="1">
        <f t="shared" si="242"/>
        <v>0.75714285714285712</v>
      </c>
      <c r="GK93">
        <v>48</v>
      </c>
      <c r="GL93">
        <v>35</v>
      </c>
      <c r="GM93">
        <v>30</v>
      </c>
      <c r="GN93" s="1">
        <f t="shared" si="243"/>
        <v>0.625</v>
      </c>
      <c r="GO93" s="1">
        <f t="shared" si="244"/>
        <v>0.8571428571428571</v>
      </c>
      <c r="GP93">
        <v>40</v>
      </c>
      <c r="GQ93">
        <v>35</v>
      </c>
      <c r="GR93">
        <v>25.5</v>
      </c>
      <c r="GS93" s="1">
        <f t="shared" si="245"/>
        <v>0.63749999999999996</v>
      </c>
      <c r="GT93" s="1">
        <f t="shared" si="246"/>
        <v>0.72857142857142854</v>
      </c>
      <c r="GU93">
        <v>48</v>
      </c>
      <c r="GV93">
        <v>35</v>
      </c>
      <c r="GW93">
        <v>27.5</v>
      </c>
      <c r="GX93" s="1">
        <f t="shared" si="247"/>
        <v>0.57291666666666663</v>
      </c>
      <c r="GY93" s="1">
        <f t="shared" si="248"/>
        <v>0.7857142857142857</v>
      </c>
      <c r="GZ93">
        <v>40</v>
      </c>
      <c r="HA93">
        <v>35</v>
      </c>
      <c r="HB93">
        <v>22.5</v>
      </c>
      <c r="HC93" s="1">
        <f t="shared" si="249"/>
        <v>0.5625</v>
      </c>
      <c r="HD93" s="1">
        <f t="shared" si="250"/>
        <v>0.6428571428571429</v>
      </c>
      <c r="HE93">
        <v>48</v>
      </c>
      <c r="HF93">
        <v>35</v>
      </c>
      <c r="HG93">
        <v>26</v>
      </c>
      <c r="HH93" s="1">
        <f t="shared" si="251"/>
        <v>0.54166666666666663</v>
      </c>
      <c r="HI93" s="1">
        <f t="shared" si="252"/>
        <v>0.74285714285714288</v>
      </c>
      <c r="HJ93">
        <v>40</v>
      </c>
      <c r="HK93">
        <v>35</v>
      </c>
      <c r="HL93">
        <v>12.5</v>
      </c>
      <c r="HM93" s="1">
        <f t="shared" si="253"/>
        <v>0.3125</v>
      </c>
      <c r="HN93" s="1">
        <f t="shared" si="254"/>
        <v>0.35714285714285715</v>
      </c>
      <c r="HO93">
        <v>48</v>
      </c>
      <c r="HP93">
        <v>35</v>
      </c>
      <c r="HQ93">
        <v>29</v>
      </c>
      <c r="HR93" s="1">
        <f t="shared" si="255"/>
        <v>0.60416666666666663</v>
      </c>
      <c r="HS93" s="1">
        <f t="shared" si="256"/>
        <v>0.82857142857142863</v>
      </c>
      <c r="HT93">
        <v>40</v>
      </c>
      <c r="HU93">
        <v>35</v>
      </c>
      <c r="HV93">
        <v>25.5</v>
      </c>
      <c r="HW93" s="1">
        <f t="shared" si="257"/>
        <v>0.63749999999999996</v>
      </c>
      <c r="HX93" s="1">
        <f t="shared" si="258"/>
        <v>0.72857142857142854</v>
      </c>
    </row>
    <row r="94" spans="1:232" x14ac:dyDescent="0.2">
      <c r="A94" t="s">
        <v>179</v>
      </c>
      <c r="B94">
        <v>8451</v>
      </c>
      <c r="C94" s="25" t="s">
        <v>188</v>
      </c>
      <c r="E94" s="4"/>
      <c r="F94" s="4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9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>
        <v>6.5</v>
      </c>
      <c r="FM94">
        <v>6.5</v>
      </c>
      <c r="FN94">
        <v>6.5</v>
      </c>
      <c r="FO94" s="1">
        <f t="shared" si="233"/>
        <v>1</v>
      </c>
      <c r="FP94" s="1">
        <f t="shared" si="234"/>
        <v>1</v>
      </c>
      <c r="FQ94">
        <v>32</v>
      </c>
      <c r="FR94">
        <v>24</v>
      </c>
      <c r="FS94">
        <v>9.5</v>
      </c>
      <c r="FT94" s="1">
        <f t="shared" si="235"/>
        <v>0.296875</v>
      </c>
      <c r="FU94" s="1">
        <f t="shared" si="236"/>
        <v>0.39583333333333331</v>
      </c>
      <c r="FV94">
        <v>24</v>
      </c>
      <c r="FW94">
        <v>24</v>
      </c>
      <c r="FX94">
        <v>13</v>
      </c>
      <c r="FY94" s="1">
        <f t="shared" si="237"/>
        <v>0.54166666666666663</v>
      </c>
      <c r="FZ94" s="1">
        <f t="shared" si="238"/>
        <v>0.54166666666666663</v>
      </c>
      <c r="GA94">
        <v>32</v>
      </c>
      <c r="GB94">
        <v>24</v>
      </c>
      <c r="GC94">
        <v>19</v>
      </c>
      <c r="GD94" s="1">
        <f t="shared" si="239"/>
        <v>0.59375</v>
      </c>
      <c r="GE94" s="1">
        <f t="shared" si="240"/>
        <v>0.79166666666666663</v>
      </c>
      <c r="GF94">
        <v>24</v>
      </c>
      <c r="GG94">
        <v>24</v>
      </c>
      <c r="GH94">
        <v>14</v>
      </c>
      <c r="GI94" s="1">
        <f t="shared" si="241"/>
        <v>0.58333333333333337</v>
      </c>
      <c r="GJ94" s="1">
        <f t="shared" si="242"/>
        <v>0.58333333333333337</v>
      </c>
      <c r="GK94">
        <v>32</v>
      </c>
      <c r="GL94">
        <v>24</v>
      </c>
      <c r="GM94">
        <v>21</v>
      </c>
      <c r="GN94" s="1">
        <f t="shared" si="243"/>
        <v>0.65625</v>
      </c>
      <c r="GO94" s="1">
        <f t="shared" si="244"/>
        <v>0.875</v>
      </c>
      <c r="GP94">
        <v>24</v>
      </c>
      <c r="GQ94">
        <v>24</v>
      </c>
      <c r="GR94">
        <v>31.5</v>
      </c>
      <c r="GS94" s="1">
        <f>GR94/GP94</f>
        <v>1.3125</v>
      </c>
      <c r="GT94" s="1">
        <f>GR94/GQ94</f>
        <v>1.3125</v>
      </c>
      <c r="GU94">
        <v>32</v>
      </c>
      <c r="GV94">
        <v>24</v>
      </c>
      <c r="GW94">
        <v>37</v>
      </c>
      <c r="GX94" s="1">
        <f t="shared" si="247"/>
        <v>1.15625</v>
      </c>
      <c r="GY94" s="1">
        <f t="shared" si="248"/>
        <v>1.5416666666666667</v>
      </c>
      <c r="GZ94">
        <v>24</v>
      </c>
      <c r="HA94">
        <v>24</v>
      </c>
      <c r="HB94">
        <v>40.5</v>
      </c>
      <c r="HC94" s="1">
        <f t="shared" si="249"/>
        <v>1.6875</v>
      </c>
      <c r="HD94" s="1">
        <f t="shared" si="250"/>
        <v>1.6875</v>
      </c>
      <c r="HE94">
        <v>32</v>
      </c>
      <c r="HF94">
        <v>24</v>
      </c>
      <c r="HG94">
        <v>31.5</v>
      </c>
      <c r="HH94" s="1">
        <f t="shared" si="251"/>
        <v>0.984375</v>
      </c>
      <c r="HI94" s="1">
        <f t="shared" si="252"/>
        <v>1.3125</v>
      </c>
      <c r="HJ94">
        <v>24</v>
      </c>
      <c r="HK94">
        <v>24</v>
      </c>
      <c r="HL94">
        <v>36</v>
      </c>
      <c r="HM94" s="1">
        <f>HL94/HJ94</f>
        <v>1.5</v>
      </c>
      <c r="HN94" s="1">
        <f>HL94/HK94</f>
        <v>1.5</v>
      </c>
      <c r="HO94">
        <v>32</v>
      </c>
      <c r="HP94">
        <v>24</v>
      </c>
      <c r="HQ94">
        <v>33.5</v>
      </c>
      <c r="HR94" s="1">
        <f t="shared" si="255"/>
        <v>1.046875</v>
      </c>
      <c r="HS94" s="1">
        <f t="shared" si="256"/>
        <v>1.3958333333333333</v>
      </c>
      <c r="HT94">
        <v>24</v>
      </c>
      <c r="HU94">
        <v>24</v>
      </c>
      <c r="HV94">
        <v>34</v>
      </c>
      <c r="HW94" s="1">
        <f t="shared" si="257"/>
        <v>1.4166666666666667</v>
      </c>
      <c r="HX94" s="1">
        <f t="shared" si="258"/>
        <v>1.4166666666666667</v>
      </c>
    </row>
    <row r="95" spans="1:232" x14ac:dyDescent="0.2">
      <c r="A95" t="s">
        <v>180</v>
      </c>
      <c r="B95">
        <v>8448</v>
      </c>
      <c r="C95" s="25" t="s">
        <v>172</v>
      </c>
      <c r="E95" s="4"/>
      <c r="F95" s="4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9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>
        <v>6.5</v>
      </c>
      <c r="FM95">
        <v>6.5</v>
      </c>
      <c r="FN95">
        <v>12.25</v>
      </c>
      <c r="FO95" s="1">
        <f t="shared" si="233"/>
        <v>1.8846153846153846</v>
      </c>
      <c r="FP95" s="1">
        <f t="shared" si="234"/>
        <v>1.8846153846153846</v>
      </c>
      <c r="FQ95">
        <v>27.5</v>
      </c>
      <c r="FR95">
        <v>27.5</v>
      </c>
      <c r="FS95">
        <v>4.5</v>
      </c>
      <c r="FT95" s="1">
        <f t="shared" si="235"/>
        <v>0.16363636363636364</v>
      </c>
      <c r="FU95" s="1">
        <f t="shared" si="236"/>
        <v>0.16363636363636364</v>
      </c>
      <c r="FV95">
        <v>45.5</v>
      </c>
      <c r="FW95">
        <v>35</v>
      </c>
      <c r="FX95">
        <v>34</v>
      </c>
      <c r="FY95" s="1">
        <f t="shared" si="237"/>
        <v>0.74725274725274726</v>
      </c>
      <c r="FZ95" s="1">
        <f t="shared" si="238"/>
        <v>0.97142857142857142</v>
      </c>
      <c r="GA95">
        <v>27.5</v>
      </c>
      <c r="GB95">
        <v>27.5</v>
      </c>
      <c r="GC95">
        <v>30</v>
      </c>
      <c r="GD95" s="1">
        <f t="shared" si="239"/>
        <v>1.0909090909090908</v>
      </c>
      <c r="GE95" s="1">
        <f t="shared" si="240"/>
        <v>1.0909090909090908</v>
      </c>
      <c r="GF95">
        <v>16.5</v>
      </c>
      <c r="GG95">
        <v>16.5</v>
      </c>
      <c r="GH95">
        <v>12.5</v>
      </c>
      <c r="GI95" s="1">
        <f t="shared" si="241"/>
        <v>0.75757575757575757</v>
      </c>
      <c r="GJ95" s="1">
        <f t="shared" si="242"/>
        <v>0.75757575757575757</v>
      </c>
      <c r="GK95">
        <v>27.5</v>
      </c>
      <c r="GL95">
        <v>27.5</v>
      </c>
      <c r="GM95">
        <v>20.5</v>
      </c>
      <c r="GN95" s="1">
        <f t="shared" si="243"/>
        <v>0.74545454545454548</v>
      </c>
      <c r="GO95" s="1">
        <f t="shared" si="244"/>
        <v>0.74545454545454548</v>
      </c>
      <c r="GP95">
        <v>45.5</v>
      </c>
      <c r="GQ95">
        <v>35</v>
      </c>
      <c r="GR95">
        <v>30</v>
      </c>
      <c r="GS95" s="1">
        <f>GR95/GP95</f>
        <v>0.65934065934065933</v>
      </c>
      <c r="GT95" s="1">
        <f>GR95/GQ95</f>
        <v>0.8571428571428571</v>
      </c>
      <c r="GU95">
        <v>27.5</v>
      </c>
      <c r="GV95">
        <v>27.5</v>
      </c>
      <c r="GW95">
        <v>8</v>
      </c>
      <c r="GX95" s="1">
        <f t="shared" si="247"/>
        <v>0.29090909090909089</v>
      </c>
      <c r="GY95" s="1">
        <f t="shared" si="248"/>
        <v>0.29090909090909089</v>
      </c>
      <c r="GZ95">
        <v>45.5</v>
      </c>
      <c r="HA95">
        <v>35</v>
      </c>
      <c r="HB95">
        <v>41.5</v>
      </c>
      <c r="HC95" s="1">
        <f t="shared" si="249"/>
        <v>0.91208791208791207</v>
      </c>
      <c r="HD95" s="1">
        <f t="shared" si="250"/>
        <v>1.1857142857142857</v>
      </c>
      <c r="HE95">
        <v>27.5</v>
      </c>
      <c r="HF95">
        <v>27.5</v>
      </c>
      <c r="HG95">
        <v>33.75</v>
      </c>
      <c r="HH95" s="1">
        <f t="shared" si="251"/>
        <v>1.2272727272727273</v>
      </c>
      <c r="HI95" s="1">
        <f t="shared" si="252"/>
        <v>1.2272727272727273</v>
      </c>
      <c r="HJ95">
        <v>45.5</v>
      </c>
      <c r="HK95">
        <v>35</v>
      </c>
      <c r="HL95">
        <v>36.5</v>
      </c>
      <c r="HM95" s="1">
        <f>HL95/HJ95</f>
        <v>0.80219780219780223</v>
      </c>
      <c r="HN95" s="1">
        <f>HL95/HK95</f>
        <v>1.0428571428571429</v>
      </c>
      <c r="HO95">
        <v>27.5</v>
      </c>
      <c r="HP95">
        <v>27.5</v>
      </c>
      <c r="HQ95">
        <v>24.5</v>
      </c>
      <c r="HR95" s="1">
        <f t="shared" si="255"/>
        <v>0.89090909090909087</v>
      </c>
      <c r="HS95" s="1">
        <f t="shared" si="256"/>
        <v>0.89090909090909087</v>
      </c>
      <c r="HT95">
        <v>45.5</v>
      </c>
      <c r="HU95">
        <v>35</v>
      </c>
      <c r="HV95">
        <v>36.75</v>
      </c>
      <c r="HW95" s="1">
        <f t="shared" si="257"/>
        <v>0.80769230769230771</v>
      </c>
      <c r="HX95" s="1">
        <f t="shared" si="258"/>
        <v>1.05</v>
      </c>
    </row>
    <row r="96" spans="1:232" x14ac:dyDescent="0.2">
      <c r="A96" t="s">
        <v>181</v>
      </c>
      <c r="B96">
        <v>8449</v>
      </c>
      <c r="C96" s="25" t="s">
        <v>117</v>
      </c>
      <c r="E96" s="4"/>
      <c r="F96" s="4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9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>
        <v>6.5</v>
      </c>
      <c r="FM96">
        <v>6.5</v>
      </c>
      <c r="FN96">
        <v>7.5</v>
      </c>
      <c r="FO96" s="1">
        <f t="shared" si="233"/>
        <v>1.1538461538461537</v>
      </c>
      <c r="FP96" s="1">
        <f t="shared" si="234"/>
        <v>1.1538461538461537</v>
      </c>
      <c r="FQ96">
        <v>34</v>
      </c>
      <c r="FR96">
        <v>34</v>
      </c>
      <c r="FS96">
        <v>15</v>
      </c>
      <c r="FT96" s="1">
        <f t="shared" si="235"/>
        <v>0.44117647058823528</v>
      </c>
      <c r="FU96" s="1">
        <f t="shared" si="236"/>
        <v>0.44117647058823528</v>
      </c>
      <c r="FV96">
        <v>12</v>
      </c>
      <c r="FW96">
        <v>12</v>
      </c>
      <c r="FX96">
        <v>10</v>
      </c>
      <c r="FY96" s="1">
        <f t="shared" si="237"/>
        <v>0.83333333333333337</v>
      </c>
      <c r="FZ96" s="1">
        <f t="shared" si="238"/>
        <v>0.83333333333333337</v>
      </c>
      <c r="GA96">
        <v>34</v>
      </c>
      <c r="GB96">
        <v>34</v>
      </c>
      <c r="GC96">
        <v>16</v>
      </c>
      <c r="GD96" s="1">
        <f t="shared" si="239"/>
        <v>0.47058823529411764</v>
      </c>
      <c r="GE96" s="1">
        <f t="shared" si="240"/>
        <v>0.47058823529411764</v>
      </c>
      <c r="GF96">
        <v>12</v>
      </c>
      <c r="GG96">
        <v>12</v>
      </c>
      <c r="GH96">
        <v>19</v>
      </c>
      <c r="GI96" s="1">
        <f t="shared" si="241"/>
        <v>1.5833333333333333</v>
      </c>
      <c r="GJ96" s="1">
        <f t="shared" si="242"/>
        <v>1.5833333333333333</v>
      </c>
      <c r="GK96">
        <v>34</v>
      </c>
      <c r="GL96">
        <v>34</v>
      </c>
      <c r="GM96">
        <v>16</v>
      </c>
      <c r="GN96" s="1">
        <f t="shared" si="243"/>
        <v>0.47058823529411764</v>
      </c>
      <c r="GO96" s="1">
        <f t="shared" si="244"/>
        <v>0.47058823529411764</v>
      </c>
      <c r="GP96">
        <v>12</v>
      </c>
      <c r="GQ96">
        <v>12</v>
      </c>
      <c r="GR96">
        <v>20</v>
      </c>
      <c r="GS96" s="1">
        <f t="shared" ref="GS96" si="259">GR96/GP96</f>
        <v>1.6666666666666667</v>
      </c>
      <c r="GT96" s="1">
        <f t="shared" ref="GT96" si="260">GR96/GQ96</f>
        <v>1.6666666666666667</v>
      </c>
      <c r="GU96">
        <v>34</v>
      </c>
      <c r="GV96">
        <v>34</v>
      </c>
      <c r="GW96">
        <v>0</v>
      </c>
      <c r="GX96" s="1">
        <f t="shared" si="247"/>
        <v>0</v>
      </c>
      <c r="GY96" s="1">
        <f t="shared" si="248"/>
        <v>0</v>
      </c>
      <c r="GZ96">
        <v>12</v>
      </c>
      <c r="HA96">
        <v>12</v>
      </c>
      <c r="HB96">
        <v>17</v>
      </c>
      <c r="HC96" s="1">
        <f t="shared" si="249"/>
        <v>1.4166666666666667</v>
      </c>
      <c r="HD96" s="1">
        <f t="shared" si="250"/>
        <v>1.4166666666666667</v>
      </c>
      <c r="HE96">
        <v>27</v>
      </c>
      <c r="HF96">
        <v>27</v>
      </c>
      <c r="HG96">
        <v>15.5</v>
      </c>
      <c r="HH96" s="1">
        <f t="shared" si="251"/>
        <v>0.57407407407407407</v>
      </c>
      <c r="HI96" s="1">
        <f t="shared" si="252"/>
        <v>0.57407407407407407</v>
      </c>
      <c r="HJ96">
        <v>12</v>
      </c>
      <c r="HK96">
        <v>12</v>
      </c>
      <c r="HL96">
        <v>18.5</v>
      </c>
      <c r="HM96" s="1">
        <f t="shared" ref="HM96" si="261">HL96/HJ96</f>
        <v>1.5416666666666667</v>
      </c>
      <c r="HN96" s="1">
        <f t="shared" ref="HN96" si="262">HL96/HK96</f>
        <v>1.5416666666666667</v>
      </c>
      <c r="HO96">
        <v>34</v>
      </c>
      <c r="HP96">
        <v>34</v>
      </c>
      <c r="HQ96">
        <v>20</v>
      </c>
      <c r="HR96" s="1">
        <f t="shared" si="255"/>
        <v>0.58823529411764708</v>
      </c>
      <c r="HS96" s="1">
        <f t="shared" si="256"/>
        <v>0.58823529411764708</v>
      </c>
      <c r="HT96">
        <v>12</v>
      </c>
      <c r="HU96">
        <v>12</v>
      </c>
      <c r="HV96">
        <v>21</v>
      </c>
      <c r="HW96" s="1">
        <f t="shared" si="257"/>
        <v>1.75</v>
      </c>
      <c r="HX96" s="1">
        <f t="shared" si="258"/>
        <v>1.75</v>
      </c>
    </row>
    <row r="97" spans="1:252" x14ac:dyDescent="0.2">
      <c r="A97" t="s">
        <v>182</v>
      </c>
      <c r="B97">
        <v>8450</v>
      </c>
      <c r="C97" s="25" t="s">
        <v>172</v>
      </c>
      <c r="E97" s="4"/>
      <c r="F97" s="4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9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>
        <v>6.5</v>
      </c>
      <c r="FM97">
        <v>6.5</v>
      </c>
      <c r="FN97">
        <v>6.5</v>
      </c>
      <c r="FO97" s="1">
        <f t="shared" si="233"/>
        <v>1</v>
      </c>
      <c r="FP97" s="1">
        <f t="shared" si="234"/>
        <v>1</v>
      </c>
      <c r="FQ97">
        <v>36</v>
      </c>
      <c r="FR97">
        <v>35</v>
      </c>
      <c r="FS97">
        <v>15.75</v>
      </c>
      <c r="FT97" s="1">
        <f t="shared" si="235"/>
        <v>0.4375</v>
      </c>
      <c r="FU97" s="1">
        <f t="shared" si="236"/>
        <v>0.45</v>
      </c>
      <c r="FV97">
        <v>8</v>
      </c>
      <c r="FW97">
        <v>8</v>
      </c>
      <c r="FX97">
        <v>6</v>
      </c>
      <c r="FY97" s="1">
        <f t="shared" si="237"/>
        <v>0.75</v>
      </c>
      <c r="FZ97" s="1">
        <f t="shared" si="238"/>
        <v>0.75</v>
      </c>
      <c r="GA97">
        <v>36</v>
      </c>
      <c r="GB97">
        <v>35</v>
      </c>
      <c r="GC97">
        <v>23</v>
      </c>
      <c r="GD97" s="1">
        <f t="shared" si="239"/>
        <v>0.63888888888888884</v>
      </c>
      <c r="GE97" s="1">
        <f t="shared" si="240"/>
        <v>0.65714285714285714</v>
      </c>
      <c r="GF97">
        <v>0</v>
      </c>
      <c r="GG97">
        <v>0</v>
      </c>
      <c r="GH97">
        <v>0</v>
      </c>
      <c r="GI97" s="1" t="e">
        <f t="shared" si="241"/>
        <v>#DIV/0!</v>
      </c>
      <c r="GJ97" s="1" t="e">
        <f t="shared" si="242"/>
        <v>#DIV/0!</v>
      </c>
      <c r="GK97">
        <v>36</v>
      </c>
      <c r="GL97">
        <v>35</v>
      </c>
      <c r="GM97">
        <v>26.25</v>
      </c>
      <c r="GN97" s="1">
        <f t="shared" si="243"/>
        <v>0.72916666666666663</v>
      </c>
      <c r="GO97" s="1">
        <f t="shared" si="244"/>
        <v>0.75</v>
      </c>
      <c r="GP97">
        <v>8</v>
      </c>
      <c r="GQ97">
        <v>8</v>
      </c>
      <c r="GR97">
        <v>16</v>
      </c>
      <c r="GS97" s="1">
        <f t="shared" si="245"/>
        <v>2</v>
      </c>
      <c r="GT97" s="1">
        <f t="shared" si="246"/>
        <v>2</v>
      </c>
      <c r="GU97">
        <v>36</v>
      </c>
      <c r="GV97">
        <v>35</v>
      </c>
      <c r="GW97">
        <v>24</v>
      </c>
      <c r="GX97" s="1">
        <f t="shared" si="247"/>
        <v>0.66666666666666663</v>
      </c>
      <c r="GY97" s="1">
        <f t="shared" si="248"/>
        <v>0.68571428571428572</v>
      </c>
      <c r="GZ97" s="4"/>
      <c r="HA97" s="4"/>
      <c r="HB97" s="4"/>
      <c r="HC97" s="4"/>
      <c r="HD97" s="4"/>
    </row>
    <row r="98" spans="1:252" x14ac:dyDescent="0.2">
      <c r="A98" t="s">
        <v>183</v>
      </c>
      <c r="B98">
        <v>8457</v>
      </c>
      <c r="C98" s="25" t="s">
        <v>136</v>
      </c>
      <c r="E98" s="4"/>
      <c r="F98" s="4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9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>
        <v>6.5</v>
      </c>
      <c r="FM98">
        <v>6.5</v>
      </c>
      <c r="FN98">
        <v>29.75</v>
      </c>
      <c r="FO98" s="1">
        <f t="shared" si="233"/>
        <v>4.5769230769230766</v>
      </c>
      <c r="FP98" s="1">
        <f t="shared" si="234"/>
        <v>4.5769230769230766</v>
      </c>
      <c r="FQ98">
        <v>70</v>
      </c>
      <c r="FR98">
        <v>35</v>
      </c>
      <c r="FS98">
        <v>27.5</v>
      </c>
      <c r="FT98" s="1">
        <f t="shared" si="235"/>
        <v>0.39285714285714285</v>
      </c>
      <c r="FU98" s="1">
        <f t="shared" si="236"/>
        <v>0.7857142857142857</v>
      </c>
      <c r="FV98">
        <v>70</v>
      </c>
      <c r="FW98">
        <v>35</v>
      </c>
      <c r="FX98">
        <v>28.25</v>
      </c>
      <c r="FY98" s="1">
        <f t="shared" si="237"/>
        <v>0.40357142857142858</v>
      </c>
      <c r="FZ98" s="1">
        <f t="shared" si="238"/>
        <v>0.80714285714285716</v>
      </c>
      <c r="GA98">
        <v>70</v>
      </c>
      <c r="GB98">
        <v>35</v>
      </c>
      <c r="GC98">
        <v>32.25</v>
      </c>
      <c r="GD98" s="1">
        <f t="shared" si="239"/>
        <v>0.46071428571428569</v>
      </c>
      <c r="GE98" s="1">
        <f t="shared" si="240"/>
        <v>0.92142857142857137</v>
      </c>
      <c r="GF98">
        <v>70</v>
      </c>
      <c r="GG98">
        <v>35</v>
      </c>
      <c r="GH98">
        <v>29</v>
      </c>
      <c r="GI98" s="1">
        <f t="shared" si="241"/>
        <v>0.41428571428571431</v>
      </c>
      <c r="GJ98" s="1">
        <f t="shared" si="242"/>
        <v>0.82857142857142863</v>
      </c>
      <c r="GK98">
        <v>70</v>
      </c>
      <c r="GL98">
        <v>35</v>
      </c>
      <c r="GM98">
        <v>38.75</v>
      </c>
      <c r="GN98" s="1">
        <f t="shared" si="243"/>
        <v>0.5535714285714286</v>
      </c>
      <c r="GO98" s="1">
        <f t="shared" si="244"/>
        <v>1.1071428571428572</v>
      </c>
      <c r="GP98">
        <v>70</v>
      </c>
      <c r="GQ98">
        <v>35</v>
      </c>
      <c r="GR98">
        <v>40</v>
      </c>
      <c r="GS98" s="1">
        <f t="shared" si="245"/>
        <v>0.5714285714285714</v>
      </c>
      <c r="GT98" s="1">
        <f t="shared" si="246"/>
        <v>1.1428571428571428</v>
      </c>
      <c r="GU98">
        <v>70</v>
      </c>
      <c r="GV98">
        <v>35</v>
      </c>
      <c r="GW98">
        <v>24</v>
      </c>
      <c r="GX98" s="1">
        <f t="shared" si="247"/>
        <v>0.34285714285714286</v>
      </c>
      <c r="GY98" s="1">
        <f t="shared" si="248"/>
        <v>0.68571428571428572</v>
      </c>
      <c r="GZ98">
        <v>70</v>
      </c>
      <c r="HA98">
        <v>35</v>
      </c>
      <c r="HB98">
        <v>33</v>
      </c>
      <c r="HC98" s="1">
        <f t="shared" ref="HC98:HC99" si="263">HB98/GZ98</f>
        <v>0.47142857142857142</v>
      </c>
      <c r="HD98" s="1">
        <f t="shared" ref="HD98:HD99" si="264">HB98/HA98</f>
        <v>0.94285714285714284</v>
      </c>
      <c r="HE98">
        <v>70</v>
      </c>
      <c r="HF98">
        <v>35</v>
      </c>
      <c r="HG98">
        <v>41</v>
      </c>
      <c r="HH98" s="1">
        <f t="shared" ref="HH98:HH99" si="265">HG98/HE98</f>
        <v>0.58571428571428574</v>
      </c>
      <c r="HI98" s="1">
        <f t="shared" ref="HI98:HI99" si="266">HG98/HF98</f>
        <v>1.1714285714285715</v>
      </c>
      <c r="HJ98">
        <v>70</v>
      </c>
      <c r="HK98">
        <v>35</v>
      </c>
      <c r="HL98">
        <v>32.75</v>
      </c>
      <c r="HM98" s="1">
        <f t="shared" ref="HM98:HM99" si="267">HL98/HJ98</f>
        <v>0.46785714285714286</v>
      </c>
      <c r="HN98" s="1">
        <f t="shared" ref="HN98:HN99" si="268">HL98/HK98</f>
        <v>0.93571428571428572</v>
      </c>
      <c r="HO98">
        <v>70</v>
      </c>
      <c r="HP98">
        <v>35</v>
      </c>
      <c r="HQ98">
        <v>29.25</v>
      </c>
      <c r="HR98" s="1">
        <f t="shared" ref="HR98:HR99" si="269">HQ98/HO98</f>
        <v>0.41785714285714287</v>
      </c>
      <c r="HS98" s="1">
        <f t="shared" ref="HS98:HS99" si="270">HQ98/HP98</f>
        <v>0.83571428571428574</v>
      </c>
      <c r="HT98">
        <v>70</v>
      </c>
      <c r="HU98">
        <v>35</v>
      </c>
      <c r="HV98">
        <v>27.5</v>
      </c>
      <c r="HW98" s="1">
        <f t="shared" ref="HW98:HW99" si="271">HV98/HT98</f>
        <v>0.39285714285714285</v>
      </c>
      <c r="HX98" s="1">
        <f t="shared" ref="HX98:HX99" si="272">HV98/HU98</f>
        <v>0.7857142857142857</v>
      </c>
    </row>
    <row r="99" spans="1:252" x14ac:dyDescent="0.2">
      <c r="A99" t="s">
        <v>184</v>
      </c>
      <c r="B99">
        <v>8456</v>
      </c>
      <c r="C99" s="25" t="s">
        <v>117</v>
      </c>
      <c r="E99" s="4"/>
      <c r="F99" s="4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9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>
        <v>6.5</v>
      </c>
      <c r="FM99">
        <v>6.5</v>
      </c>
      <c r="FN99">
        <v>6.5</v>
      </c>
      <c r="FO99" s="1">
        <f t="shared" si="233"/>
        <v>1</v>
      </c>
      <c r="FP99" s="1">
        <f t="shared" si="234"/>
        <v>1</v>
      </c>
      <c r="FQ99">
        <v>48</v>
      </c>
      <c r="FR99">
        <v>35</v>
      </c>
      <c r="FS99">
        <v>15.5</v>
      </c>
      <c r="FT99" s="1">
        <f t="shared" si="235"/>
        <v>0.32291666666666669</v>
      </c>
      <c r="FU99" s="1">
        <f t="shared" si="236"/>
        <v>0.44285714285714284</v>
      </c>
      <c r="FV99">
        <v>29</v>
      </c>
      <c r="FW99">
        <v>29</v>
      </c>
      <c r="FX99">
        <v>9</v>
      </c>
      <c r="FY99" s="1">
        <f t="shared" si="237"/>
        <v>0.31034482758620691</v>
      </c>
      <c r="FZ99" s="1">
        <f t="shared" si="238"/>
        <v>0.31034482758620691</v>
      </c>
      <c r="GA99">
        <v>48</v>
      </c>
      <c r="GB99">
        <v>35</v>
      </c>
      <c r="GC99">
        <v>26</v>
      </c>
      <c r="GD99" s="1">
        <f t="shared" si="239"/>
        <v>0.54166666666666663</v>
      </c>
      <c r="GE99" s="1">
        <f t="shared" si="240"/>
        <v>0.74285714285714288</v>
      </c>
      <c r="GF99">
        <v>29</v>
      </c>
      <c r="GG99">
        <v>29</v>
      </c>
      <c r="GH99">
        <v>24.5</v>
      </c>
      <c r="GI99" s="1">
        <f t="shared" si="241"/>
        <v>0.84482758620689657</v>
      </c>
      <c r="GJ99" s="1">
        <f t="shared" si="242"/>
        <v>0.84482758620689657</v>
      </c>
      <c r="GK99">
        <v>48</v>
      </c>
      <c r="GL99">
        <v>35</v>
      </c>
      <c r="GM99">
        <v>27.5</v>
      </c>
      <c r="GN99" s="1">
        <f t="shared" si="243"/>
        <v>0.57291666666666663</v>
      </c>
      <c r="GO99" s="1">
        <f t="shared" si="244"/>
        <v>0.7857142857142857</v>
      </c>
      <c r="GP99">
        <v>29</v>
      </c>
      <c r="GQ99">
        <v>29</v>
      </c>
      <c r="GR99">
        <v>30</v>
      </c>
      <c r="GS99" s="1">
        <f t="shared" si="245"/>
        <v>1.0344827586206897</v>
      </c>
      <c r="GT99" s="1">
        <f t="shared" si="246"/>
        <v>1.0344827586206897</v>
      </c>
      <c r="GU99">
        <v>48</v>
      </c>
      <c r="GV99">
        <v>35</v>
      </c>
      <c r="GW99">
        <v>24</v>
      </c>
      <c r="GX99" s="1">
        <f t="shared" si="247"/>
        <v>0.5</v>
      </c>
      <c r="GY99" s="1">
        <f t="shared" si="248"/>
        <v>0.68571428571428572</v>
      </c>
      <c r="GZ99">
        <v>29</v>
      </c>
      <c r="HA99">
        <v>29</v>
      </c>
      <c r="HB99">
        <v>21</v>
      </c>
      <c r="HC99" s="1">
        <f t="shared" si="263"/>
        <v>0.72413793103448276</v>
      </c>
      <c r="HD99" s="1">
        <f t="shared" si="264"/>
        <v>0.72413793103448276</v>
      </c>
      <c r="HE99">
        <v>48</v>
      </c>
      <c r="HF99">
        <v>35</v>
      </c>
      <c r="HG99">
        <v>25</v>
      </c>
      <c r="HH99" s="1">
        <f t="shared" si="265"/>
        <v>0.52083333333333337</v>
      </c>
      <c r="HI99" s="1">
        <f t="shared" si="266"/>
        <v>0.7142857142857143</v>
      </c>
      <c r="HJ99">
        <v>29</v>
      </c>
      <c r="HK99">
        <v>29</v>
      </c>
      <c r="HL99">
        <v>26</v>
      </c>
      <c r="HM99" s="1">
        <f t="shared" si="267"/>
        <v>0.89655172413793105</v>
      </c>
      <c r="HN99" s="1">
        <f t="shared" si="268"/>
        <v>0.89655172413793105</v>
      </c>
      <c r="HO99">
        <v>48</v>
      </c>
      <c r="HP99">
        <v>35</v>
      </c>
      <c r="HQ99">
        <v>27.5</v>
      </c>
      <c r="HR99" s="1">
        <f t="shared" si="269"/>
        <v>0.57291666666666663</v>
      </c>
      <c r="HS99" s="1">
        <f t="shared" si="270"/>
        <v>0.7857142857142857</v>
      </c>
      <c r="HT99">
        <v>29</v>
      </c>
      <c r="HU99">
        <v>29</v>
      </c>
      <c r="HV99">
        <v>26</v>
      </c>
      <c r="HW99" s="1">
        <f t="shared" si="271"/>
        <v>0.89655172413793105</v>
      </c>
      <c r="HX99" s="1">
        <f t="shared" si="272"/>
        <v>0.89655172413793105</v>
      </c>
    </row>
    <row r="100" spans="1:252" x14ac:dyDescent="0.2">
      <c r="A100" t="s">
        <v>191</v>
      </c>
      <c r="B100">
        <v>8496</v>
      </c>
      <c r="C100" s="25" t="s">
        <v>196</v>
      </c>
      <c r="E100" s="4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9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>
        <v>6.5</v>
      </c>
      <c r="FW100">
        <v>6.5</v>
      </c>
      <c r="FX100">
        <v>6.5</v>
      </c>
      <c r="FY100" s="1">
        <f t="shared" si="237"/>
        <v>1</v>
      </c>
      <c r="FZ100" s="1">
        <f t="shared" si="238"/>
        <v>1</v>
      </c>
      <c r="GA100">
        <v>0</v>
      </c>
      <c r="GB100">
        <v>0</v>
      </c>
      <c r="GC100">
        <v>0</v>
      </c>
      <c r="GD100" s="1">
        <v>0</v>
      </c>
      <c r="GE100" s="1">
        <v>0</v>
      </c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</row>
    <row r="101" spans="1:252" x14ac:dyDescent="0.2">
      <c r="A101" t="s">
        <v>192</v>
      </c>
      <c r="B101">
        <v>8470</v>
      </c>
      <c r="C101" s="25" t="s">
        <v>56</v>
      </c>
      <c r="E101" s="4"/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9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>
        <v>6.5</v>
      </c>
      <c r="FW101">
        <v>6.5</v>
      </c>
      <c r="FX101">
        <v>6.5</v>
      </c>
      <c r="FY101" s="1">
        <f t="shared" si="237"/>
        <v>1</v>
      </c>
      <c r="FZ101" s="1">
        <f t="shared" si="238"/>
        <v>1</v>
      </c>
      <c r="GA101">
        <v>40</v>
      </c>
      <c r="GB101">
        <v>35</v>
      </c>
      <c r="GC101">
        <v>5.5</v>
      </c>
      <c r="GD101" s="1">
        <f>GC101/GA101</f>
        <v>0.13750000000000001</v>
      </c>
      <c r="GE101" s="1">
        <f>GC101/GB101</f>
        <v>0.15714285714285714</v>
      </c>
      <c r="GF101">
        <v>40</v>
      </c>
      <c r="GG101">
        <v>35</v>
      </c>
      <c r="GH101">
        <v>12.25</v>
      </c>
      <c r="GI101" s="1">
        <f t="shared" si="241"/>
        <v>0.30625000000000002</v>
      </c>
      <c r="GJ101" s="1">
        <f t="shared" si="242"/>
        <v>0.35</v>
      </c>
      <c r="GK101">
        <v>40</v>
      </c>
      <c r="GL101">
        <v>35</v>
      </c>
      <c r="GM101">
        <v>16.5</v>
      </c>
      <c r="GN101" s="1">
        <f t="shared" ref="GN101:GN108" si="273">GM101/GK101</f>
        <v>0.41249999999999998</v>
      </c>
      <c r="GO101" s="1">
        <f t="shared" ref="GO101:GO108" si="274">GM101/GL101</f>
        <v>0.47142857142857142</v>
      </c>
      <c r="GP101">
        <v>40</v>
      </c>
      <c r="GQ101">
        <v>35</v>
      </c>
      <c r="GR101">
        <v>20.5</v>
      </c>
      <c r="GS101" s="1">
        <f>GR101/GP101</f>
        <v>0.51249999999999996</v>
      </c>
      <c r="GT101" s="1">
        <f>GR101/GQ101</f>
        <v>0.58571428571428574</v>
      </c>
      <c r="GU101">
        <v>40</v>
      </c>
      <c r="GV101">
        <v>35</v>
      </c>
      <c r="GW101">
        <v>33</v>
      </c>
      <c r="GX101" s="1">
        <f>GW101/GU101</f>
        <v>0.82499999999999996</v>
      </c>
      <c r="GY101" s="1">
        <f>GW101/GV101</f>
        <v>0.94285714285714284</v>
      </c>
      <c r="GZ101">
        <v>40</v>
      </c>
      <c r="HA101">
        <v>35</v>
      </c>
      <c r="HB101">
        <v>24</v>
      </c>
      <c r="HC101" s="1">
        <f t="shared" ref="HC101" si="275">HB101/GZ101</f>
        <v>0.6</v>
      </c>
      <c r="HD101" s="1">
        <f t="shared" ref="HD101" si="276">HB101/HA101</f>
        <v>0.68571428571428572</v>
      </c>
      <c r="HE101">
        <v>40</v>
      </c>
      <c r="HF101">
        <v>35</v>
      </c>
      <c r="HG101">
        <v>23.5</v>
      </c>
      <c r="HH101" s="1">
        <f t="shared" ref="HH101" si="277">HG101/HE101</f>
        <v>0.58750000000000002</v>
      </c>
      <c r="HI101" s="1">
        <f t="shared" ref="HI101" si="278">HG101/HF101</f>
        <v>0.67142857142857137</v>
      </c>
      <c r="HJ101">
        <v>40</v>
      </c>
      <c r="HK101">
        <v>35</v>
      </c>
      <c r="HL101">
        <v>27.5</v>
      </c>
      <c r="HM101" s="1">
        <f>HL101/HJ101</f>
        <v>0.6875</v>
      </c>
      <c r="HN101" s="1">
        <f>HL101/HK101</f>
        <v>0.7857142857142857</v>
      </c>
      <c r="HO101">
        <v>40</v>
      </c>
      <c r="HP101">
        <v>35</v>
      </c>
      <c r="HQ101">
        <v>26</v>
      </c>
      <c r="HR101" s="1">
        <f>HQ101/HO101</f>
        <v>0.65</v>
      </c>
      <c r="HS101" s="1">
        <f>HQ101/HP101</f>
        <v>0.74285714285714288</v>
      </c>
      <c r="HT101">
        <v>40</v>
      </c>
      <c r="HU101">
        <v>35</v>
      </c>
      <c r="HV101">
        <v>31</v>
      </c>
      <c r="HW101" s="1">
        <f t="shared" ref="HW101" si="279">HV101/HT101</f>
        <v>0.77500000000000002</v>
      </c>
      <c r="HX101" s="1">
        <f t="shared" ref="HX101" si="280">HV101/HU101</f>
        <v>0.88571428571428568</v>
      </c>
      <c r="HY101">
        <v>40</v>
      </c>
      <c r="HZ101">
        <v>35</v>
      </c>
      <c r="IA101">
        <v>22</v>
      </c>
      <c r="IB101" s="1">
        <f t="shared" ref="IB101" si="281">IA101/HY101</f>
        <v>0.55000000000000004</v>
      </c>
      <c r="IC101" s="1">
        <f t="shared" ref="IC101" si="282">IA101/HZ101</f>
        <v>0.62857142857142856</v>
      </c>
      <c r="ID101">
        <v>40</v>
      </c>
      <c r="IE101">
        <v>35</v>
      </c>
      <c r="IF101">
        <v>26.5</v>
      </c>
      <c r="IG101" s="1">
        <f>IF101/ID101</f>
        <v>0.66249999999999998</v>
      </c>
      <c r="IH101" s="1">
        <f>IF101/IE101</f>
        <v>0.75714285714285712</v>
      </c>
      <c r="II101">
        <v>40</v>
      </c>
      <c r="IJ101">
        <v>35</v>
      </c>
      <c r="IK101">
        <v>30.5</v>
      </c>
      <c r="IL101" s="1">
        <f>IK101/II101</f>
        <v>0.76249999999999996</v>
      </c>
      <c r="IM101" s="1">
        <f>IK101/IJ101</f>
        <v>0.87142857142857144</v>
      </c>
      <c r="IN101">
        <v>40</v>
      </c>
      <c r="IO101">
        <v>35</v>
      </c>
      <c r="IP101">
        <v>24</v>
      </c>
      <c r="IQ101" s="1">
        <f t="shared" ref="IQ101" si="283">IP101/IN101</f>
        <v>0.6</v>
      </c>
      <c r="IR101" s="1">
        <f t="shared" ref="IR101" si="284">IP101/IO101</f>
        <v>0.68571428571428572</v>
      </c>
    </row>
    <row r="102" spans="1:252" x14ac:dyDescent="0.2">
      <c r="A102" t="s">
        <v>193</v>
      </c>
      <c r="B102">
        <v>8471</v>
      </c>
      <c r="C102" s="25" t="s">
        <v>9</v>
      </c>
      <c r="E102" s="4"/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9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>
        <v>6.5</v>
      </c>
      <c r="FW102">
        <v>6.5</v>
      </c>
      <c r="FX102">
        <v>6.5</v>
      </c>
      <c r="FY102" s="1">
        <f t="shared" si="237"/>
        <v>1</v>
      </c>
      <c r="FZ102" s="1">
        <f t="shared" si="238"/>
        <v>1</v>
      </c>
      <c r="GA102">
        <v>41</v>
      </c>
      <c r="GB102">
        <v>35</v>
      </c>
      <c r="GC102">
        <v>6.25</v>
      </c>
      <c r="GD102" s="1">
        <f t="shared" ref="GD102:GD104" si="285">GC102/GA102</f>
        <v>0.1524390243902439</v>
      </c>
      <c r="GE102" s="1">
        <f t="shared" ref="GE102:GE104" si="286">GC102/GB102</f>
        <v>0.17857142857142858</v>
      </c>
      <c r="GF102">
        <v>25</v>
      </c>
      <c r="GG102">
        <v>25</v>
      </c>
      <c r="GH102">
        <v>15.5</v>
      </c>
      <c r="GI102" s="1">
        <f t="shared" si="241"/>
        <v>0.62</v>
      </c>
      <c r="GJ102" s="1">
        <f t="shared" si="242"/>
        <v>0.62</v>
      </c>
      <c r="GK102">
        <v>41</v>
      </c>
      <c r="GL102">
        <v>35</v>
      </c>
      <c r="GM102">
        <v>21.75</v>
      </c>
      <c r="GN102" s="1">
        <f t="shared" si="273"/>
        <v>0.53048780487804881</v>
      </c>
      <c r="GO102" s="1">
        <f t="shared" si="274"/>
        <v>0.62142857142857144</v>
      </c>
      <c r="GP102">
        <v>25</v>
      </c>
      <c r="GQ102">
        <v>35</v>
      </c>
      <c r="GR102">
        <v>20</v>
      </c>
      <c r="GS102" s="1">
        <f t="shared" ref="GS102:GS106" si="287">GR102/GP102</f>
        <v>0.8</v>
      </c>
      <c r="GT102" s="1">
        <f t="shared" ref="GT102:GT106" si="288">GR102/GQ102</f>
        <v>0.5714285714285714</v>
      </c>
      <c r="GU102" s="4"/>
      <c r="GV102" s="4"/>
      <c r="GW102" s="4"/>
      <c r="GX102" s="4"/>
      <c r="GY102" s="4"/>
      <c r="GZ102" s="4"/>
      <c r="HA102" s="4"/>
      <c r="HB102" s="4"/>
      <c r="HC102" s="4"/>
      <c r="HD102" s="4"/>
    </row>
    <row r="103" spans="1:252" x14ac:dyDescent="0.2">
      <c r="A103" t="s">
        <v>194</v>
      </c>
      <c r="B103">
        <v>8472</v>
      </c>
      <c r="C103" s="25" t="s">
        <v>172</v>
      </c>
      <c r="E103" s="4"/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9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>
        <v>6.5</v>
      </c>
      <c r="FW103">
        <v>6.5</v>
      </c>
      <c r="FX103">
        <v>6.5</v>
      </c>
      <c r="FY103" s="1">
        <f t="shared" si="237"/>
        <v>1</v>
      </c>
      <c r="FZ103" s="1">
        <f t="shared" si="238"/>
        <v>1</v>
      </c>
      <c r="GA103">
        <v>56</v>
      </c>
      <c r="GB103">
        <v>35</v>
      </c>
      <c r="GC103">
        <v>31.5</v>
      </c>
      <c r="GD103" s="1">
        <f t="shared" si="285"/>
        <v>0.5625</v>
      </c>
      <c r="GE103" s="1">
        <f t="shared" si="286"/>
        <v>0.9</v>
      </c>
      <c r="GF103">
        <v>48</v>
      </c>
      <c r="GG103">
        <v>35</v>
      </c>
      <c r="GH103">
        <v>32.5</v>
      </c>
      <c r="GI103" s="1">
        <f t="shared" si="241"/>
        <v>0.67708333333333337</v>
      </c>
      <c r="GJ103" s="1">
        <f t="shared" si="242"/>
        <v>0.9285714285714286</v>
      </c>
      <c r="GK103">
        <v>56</v>
      </c>
      <c r="GL103">
        <v>35</v>
      </c>
      <c r="GM103">
        <v>35.5</v>
      </c>
      <c r="GN103" s="1">
        <f t="shared" si="273"/>
        <v>0.6339285714285714</v>
      </c>
      <c r="GO103" s="1">
        <f t="shared" si="274"/>
        <v>1.0142857142857142</v>
      </c>
      <c r="GP103">
        <v>48</v>
      </c>
      <c r="GQ103">
        <v>35</v>
      </c>
      <c r="GR103">
        <v>39</v>
      </c>
      <c r="GS103" s="1">
        <f t="shared" si="287"/>
        <v>0.8125</v>
      </c>
      <c r="GT103" s="1">
        <f t="shared" si="288"/>
        <v>1.1142857142857143</v>
      </c>
      <c r="GU103">
        <v>56</v>
      </c>
      <c r="GV103">
        <v>35</v>
      </c>
      <c r="GW103">
        <v>39</v>
      </c>
      <c r="GX103" s="1">
        <f t="shared" ref="GX103:GX106" si="289">GW103/GU103</f>
        <v>0.6964285714285714</v>
      </c>
      <c r="GY103" s="1">
        <f t="shared" ref="GY103:GY106" si="290">GW103/GV103</f>
        <v>1.1142857142857143</v>
      </c>
      <c r="GZ103">
        <v>48</v>
      </c>
      <c r="HA103">
        <v>35</v>
      </c>
      <c r="HB103">
        <v>24</v>
      </c>
      <c r="HC103" s="1">
        <f t="shared" ref="HC103:HC106" si="291">HB103/GZ103</f>
        <v>0.5</v>
      </c>
      <c r="HD103" s="1">
        <f t="shared" ref="HD103:HD106" si="292">HB103/HA103</f>
        <v>0.68571428571428572</v>
      </c>
      <c r="HE103">
        <v>56</v>
      </c>
      <c r="HF103">
        <v>35</v>
      </c>
      <c r="HG103">
        <v>32</v>
      </c>
      <c r="HH103" s="1">
        <f t="shared" ref="HH103:HH106" si="293">HG103/HE103</f>
        <v>0.5714285714285714</v>
      </c>
      <c r="HI103" s="1">
        <f t="shared" ref="HI103:HI106" si="294">HG103/HF103</f>
        <v>0.91428571428571426</v>
      </c>
      <c r="HJ103">
        <v>48</v>
      </c>
      <c r="HK103">
        <v>35</v>
      </c>
      <c r="HL103">
        <v>43.25</v>
      </c>
      <c r="HM103" s="1">
        <f t="shared" ref="HM103:HM106" si="295">HL103/HJ103</f>
        <v>0.90104166666666663</v>
      </c>
      <c r="HN103" s="1">
        <f t="shared" ref="HN103:HN106" si="296">HL103/HK103</f>
        <v>1.2357142857142858</v>
      </c>
    </row>
    <row r="104" spans="1:252" x14ac:dyDescent="0.2">
      <c r="A104" t="s">
        <v>195</v>
      </c>
      <c r="B104">
        <v>8473</v>
      </c>
      <c r="C104" s="25" t="s">
        <v>100</v>
      </c>
      <c r="E104" s="4"/>
      <c r="F104" s="4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9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>
        <v>6.5</v>
      </c>
      <c r="FW104">
        <v>6.5</v>
      </c>
      <c r="FX104">
        <v>6.5</v>
      </c>
      <c r="FY104" s="1">
        <f t="shared" si="237"/>
        <v>1</v>
      </c>
      <c r="FZ104" s="1">
        <f t="shared" si="238"/>
        <v>1</v>
      </c>
      <c r="GA104">
        <v>32</v>
      </c>
      <c r="GB104">
        <v>24</v>
      </c>
      <c r="GC104">
        <v>17.5</v>
      </c>
      <c r="GD104" s="1">
        <f t="shared" si="285"/>
        <v>0.546875</v>
      </c>
      <c r="GE104" s="1">
        <f t="shared" si="286"/>
        <v>0.72916666666666663</v>
      </c>
      <c r="GF104">
        <v>24</v>
      </c>
      <c r="GG104">
        <v>24</v>
      </c>
      <c r="GH104">
        <v>27.25</v>
      </c>
      <c r="GI104" s="1">
        <f t="shared" si="241"/>
        <v>1.1354166666666667</v>
      </c>
      <c r="GJ104" s="1">
        <f t="shared" si="242"/>
        <v>1.1354166666666667</v>
      </c>
      <c r="GK104">
        <v>32</v>
      </c>
      <c r="GL104">
        <v>24</v>
      </c>
      <c r="GM104">
        <v>28.25</v>
      </c>
      <c r="GN104" s="1">
        <f t="shared" si="273"/>
        <v>0.8828125</v>
      </c>
      <c r="GO104" s="1">
        <f t="shared" si="274"/>
        <v>1.1770833333333333</v>
      </c>
      <c r="GP104">
        <v>24</v>
      </c>
      <c r="GQ104">
        <v>24</v>
      </c>
      <c r="GR104">
        <v>23.5</v>
      </c>
      <c r="GS104" s="1">
        <f t="shared" si="287"/>
        <v>0.97916666666666663</v>
      </c>
      <c r="GT104" s="1">
        <f t="shared" si="288"/>
        <v>0.97916666666666663</v>
      </c>
      <c r="GU104">
        <v>32</v>
      </c>
      <c r="GV104">
        <v>24</v>
      </c>
      <c r="GW104">
        <v>33.25</v>
      </c>
      <c r="GX104" s="1">
        <f t="shared" si="289"/>
        <v>1.0390625</v>
      </c>
      <c r="GY104" s="1">
        <f t="shared" si="290"/>
        <v>1.3854166666666667</v>
      </c>
      <c r="GZ104">
        <v>24</v>
      </c>
      <c r="HA104">
        <v>24</v>
      </c>
      <c r="HB104">
        <v>19.5</v>
      </c>
      <c r="HC104" s="1">
        <f t="shared" si="291"/>
        <v>0.8125</v>
      </c>
      <c r="HD104" s="1">
        <f t="shared" si="292"/>
        <v>0.8125</v>
      </c>
      <c r="HE104">
        <v>32</v>
      </c>
      <c r="HF104">
        <v>24</v>
      </c>
      <c r="HG104">
        <v>23.5</v>
      </c>
      <c r="HH104" s="1">
        <f t="shared" si="293"/>
        <v>0.734375</v>
      </c>
      <c r="HI104" s="1">
        <f t="shared" si="294"/>
        <v>0.97916666666666663</v>
      </c>
      <c r="HJ104">
        <v>24</v>
      </c>
      <c r="HK104">
        <v>24</v>
      </c>
      <c r="HL104">
        <v>19.75</v>
      </c>
      <c r="HM104" s="1">
        <f t="shared" si="295"/>
        <v>0.82291666666666663</v>
      </c>
      <c r="HN104" s="1">
        <f t="shared" si="296"/>
        <v>0.82291666666666663</v>
      </c>
      <c r="HO104">
        <v>32</v>
      </c>
      <c r="HP104">
        <v>24</v>
      </c>
      <c r="HQ104">
        <v>20.5</v>
      </c>
      <c r="HR104" s="1">
        <f t="shared" ref="HR104:HR106" si="297">HQ104/HO104</f>
        <v>0.640625</v>
      </c>
      <c r="HS104" s="1">
        <f t="shared" ref="HS104:HS106" si="298">HQ104/HP104</f>
        <v>0.85416666666666663</v>
      </c>
      <c r="HT104">
        <v>24</v>
      </c>
      <c r="HU104">
        <v>24</v>
      </c>
      <c r="HV104">
        <v>24</v>
      </c>
      <c r="HW104" s="1">
        <f t="shared" ref="HW104:HW106" si="299">HV104/HT104</f>
        <v>1</v>
      </c>
      <c r="HX104" s="1">
        <f t="shared" ref="HX104:HX106" si="300">HV104/HU104</f>
        <v>1</v>
      </c>
      <c r="HY104">
        <v>32</v>
      </c>
      <c r="HZ104">
        <v>24</v>
      </c>
      <c r="IA104">
        <v>40.5</v>
      </c>
      <c r="IB104" s="1">
        <f t="shared" ref="IB104:IB106" si="301">IA104/HY104</f>
        <v>1.265625</v>
      </c>
      <c r="IC104" s="1">
        <f t="shared" ref="IC104:IC106" si="302">IA104/HZ104</f>
        <v>1.6875</v>
      </c>
      <c r="ID104">
        <v>24</v>
      </c>
      <c r="IE104">
        <v>24</v>
      </c>
      <c r="IF104">
        <v>46.25</v>
      </c>
      <c r="IG104" s="1">
        <f t="shared" ref="IG104:IG106" si="303">IF104/ID104</f>
        <v>1.9270833333333333</v>
      </c>
      <c r="IH104" s="1">
        <f t="shared" ref="IH104:IH106" si="304">IF104/IE104</f>
        <v>1.9270833333333333</v>
      </c>
      <c r="II104">
        <v>32</v>
      </c>
      <c r="IJ104">
        <v>24</v>
      </c>
      <c r="IK104">
        <v>39.25</v>
      </c>
      <c r="IL104" s="1">
        <f t="shared" ref="IL104:IL106" si="305">IK104/II104</f>
        <v>1.2265625</v>
      </c>
      <c r="IM104" s="1">
        <f t="shared" ref="IM104:IM106" si="306">IK104/IJ104</f>
        <v>1.6354166666666667</v>
      </c>
      <c r="IN104">
        <v>24</v>
      </c>
      <c r="IO104">
        <v>24</v>
      </c>
      <c r="IP104">
        <v>38.5</v>
      </c>
      <c r="IQ104" s="1">
        <f t="shared" ref="IQ104:IQ106" si="307">IP104/IN104</f>
        <v>1.6041666666666667</v>
      </c>
      <c r="IR104" s="1">
        <f t="shared" ref="IR104:IR106" si="308">IP104/IO104</f>
        <v>1.6041666666666667</v>
      </c>
    </row>
    <row r="105" spans="1:252" x14ac:dyDescent="0.2">
      <c r="A105" t="s">
        <v>199</v>
      </c>
      <c r="B105">
        <v>8477</v>
      </c>
      <c r="C105" s="25" t="s">
        <v>27</v>
      </c>
      <c r="E105" s="4"/>
      <c r="F105" s="4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9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>
        <v>18</v>
      </c>
      <c r="GG105">
        <v>18</v>
      </c>
      <c r="GH105">
        <v>18</v>
      </c>
      <c r="GI105" s="1">
        <f t="shared" si="241"/>
        <v>1</v>
      </c>
      <c r="GJ105" s="1">
        <f t="shared" si="242"/>
        <v>1</v>
      </c>
      <c r="GK105">
        <v>32</v>
      </c>
      <c r="GL105">
        <v>32</v>
      </c>
      <c r="GM105">
        <v>18</v>
      </c>
      <c r="GN105" s="1">
        <f t="shared" si="273"/>
        <v>0.5625</v>
      </c>
      <c r="GO105" s="1">
        <f t="shared" si="274"/>
        <v>0.5625</v>
      </c>
      <c r="GP105">
        <v>41</v>
      </c>
      <c r="GQ105">
        <v>35</v>
      </c>
      <c r="GR105">
        <v>16</v>
      </c>
      <c r="GS105" s="1">
        <f t="shared" si="287"/>
        <v>0.3902439024390244</v>
      </c>
      <c r="GT105" s="1">
        <f t="shared" si="288"/>
        <v>0.45714285714285713</v>
      </c>
      <c r="GU105">
        <v>32</v>
      </c>
      <c r="GV105">
        <v>32</v>
      </c>
      <c r="GW105">
        <v>15</v>
      </c>
      <c r="GX105" s="1">
        <f t="shared" si="289"/>
        <v>0.46875</v>
      </c>
      <c r="GY105" s="1">
        <f t="shared" si="290"/>
        <v>0.46875</v>
      </c>
      <c r="GZ105">
        <v>41</v>
      </c>
      <c r="HA105">
        <v>35</v>
      </c>
      <c r="HB105">
        <v>20</v>
      </c>
      <c r="HC105" s="1">
        <f t="shared" si="291"/>
        <v>0.48780487804878048</v>
      </c>
      <c r="HD105" s="1">
        <f t="shared" si="292"/>
        <v>0.5714285714285714</v>
      </c>
      <c r="HE105">
        <v>32</v>
      </c>
      <c r="HF105">
        <v>32</v>
      </c>
      <c r="HG105">
        <v>19</v>
      </c>
      <c r="HH105" s="1">
        <f t="shared" si="293"/>
        <v>0.59375</v>
      </c>
      <c r="HI105" s="1">
        <f t="shared" si="294"/>
        <v>0.59375</v>
      </c>
      <c r="HJ105">
        <v>41</v>
      </c>
      <c r="HK105">
        <v>35</v>
      </c>
      <c r="HL105">
        <v>16</v>
      </c>
      <c r="HM105" s="1">
        <f t="shared" si="295"/>
        <v>0.3902439024390244</v>
      </c>
      <c r="HN105" s="1">
        <f t="shared" si="296"/>
        <v>0.45714285714285713</v>
      </c>
      <c r="HO105">
        <v>32</v>
      </c>
      <c r="HP105">
        <v>32</v>
      </c>
      <c r="HQ105">
        <v>18</v>
      </c>
      <c r="HR105" s="1">
        <f t="shared" si="297"/>
        <v>0.5625</v>
      </c>
      <c r="HS105" s="1">
        <f t="shared" si="298"/>
        <v>0.5625</v>
      </c>
      <c r="HT105">
        <v>41</v>
      </c>
      <c r="HU105">
        <v>35</v>
      </c>
      <c r="HV105">
        <v>16</v>
      </c>
      <c r="HW105" s="1">
        <f t="shared" si="299"/>
        <v>0.3902439024390244</v>
      </c>
      <c r="HX105" s="1">
        <f t="shared" si="300"/>
        <v>0.45714285714285713</v>
      </c>
      <c r="HY105">
        <v>32</v>
      </c>
      <c r="HZ105">
        <v>32</v>
      </c>
      <c r="IA105">
        <v>16</v>
      </c>
      <c r="IB105" s="1">
        <f t="shared" si="301"/>
        <v>0.5</v>
      </c>
      <c r="IC105" s="1">
        <f t="shared" si="302"/>
        <v>0.5</v>
      </c>
      <c r="ID105">
        <v>41</v>
      </c>
      <c r="IE105">
        <v>35</v>
      </c>
      <c r="IF105">
        <v>19</v>
      </c>
      <c r="IG105" s="1">
        <f t="shared" si="303"/>
        <v>0.46341463414634149</v>
      </c>
      <c r="IH105" s="1">
        <f t="shared" si="304"/>
        <v>0.54285714285714282</v>
      </c>
      <c r="II105">
        <v>32</v>
      </c>
      <c r="IJ105">
        <v>32</v>
      </c>
      <c r="IK105">
        <v>18</v>
      </c>
      <c r="IL105" s="1">
        <f t="shared" si="305"/>
        <v>0.5625</v>
      </c>
      <c r="IM105" s="1">
        <f t="shared" si="306"/>
        <v>0.5625</v>
      </c>
      <c r="IN105">
        <v>41</v>
      </c>
      <c r="IO105">
        <v>35</v>
      </c>
      <c r="IP105">
        <v>21</v>
      </c>
      <c r="IQ105" s="1">
        <f t="shared" si="307"/>
        <v>0.51219512195121952</v>
      </c>
      <c r="IR105" s="1">
        <f t="shared" si="308"/>
        <v>0.6</v>
      </c>
    </row>
    <row r="106" spans="1:252" x14ac:dyDescent="0.2">
      <c r="A106" t="s">
        <v>207</v>
      </c>
      <c r="B106">
        <v>8478</v>
      </c>
      <c r="C106" s="25" t="s">
        <v>172</v>
      </c>
      <c r="E106" s="4"/>
      <c r="F106" s="4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9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>
        <v>48</v>
      </c>
      <c r="GG106">
        <v>35</v>
      </c>
      <c r="GH106">
        <v>17.5</v>
      </c>
      <c r="GI106" s="1">
        <f t="shared" si="241"/>
        <v>0.36458333333333331</v>
      </c>
      <c r="GJ106" s="1">
        <f t="shared" si="242"/>
        <v>0.5</v>
      </c>
      <c r="GK106">
        <v>48</v>
      </c>
      <c r="GL106">
        <v>35</v>
      </c>
      <c r="GM106">
        <v>20.5</v>
      </c>
      <c r="GN106" s="1">
        <f t="shared" si="273"/>
        <v>0.42708333333333331</v>
      </c>
      <c r="GO106" s="1">
        <f t="shared" si="274"/>
        <v>0.58571428571428574</v>
      </c>
      <c r="GP106">
        <v>48</v>
      </c>
      <c r="GQ106">
        <v>35</v>
      </c>
      <c r="GR106">
        <v>29</v>
      </c>
      <c r="GS106" s="1">
        <f t="shared" si="287"/>
        <v>0.60416666666666663</v>
      </c>
      <c r="GT106" s="1">
        <f t="shared" si="288"/>
        <v>0.82857142857142863</v>
      </c>
      <c r="GU106">
        <v>48</v>
      </c>
      <c r="GV106">
        <v>35</v>
      </c>
      <c r="GW106">
        <v>41</v>
      </c>
      <c r="GX106" s="1">
        <f t="shared" si="289"/>
        <v>0.85416666666666663</v>
      </c>
      <c r="GY106" s="1">
        <f t="shared" si="290"/>
        <v>1.1714285714285715</v>
      </c>
      <c r="GZ106">
        <v>48</v>
      </c>
      <c r="HA106">
        <v>35</v>
      </c>
      <c r="HB106">
        <v>33.25</v>
      </c>
      <c r="HC106" s="1">
        <f t="shared" si="291"/>
        <v>0.69270833333333337</v>
      </c>
      <c r="HD106" s="1">
        <f t="shared" si="292"/>
        <v>0.95</v>
      </c>
      <c r="HE106">
        <v>48</v>
      </c>
      <c r="HF106">
        <v>35</v>
      </c>
      <c r="HG106">
        <v>33.75</v>
      </c>
      <c r="HH106" s="1">
        <f t="shared" si="293"/>
        <v>0.703125</v>
      </c>
      <c r="HI106" s="1">
        <f t="shared" si="294"/>
        <v>0.9642857142857143</v>
      </c>
      <c r="HJ106">
        <v>48</v>
      </c>
      <c r="HK106">
        <v>35</v>
      </c>
      <c r="HL106">
        <v>28.5</v>
      </c>
      <c r="HM106" s="1">
        <f t="shared" si="295"/>
        <v>0.59375</v>
      </c>
      <c r="HN106" s="1">
        <f t="shared" si="296"/>
        <v>0.81428571428571428</v>
      </c>
      <c r="HO106">
        <v>48</v>
      </c>
      <c r="HP106">
        <v>35</v>
      </c>
      <c r="HQ106">
        <v>25.5</v>
      </c>
      <c r="HR106" s="1">
        <f t="shared" si="297"/>
        <v>0.53125</v>
      </c>
      <c r="HS106" s="1">
        <f t="shared" si="298"/>
        <v>0.72857142857142854</v>
      </c>
      <c r="HT106">
        <v>48</v>
      </c>
      <c r="HU106">
        <v>35</v>
      </c>
      <c r="HV106">
        <v>23</v>
      </c>
      <c r="HW106" s="1">
        <f t="shared" si="299"/>
        <v>0.47916666666666669</v>
      </c>
      <c r="HX106" s="1">
        <f t="shared" si="300"/>
        <v>0.65714285714285714</v>
      </c>
      <c r="HY106">
        <v>48</v>
      </c>
      <c r="HZ106">
        <v>35</v>
      </c>
      <c r="IA106">
        <v>22.5</v>
      </c>
      <c r="IB106" s="1">
        <f t="shared" si="301"/>
        <v>0.46875</v>
      </c>
      <c r="IC106" s="1">
        <f t="shared" si="302"/>
        <v>0.6428571428571429</v>
      </c>
      <c r="ID106">
        <v>48</v>
      </c>
      <c r="IE106">
        <v>35</v>
      </c>
      <c r="IF106">
        <v>20</v>
      </c>
      <c r="IG106" s="1">
        <f t="shared" si="303"/>
        <v>0.41666666666666669</v>
      </c>
      <c r="IH106" s="1">
        <f t="shared" si="304"/>
        <v>0.5714285714285714</v>
      </c>
      <c r="II106">
        <v>48</v>
      </c>
      <c r="IJ106">
        <v>35</v>
      </c>
      <c r="IK106">
        <v>27</v>
      </c>
      <c r="IL106" s="1">
        <f t="shared" si="305"/>
        <v>0.5625</v>
      </c>
      <c r="IM106" s="1">
        <f t="shared" si="306"/>
        <v>0.77142857142857146</v>
      </c>
      <c r="IN106">
        <v>48</v>
      </c>
      <c r="IO106">
        <v>35</v>
      </c>
      <c r="IP106">
        <v>27</v>
      </c>
      <c r="IQ106" s="1">
        <f t="shared" si="307"/>
        <v>0.5625</v>
      </c>
      <c r="IR106" s="1">
        <f t="shared" si="308"/>
        <v>0.77142857142857146</v>
      </c>
    </row>
    <row r="107" spans="1:252" x14ac:dyDescent="0.2">
      <c r="A107" t="s">
        <v>200</v>
      </c>
      <c r="B107">
        <v>8479</v>
      </c>
      <c r="C107" s="25" t="s">
        <v>117</v>
      </c>
      <c r="E107" s="4"/>
      <c r="F107" s="4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9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>
        <v>16</v>
      </c>
      <c r="GG107">
        <v>16</v>
      </c>
      <c r="GH107">
        <v>13.5</v>
      </c>
      <c r="GI107" s="1">
        <f t="shared" si="241"/>
        <v>0.84375</v>
      </c>
      <c r="GJ107" s="1">
        <f t="shared" si="242"/>
        <v>0.84375</v>
      </c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  <c r="HC107" s="4"/>
      <c r="HD107" s="4"/>
    </row>
    <row r="108" spans="1:252" x14ac:dyDescent="0.2">
      <c r="A108" t="s">
        <v>201</v>
      </c>
      <c r="B108">
        <v>8480</v>
      </c>
      <c r="C108" s="25" t="s">
        <v>136</v>
      </c>
      <c r="E108" s="4"/>
      <c r="F108" s="4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9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>
        <v>16</v>
      </c>
      <c r="GG108">
        <v>16</v>
      </c>
      <c r="GH108">
        <v>17.5</v>
      </c>
      <c r="GI108" s="1">
        <f t="shared" si="241"/>
        <v>1.09375</v>
      </c>
      <c r="GJ108" s="1">
        <f t="shared" si="242"/>
        <v>1.09375</v>
      </c>
      <c r="GK108">
        <v>56</v>
      </c>
      <c r="GL108">
        <v>35</v>
      </c>
      <c r="GM108">
        <v>19.5</v>
      </c>
      <c r="GN108" s="1">
        <f t="shared" si="273"/>
        <v>0.3482142857142857</v>
      </c>
      <c r="GO108" s="1">
        <f t="shared" si="274"/>
        <v>0.55714285714285716</v>
      </c>
      <c r="GP108">
        <v>48</v>
      </c>
      <c r="GQ108">
        <v>35</v>
      </c>
      <c r="GR108">
        <v>29.5</v>
      </c>
      <c r="GS108" s="1">
        <f t="shared" ref="GS108" si="309">GR108/GP108</f>
        <v>0.61458333333333337</v>
      </c>
      <c r="GT108" s="1">
        <f t="shared" ref="GT108" si="310">GR108/GQ108</f>
        <v>0.84285714285714286</v>
      </c>
      <c r="GU108">
        <v>56</v>
      </c>
      <c r="GV108">
        <v>35</v>
      </c>
      <c r="GW108">
        <v>32.5</v>
      </c>
      <c r="GX108" s="1">
        <f t="shared" ref="GX108" si="311">GW108/GU108</f>
        <v>0.5803571428571429</v>
      </c>
      <c r="GY108" s="1">
        <f t="shared" ref="GY108" si="312">GW108/GV108</f>
        <v>0.9285714285714286</v>
      </c>
      <c r="GZ108">
        <v>48</v>
      </c>
      <c r="HA108">
        <v>35</v>
      </c>
      <c r="HB108">
        <v>28.75</v>
      </c>
      <c r="HC108" s="1">
        <f t="shared" ref="HC108" si="313">HB108/GZ108</f>
        <v>0.59895833333333337</v>
      </c>
      <c r="HD108" s="1">
        <f t="shared" ref="HD108" si="314">HB108/HA108</f>
        <v>0.8214285714285714</v>
      </c>
      <c r="HE108">
        <v>56</v>
      </c>
      <c r="HF108">
        <v>35</v>
      </c>
      <c r="HG108">
        <v>34</v>
      </c>
      <c r="HH108" s="1">
        <f>HG108/HE108</f>
        <v>0.6071428571428571</v>
      </c>
      <c r="HI108" s="1">
        <f>HG108/HF108</f>
        <v>0.97142857142857142</v>
      </c>
      <c r="HJ108">
        <v>48</v>
      </c>
      <c r="HK108">
        <v>35</v>
      </c>
      <c r="HL108">
        <v>34.75</v>
      </c>
      <c r="HM108" s="1">
        <f t="shared" ref="HM108" si="315">HL108/HJ108</f>
        <v>0.72395833333333337</v>
      </c>
      <c r="HN108" s="1">
        <f t="shared" ref="HN108" si="316">HL108/HK108</f>
        <v>0.99285714285714288</v>
      </c>
      <c r="HO108">
        <v>56</v>
      </c>
      <c r="HP108">
        <v>35</v>
      </c>
      <c r="HQ108">
        <v>39.25</v>
      </c>
      <c r="HR108" s="1">
        <f t="shared" ref="HR108" si="317">HQ108/HO108</f>
        <v>0.7008928571428571</v>
      </c>
      <c r="HS108" s="1">
        <f t="shared" ref="HS108" si="318">HQ108/HP108</f>
        <v>1.1214285714285714</v>
      </c>
      <c r="HT108">
        <v>48</v>
      </c>
      <c r="HU108">
        <v>35</v>
      </c>
      <c r="HV108">
        <v>38</v>
      </c>
      <c r="HW108" s="1">
        <f t="shared" ref="HW108" si="319">HV108/HT108</f>
        <v>0.79166666666666663</v>
      </c>
      <c r="HX108" s="1">
        <f t="shared" ref="HX108" si="320">HV108/HU108</f>
        <v>1.0857142857142856</v>
      </c>
      <c r="HY108">
        <v>56</v>
      </c>
      <c r="HZ108">
        <v>35</v>
      </c>
      <c r="IA108">
        <v>42.25</v>
      </c>
      <c r="IB108" s="1">
        <f t="shared" ref="IB108" si="321">IA108/HY108</f>
        <v>0.7544642857142857</v>
      </c>
      <c r="IC108" s="1">
        <f t="shared" ref="IC108" si="322">IA108/HZ108</f>
        <v>1.2071428571428571</v>
      </c>
      <c r="ID108">
        <v>48</v>
      </c>
      <c r="IE108">
        <v>35</v>
      </c>
      <c r="IF108">
        <v>37</v>
      </c>
      <c r="IG108" s="1">
        <f t="shared" ref="IG108" si="323">IF108/ID108</f>
        <v>0.77083333333333337</v>
      </c>
      <c r="IH108" s="1">
        <f t="shared" ref="IH108" si="324">IF108/IE108</f>
        <v>1.0571428571428572</v>
      </c>
      <c r="II108">
        <v>56</v>
      </c>
      <c r="IJ108">
        <v>35</v>
      </c>
      <c r="IK108">
        <v>42.25</v>
      </c>
      <c r="IL108" s="1">
        <f t="shared" ref="IL108" si="325">IK108/II108</f>
        <v>0.7544642857142857</v>
      </c>
      <c r="IM108" s="1">
        <f t="shared" ref="IM108" si="326">IK108/IJ108</f>
        <v>1.2071428571428571</v>
      </c>
      <c r="IN108">
        <v>48</v>
      </c>
      <c r="IO108">
        <v>35</v>
      </c>
      <c r="IP108">
        <v>47</v>
      </c>
      <c r="IQ108" s="1">
        <f t="shared" ref="IQ108" si="327">IP108/IN108</f>
        <v>0.97916666666666663</v>
      </c>
      <c r="IR108" s="1">
        <f t="shared" ref="IR108" si="328">IP108/IO108</f>
        <v>1.3428571428571427</v>
      </c>
    </row>
    <row r="109" spans="1:252" x14ac:dyDescent="0.2">
      <c r="A109" t="s">
        <v>202</v>
      </c>
      <c r="B109">
        <v>8481</v>
      </c>
      <c r="C109" s="25" t="s">
        <v>136</v>
      </c>
      <c r="E109" s="4"/>
      <c r="F109" s="4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9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>
        <v>17</v>
      </c>
      <c r="GG109">
        <v>17</v>
      </c>
      <c r="GH109">
        <v>6.5</v>
      </c>
      <c r="GI109" s="1">
        <f t="shared" si="241"/>
        <v>0.38235294117647056</v>
      </c>
      <c r="GJ109" s="1">
        <f t="shared" si="242"/>
        <v>0.38235294117647056</v>
      </c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  <c r="HB109" s="4"/>
      <c r="HC109" s="4"/>
      <c r="HD109" s="4"/>
    </row>
    <row r="110" spans="1:252" x14ac:dyDescent="0.2">
      <c r="A110" t="s">
        <v>203</v>
      </c>
      <c r="C110" s="25"/>
      <c r="E110" s="4"/>
      <c r="F110" s="4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9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  <c r="HA110" s="4"/>
      <c r="HB110" s="4"/>
      <c r="HC110" s="4"/>
      <c r="HD110" s="4"/>
    </row>
    <row r="111" spans="1:252" x14ac:dyDescent="0.2">
      <c r="A111" t="s">
        <v>204</v>
      </c>
      <c r="C111" s="25"/>
      <c r="E111" s="4"/>
      <c r="F111" s="4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9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</row>
    <row r="112" spans="1:252" x14ac:dyDescent="0.2">
      <c r="A112" t="s">
        <v>278</v>
      </c>
      <c r="B112">
        <v>8495</v>
      </c>
      <c r="E112" s="4"/>
      <c r="F112" s="4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9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>
        <v>6.5</v>
      </c>
      <c r="GQ112">
        <v>6.5</v>
      </c>
      <c r="GR112">
        <v>6.5</v>
      </c>
      <c r="GS112" s="1">
        <f t="shared" ref="GS112:GS115" si="329">GR112/GP112</f>
        <v>1</v>
      </c>
      <c r="GT112" s="1">
        <f t="shared" ref="GT112:GT115" si="330">GR112/GQ112</f>
        <v>1</v>
      </c>
      <c r="GU112">
        <v>39</v>
      </c>
      <c r="GV112">
        <v>24</v>
      </c>
      <c r="GW112">
        <v>5</v>
      </c>
      <c r="GX112" s="1">
        <f t="shared" ref="GX112:GX115" si="331">GW112/GU112</f>
        <v>0.12820512820512819</v>
      </c>
      <c r="GY112" s="1">
        <f t="shared" ref="GY112:GY115" si="332">GW112/GV112</f>
        <v>0.20833333333333334</v>
      </c>
      <c r="GZ112">
        <v>39</v>
      </c>
      <c r="HA112">
        <v>24</v>
      </c>
      <c r="HB112">
        <v>13</v>
      </c>
      <c r="HC112" s="1">
        <f t="shared" ref="HC112:HC115" si="333">HB112/GZ112</f>
        <v>0.33333333333333331</v>
      </c>
      <c r="HD112" s="1">
        <f t="shared" ref="HD112:HD115" si="334">HB112/HA112</f>
        <v>0.54166666666666663</v>
      </c>
      <c r="HE112">
        <v>39</v>
      </c>
      <c r="HF112">
        <v>24</v>
      </c>
      <c r="HG112">
        <v>10</v>
      </c>
      <c r="HH112" s="1">
        <f t="shared" ref="HH112:HH113" si="335">HG112/HE112</f>
        <v>0.25641025641025639</v>
      </c>
      <c r="HI112" s="1">
        <f t="shared" ref="HI112:HI113" si="336">HG112/HF112</f>
        <v>0.41666666666666669</v>
      </c>
      <c r="HJ112">
        <v>39</v>
      </c>
      <c r="HK112">
        <v>24</v>
      </c>
      <c r="HL112">
        <v>21</v>
      </c>
      <c r="HM112" s="1">
        <f t="shared" ref="HM112:HM113" si="337">HL112/HJ112</f>
        <v>0.53846153846153844</v>
      </c>
      <c r="HN112" s="1">
        <f t="shared" ref="HN112:HN113" si="338">HL112/HK112</f>
        <v>0.875</v>
      </c>
      <c r="HO112">
        <v>39</v>
      </c>
      <c r="HP112">
        <v>24</v>
      </c>
      <c r="HQ112">
        <v>12</v>
      </c>
      <c r="HR112" s="1">
        <f t="shared" ref="HR112:HR113" si="339">HQ112/HO112</f>
        <v>0.30769230769230771</v>
      </c>
      <c r="HS112" s="1">
        <f t="shared" ref="HS112:HS113" si="340">HQ112/HP112</f>
        <v>0.5</v>
      </c>
      <c r="HT112">
        <v>39</v>
      </c>
      <c r="HU112">
        <v>24</v>
      </c>
      <c r="HV112">
        <v>18</v>
      </c>
      <c r="HW112" s="1">
        <f t="shared" ref="HW112:HW113" si="341">HV112/HT112</f>
        <v>0.46153846153846156</v>
      </c>
      <c r="HX112" s="1">
        <f t="shared" ref="HX112:HX113" si="342">HV112/HU112</f>
        <v>0.75</v>
      </c>
      <c r="HY112">
        <v>39</v>
      </c>
      <c r="HZ112">
        <v>24</v>
      </c>
      <c r="IA112">
        <v>18</v>
      </c>
      <c r="IB112" s="1">
        <f t="shared" ref="IB112:IB113" si="343">IA112/HY112</f>
        <v>0.46153846153846156</v>
      </c>
      <c r="IC112" s="1">
        <f t="shared" ref="IC112:IC113" si="344">IA112/HZ112</f>
        <v>0.75</v>
      </c>
      <c r="ID112">
        <v>39</v>
      </c>
      <c r="IE112">
        <v>24</v>
      </c>
      <c r="IF112">
        <v>17</v>
      </c>
      <c r="IG112" s="1">
        <f t="shared" ref="IG112:IG113" si="345">IF112/ID112</f>
        <v>0.4358974358974359</v>
      </c>
      <c r="IH112" s="1">
        <f t="shared" ref="IH112:IH113" si="346">IF112/IE112</f>
        <v>0.70833333333333337</v>
      </c>
      <c r="II112">
        <v>39</v>
      </c>
      <c r="IJ112">
        <v>24</v>
      </c>
      <c r="IK112">
        <v>18</v>
      </c>
      <c r="IL112" s="1">
        <f t="shared" ref="IL112:IL113" si="347">IK112/II112</f>
        <v>0.46153846153846156</v>
      </c>
      <c r="IM112" s="1">
        <f t="shared" ref="IM112:IM113" si="348">IK112/IJ112</f>
        <v>0.75</v>
      </c>
      <c r="IN112">
        <v>39</v>
      </c>
      <c r="IO112">
        <v>24</v>
      </c>
      <c r="IP112">
        <v>18</v>
      </c>
      <c r="IQ112" s="1">
        <f t="shared" ref="IQ112" si="349">IP112/IN112</f>
        <v>0.46153846153846156</v>
      </c>
      <c r="IR112" s="1">
        <f t="shared" ref="IR112" si="350">IP112/IO112</f>
        <v>0.75</v>
      </c>
    </row>
    <row r="113" spans="1:252" x14ac:dyDescent="0.2">
      <c r="A113" t="s">
        <v>279</v>
      </c>
      <c r="B113">
        <v>8491</v>
      </c>
      <c r="E113" s="4"/>
      <c r="F113" s="4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9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>
        <v>6.5</v>
      </c>
      <c r="GQ113">
        <v>6.5</v>
      </c>
      <c r="GR113">
        <v>6.5</v>
      </c>
      <c r="GS113" s="1">
        <f t="shared" si="329"/>
        <v>1</v>
      </c>
      <c r="GT113" s="1">
        <f t="shared" si="330"/>
        <v>1</v>
      </c>
      <c r="GU113">
        <v>36</v>
      </c>
      <c r="GV113">
        <v>24</v>
      </c>
      <c r="GW113">
        <v>6.5</v>
      </c>
      <c r="GX113" s="1">
        <f t="shared" si="331"/>
        <v>0.18055555555555555</v>
      </c>
      <c r="GY113" s="1">
        <f t="shared" si="332"/>
        <v>0.27083333333333331</v>
      </c>
      <c r="GZ113">
        <v>36</v>
      </c>
      <c r="HA113">
        <v>24</v>
      </c>
      <c r="HB113">
        <v>13.5</v>
      </c>
      <c r="HC113" s="1">
        <f t="shared" si="333"/>
        <v>0.375</v>
      </c>
      <c r="HD113" s="1">
        <f t="shared" si="334"/>
        <v>0.5625</v>
      </c>
      <c r="HE113">
        <v>36</v>
      </c>
      <c r="HF113">
        <v>24</v>
      </c>
      <c r="HG113">
        <v>16.5</v>
      </c>
      <c r="HH113" s="1">
        <f t="shared" si="335"/>
        <v>0.45833333333333331</v>
      </c>
      <c r="HI113" s="1">
        <f t="shared" si="336"/>
        <v>0.6875</v>
      </c>
      <c r="HJ113">
        <v>36</v>
      </c>
      <c r="HK113">
        <v>24</v>
      </c>
      <c r="HL113">
        <v>25.5</v>
      </c>
      <c r="HM113" s="1">
        <f t="shared" si="337"/>
        <v>0.70833333333333337</v>
      </c>
      <c r="HN113" s="1">
        <f t="shared" si="338"/>
        <v>1.0625</v>
      </c>
      <c r="HO113">
        <v>36</v>
      </c>
      <c r="HP113">
        <v>24</v>
      </c>
      <c r="HQ113">
        <v>22</v>
      </c>
      <c r="HR113" s="1">
        <f t="shared" si="339"/>
        <v>0.61111111111111116</v>
      </c>
      <c r="HS113" s="1">
        <f t="shared" si="340"/>
        <v>0.91666666666666663</v>
      </c>
      <c r="HT113">
        <v>36</v>
      </c>
      <c r="HU113">
        <v>24</v>
      </c>
      <c r="HV113">
        <v>22.5</v>
      </c>
      <c r="HW113" s="1">
        <f t="shared" si="341"/>
        <v>0.625</v>
      </c>
      <c r="HX113" s="1">
        <f t="shared" si="342"/>
        <v>0.9375</v>
      </c>
      <c r="HY113">
        <v>36</v>
      </c>
      <c r="HZ113">
        <v>24</v>
      </c>
      <c r="IA113">
        <v>23.5</v>
      </c>
      <c r="IB113" s="1">
        <f t="shared" si="343"/>
        <v>0.65277777777777779</v>
      </c>
      <c r="IC113" s="1">
        <f t="shared" si="344"/>
        <v>0.97916666666666663</v>
      </c>
      <c r="ID113">
        <v>36</v>
      </c>
      <c r="IE113">
        <v>24</v>
      </c>
      <c r="IF113">
        <v>19.5</v>
      </c>
      <c r="IG113" s="1">
        <f t="shared" si="345"/>
        <v>0.54166666666666663</v>
      </c>
      <c r="IH113" s="1">
        <f t="shared" si="346"/>
        <v>0.8125</v>
      </c>
      <c r="II113">
        <v>36</v>
      </c>
      <c r="IJ113">
        <v>24</v>
      </c>
      <c r="IK113">
        <v>16.5</v>
      </c>
      <c r="IL113" s="1">
        <f t="shared" si="347"/>
        <v>0.45833333333333331</v>
      </c>
      <c r="IM113" s="1">
        <f t="shared" si="348"/>
        <v>0.6875</v>
      </c>
      <c r="IN113" s="32"/>
      <c r="IO113" s="32"/>
      <c r="IP113" s="32"/>
      <c r="IQ113" s="33"/>
      <c r="IR113" s="33"/>
    </row>
    <row r="114" spans="1:252" x14ac:dyDescent="0.2">
      <c r="A114" t="s">
        <v>280</v>
      </c>
      <c r="B114">
        <v>8492</v>
      </c>
      <c r="E114" s="4"/>
      <c r="F114" s="4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9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>
        <v>6.5</v>
      </c>
      <c r="GQ114">
        <v>6.5</v>
      </c>
      <c r="GR114">
        <v>17</v>
      </c>
      <c r="GS114" s="1">
        <f t="shared" si="329"/>
        <v>2.6153846153846154</v>
      </c>
      <c r="GT114" s="1">
        <f t="shared" si="330"/>
        <v>2.6153846153846154</v>
      </c>
      <c r="GU114">
        <v>42</v>
      </c>
      <c r="GV114">
        <v>35</v>
      </c>
      <c r="GW114">
        <v>13.5</v>
      </c>
      <c r="GX114" s="1">
        <f t="shared" si="331"/>
        <v>0.32142857142857145</v>
      </c>
      <c r="GY114" s="1">
        <f t="shared" si="332"/>
        <v>0.38571428571428573</v>
      </c>
      <c r="GZ114" s="4"/>
      <c r="HA114" s="4"/>
      <c r="HB114" s="4"/>
      <c r="HC114" s="4"/>
      <c r="HD114" s="4"/>
    </row>
    <row r="115" spans="1:252" x14ac:dyDescent="0.2">
      <c r="A115" t="s">
        <v>281</v>
      </c>
      <c r="B115">
        <v>8494</v>
      </c>
      <c r="E115" s="4"/>
      <c r="F115" s="4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9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>
        <v>6.5</v>
      </c>
      <c r="GQ115">
        <v>6.5</v>
      </c>
      <c r="GR115">
        <v>15.5</v>
      </c>
      <c r="GS115" s="1">
        <f t="shared" si="329"/>
        <v>2.3846153846153846</v>
      </c>
      <c r="GT115" s="1">
        <f t="shared" si="330"/>
        <v>2.3846153846153846</v>
      </c>
      <c r="GU115">
        <v>20</v>
      </c>
      <c r="GV115">
        <v>16</v>
      </c>
      <c r="GW115">
        <v>14.25</v>
      </c>
      <c r="GX115" s="1">
        <f t="shared" si="331"/>
        <v>0.71250000000000002</v>
      </c>
      <c r="GY115" s="1">
        <f t="shared" si="332"/>
        <v>0.890625</v>
      </c>
      <c r="GZ115">
        <v>20</v>
      </c>
      <c r="HA115">
        <v>16</v>
      </c>
      <c r="HB115">
        <v>8</v>
      </c>
      <c r="HC115" s="1">
        <f t="shared" si="333"/>
        <v>0.4</v>
      </c>
      <c r="HD115" s="1">
        <f t="shared" si="334"/>
        <v>0.5</v>
      </c>
      <c r="HE115">
        <v>20</v>
      </c>
      <c r="HF115">
        <v>16</v>
      </c>
      <c r="HG115">
        <v>17.5</v>
      </c>
      <c r="HH115" s="1">
        <f t="shared" ref="HH115:HH121" si="351">HG115/HE115</f>
        <v>0.875</v>
      </c>
      <c r="HI115" s="1">
        <f t="shared" ref="HI115:HI121" si="352">HG115/HF115</f>
        <v>1.09375</v>
      </c>
      <c r="HJ115">
        <v>20</v>
      </c>
      <c r="HK115">
        <v>16</v>
      </c>
      <c r="HL115">
        <v>22</v>
      </c>
      <c r="HM115" s="1">
        <f t="shared" ref="HM115:HM126" si="353">HL115/HJ115</f>
        <v>1.1000000000000001</v>
      </c>
      <c r="HN115" s="1">
        <f t="shared" ref="HN115:HN126" si="354">HL115/HK115</f>
        <v>1.375</v>
      </c>
      <c r="HO115">
        <v>20</v>
      </c>
      <c r="HP115">
        <v>16</v>
      </c>
      <c r="HQ115">
        <v>17</v>
      </c>
      <c r="HR115" s="1">
        <f t="shared" ref="HR115:HR118" si="355">HQ115/HO115</f>
        <v>0.85</v>
      </c>
      <c r="HS115" s="1">
        <f t="shared" ref="HS115:HS118" si="356">HQ115/HP115</f>
        <v>1.0625</v>
      </c>
      <c r="HT115">
        <v>20</v>
      </c>
      <c r="HU115">
        <v>16</v>
      </c>
      <c r="HV115">
        <v>33.5</v>
      </c>
      <c r="HW115" s="1">
        <f t="shared" ref="HW115" si="357">HV115/HT115</f>
        <v>1.675</v>
      </c>
      <c r="HX115" s="1">
        <f t="shared" ref="HX115" si="358">HV115/HU115</f>
        <v>2.09375</v>
      </c>
      <c r="HY115">
        <v>20</v>
      </c>
      <c r="HZ115">
        <v>16</v>
      </c>
      <c r="IA115">
        <v>19</v>
      </c>
      <c r="IB115" s="1">
        <f t="shared" ref="IB115:IB118" si="359">IA115/HY115</f>
        <v>0.95</v>
      </c>
      <c r="IC115" s="1">
        <f t="shared" ref="IC115:IC118" si="360">IA115/HZ115</f>
        <v>1.1875</v>
      </c>
      <c r="ID115">
        <v>20</v>
      </c>
      <c r="IE115">
        <v>16</v>
      </c>
      <c r="IF115">
        <v>13.75</v>
      </c>
      <c r="IG115" s="1">
        <f t="shared" ref="IG115:IG118" si="361">IF115/ID115</f>
        <v>0.6875</v>
      </c>
      <c r="IH115" s="1">
        <f t="shared" ref="IH115:IH118" si="362">IF115/IE115</f>
        <v>0.859375</v>
      </c>
      <c r="II115">
        <v>20</v>
      </c>
      <c r="IJ115">
        <v>16</v>
      </c>
      <c r="IK115">
        <v>21</v>
      </c>
      <c r="IL115" s="1">
        <f t="shared" ref="IL115:IL118" si="363">IK115/II115</f>
        <v>1.05</v>
      </c>
      <c r="IM115" s="1">
        <f t="shared" ref="IM115:IM118" si="364">IK115/IJ115</f>
        <v>1.3125</v>
      </c>
      <c r="IN115">
        <v>20</v>
      </c>
      <c r="IO115">
        <v>12</v>
      </c>
      <c r="IP115">
        <v>10.5</v>
      </c>
      <c r="IQ115" s="1">
        <f t="shared" ref="IQ115" si="365">IP115/IN115</f>
        <v>0.52500000000000002</v>
      </c>
      <c r="IR115" s="1">
        <f t="shared" ref="IR115" si="366">IP115/IO115</f>
        <v>0.875</v>
      </c>
    </row>
    <row r="116" spans="1:252" x14ac:dyDescent="0.2">
      <c r="A116" t="s">
        <v>288</v>
      </c>
      <c r="B116">
        <v>8500</v>
      </c>
      <c r="C116" s="25" t="s">
        <v>27</v>
      </c>
      <c r="E116" s="4"/>
      <c r="F116" s="4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9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>
        <v>48</v>
      </c>
      <c r="HA116">
        <v>8</v>
      </c>
      <c r="HB116">
        <v>11</v>
      </c>
      <c r="HC116" s="1">
        <f>HB116/GZ116</f>
        <v>0.22916666666666666</v>
      </c>
      <c r="HD116" s="1">
        <f>HB116/HA116</f>
        <v>1.375</v>
      </c>
      <c r="HE116">
        <v>48</v>
      </c>
      <c r="HF116">
        <v>35</v>
      </c>
      <c r="HG116">
        <v>24</v>
      </c>
      <c r="HH116" s="1">
        <f t="shared" si="351"/>
        <v>0.5</v>
      </c>
      <c r="HI116" s="1">
        <f t="shared" si="352"/>
        <v>0.68571428571428572</v>
      </c>
      <c r="HJ116">
        <v>48</v>
      </c>
      <c r="HK116">
        <v>35</v>
      </c>
      <c r="HL116">
        <v>22.5</v>
      </c>
      <c r="HM116" s="1">
        <f t="shared" si="353"/>
        <v>0.46875</v>
      </c>
      <c r="HN116" s="1">
        <f t="shared" si="354"/>
        <v>0.6428571428571429</v>
      </c>
      <c r="HO116">
        <v>48</v>
      </c>
      <c r="HP116">
        <v>35</v>
      </c>
      <c r="HQ116">
        <v>21</v>
      </c>
      <c r="HR116" s="1">
        <f t="shared" si="355"/>
        <v>0.4375</v>
      </c>
      <c r="HS116" s="1">
        <f t="shared" si="356"/>
        <v>0.6</v>
      </c>
      <c r="HT116">
        <v>48</v>
      </c>
      <c r="HU116">
        <v>8</v>
      </c>
      <c r="HV116">
        <v>22.5</v>
      </c>
      <c r="HW116" s="1">
        <f>HV116/HT116</f>
        <v>0.46875</v>
      </c>
      <c r="HX116" s="1">
        <f>HV116/HU116</f>
        <v>2.8125</v>
      </c>
      <c r="HY116">
        <v>48</v>
      </c>
      <c r="HZ116">
        <v>35</v>
      </c>
      <c r="IA116">
        <v>22</v>
      </c>
      <c r="IB116" s="1">
        <f t="shared" si="359"/>
        <v>0.45833333333333331</v>
      </c>
      <c r="IC116" s="1">
        <f t="shared" si="360"/>
        <v>0.62857142857142856</v>
      </c>
      <c r="ID116">
        <v>48</v>
      </c>
      <c r="IE116">
        <v>35</v>
      </c>
      <c r="IF116">
        <v>24.5</v>
      </c>
      <c r="IG116" s="1">
        <f t="shared" si="361"/>
        <v>0.51041666666666663</v>
      </c>
      <c r="IH116" s="1">
        <f t="shared" si="362"/>
        <v>0.7</v>
      </c>
      <c r="II116">
        <v>48</v>
      </c>
      <c r="IJ116">
        <v>35</v>
      </c>
      <c r="IK116">
        <v>16</v>
      </c>
      <c r="IL116" s="1">
        <f t="shared" si="363"/>
        <v>0.33333333333333331</v>
      </c>
      <c r="IM116" s="1">
        <f t="shared" si="364"/>
        <v>0.45714285714285713</v>
      </c>
      <c r="IN116">
        <v>48</v>
      </c>
      <c r="IO116">
        <v>8</v>
      </c>
      <c r="IP116">
        <v>18.5</v>
      </c>
      <c r="IQ116" s="1">
        <f>IP116/IN116</f>
        <v>0.38541666666666669</v>
      </c>
      <c r="IR116" s="1">
        <f>IP116/IO116</f>
        <v>2.3125</v>
      </c>
    </row>
    <row r="117" spans="1:252" x14ac:dyDescent="0.2">
      <c r="A117" t="s">
        <v>289</v>
      </c>
      <c r="B117">
        <v>8501</v>
      </c>
      <c r="C117" s="25" t="s">
        <v>62</v>
      </c>
      <c r="E117" s="4"/>
      <c r="F117" s="4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9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>
        <v>39</v>
      </c>
      <c r="HA117">
        <v>24</v>
      </c>
      <c r="HB117">
        <v>24.5</v>
      </c>
      <c r="HC117" s="1">
        <f t="shared" ref="HC117:HC121" si="367">HB117/GZ117</f>
        <v>0.62820512820512819</v>
      </c>
      <c r="HD117" s="1">
        <f t="shared" ref="HD117:HD121" si="368">HB117/HA117</f>
        <v>1.0208333333333333</v>
      </c>
      <c r="HE117">
        <v>39</v>
      </c>
      <c r="HF117">
        <v>24</v>
      </c>
      <c r="HG117">
        <v>27.25</v>
      </c>
      <c r="HH117" s="1">
        <f t="shared" si="351"/>
        <v>0.69871794871794868</v>
      </c>
      <c r="HI117" s="1">
        <f t="shared" si="352"/>
        <v>1.1354166666666667</v>
      </c>
      <c r="HJ117">
        <v>39</v>
      </c>
      <c r="HK117">
        <v>24</v>
      </c>
      <c r="HL117">
        <v>34.25</v>
      </c>
      <c r="HM117" s="1">
        <f t="shared" si="353"/>
        <v>0.87820512820512819</v>
      </c>
      <c r="HN117" s="1">
        <f t="shared" si="354"/>
        <v>1.4270833333333333</v>
      </c>
      <c r="HO117">
        <v>39</v>
      </c>
      <c r="HP117">
        <v>24</v>
      </c>
      <c r="HQ117">
        <v>33.25</v>
      </c>
      <c r="HR117" s="1">
        <f t="shared" si="355"/>
        <v>0.85256410256410253</v>
      </c>
      <c r="HS117" s="1">
        <f t="shared" si="356"/>
        <v>1.3854166666666667</v>
      </c>
      <c r="HT117">
        <v>39</v>
      </c>
      <c r="HU117">
        <v>24</v>
      </c>
      <c r="HV117">
        <v>29.75</v>
      </c>
      <c r="HW117" s="1">
        <f t="shared" ref="HW117:HW118" si="369">HV117/HT117</f>
        <v>0.76282051282051277</v>
      </c>
      <c r="HX117" s="1">
        <f t="shared" ref="HX117:HX118" si="370">HV117/HU117</f>
        <v>1.2395833333333333</v>
      </c>
      <c r="HY117">
        <v>39</v>
      </c>
      <c r="HZ117">
        <v>24</v>
      </c>
      <c r="IA117">
        <v>29.75</v>
      </c>
      <c r="IB117" s="1">
        <f t="shared" si="359"/>
        <v>0.76282051282051277</v>
      </c>
      <c r="IC117" s="1">
        <f t="shared" si="360"/>
        <v>1.2395833333333333</v>
      </c>
      <c r="ID117">
        <v>39</v>
      </c>
      <c r="IE117">
        <v>24</v>
      </c>
      <c r="IF117">
        <v>25</v>
      </c>
      <c r="IG117" s="1">
        <f t="shared" si="361"/>
        <v>0.64102564102564108</v>
      </c>
      <c r="IH117" s="1">
        <f t="shared" si="362"/>
        <v>1.0416666666666667</v>
      </c>
      <c r="II117">
        <v>39</v>
      </c>
      <c r="IJ117">
        <v>24</v>
      </c>
      <c r="IK117">
        <v>32.75</v>
      </c>
      <c r="IL117" s="1">
        <f t="shared" si="363"/>
        <v>0.83974358974358976</v>
      </c>
      <c r="IM117" s="1">
        <f t="shared" si="364"/>
        <v>1.3645833333333333</v>
      </c>
      <c r="IN117">
        <v>39</v>
      </c>
      <c r="IO117">
        <v>24</v>
      </c>
      <c r="IP117">
        <v>25.75</v>
      </c>
      <c r="IQ117" s="1">
        <f t="shared" ref="IQ117:IQ118" si="371">IP117/IN117</f>
        <v>0.66025641025641024</v>
      </c>
      <c r="IR117" s="1">
        <f t="shared" ref="IR117:IR118" si="372">IP117/IO117</f>
        <v>1.0729166666666667</v>
      </c>
    </row>
    <row r="118" spans="1:252" x14ac:dyDescent="0.2">
      <c r="A118" t="s">
        <v>290</v>
      </c>
      <c r="B118">
        <v>8502</v>
      </c>
      <c r="C118" s="25" t="s">
        <v>117</v>
      </c>
      <c r="E118" s="4"/>
      <c r="F118" s="4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9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>
        <v>21</v>
      </c>
      <c r="HA118">
        <v>24</v>
      </c>
      <c r="HB118">
        <v>15.5</v>
      </c>
      <c r="HC118" s="1">
        <f t="shared" si="367"/>
        <v>0.73809523809523814</v>
      </c>
      <c r="HD118" s="1">
        <f t="shared" si="368"/>
        <v>0.64583333333333337</v>
      </c>
      <c r="HE118">
        <v>21</v>
      </c>
      <c r="HF118">
        <v>21</v>
      </c>
      <c r="HG118">
        <v>10.5</v>
      </c>
      <c r="HH118" s="1">
        <f t="shared" si="351"/>
        <v>0.5</v>
      </c>
      <c r="HI118" s="1">
        <f t="shared" si="352"/>
        <v>0.5</v>
      </c>
      <c r="HJ118">
        <v>21</v>
      </c>
      <c r="HK118">
        <v>21</v>
      </c>
      <c r="HL118">
        <v>19</v>
      </c>
      <c r="HM118" s="1">
        <f t="shared" si="353"/>
        <v>0.90476190476190477</v>
      </c>
      <c r="HN118" s="1">
        <f t="shared" si="354"/>
        <v>0.90476190476190477</v>
      </c>
      <c r="HO118">
        <v>21</v>
      </c>
      <c r="HP118">
        <v>21</v>
      </c>
      <c r="HQ118">
        <v>6</v>
      </c>
      <c r="HR118" s="1">
        <f t="shared" si="355"/>
        <v>0.2857142857142857</v>
      </c>
      <c r="HS118" s="1">
        <f t="shared" si="356"/>
        <v>0.2857142857142857</v>
      </c>
      <c r="HT118">
        <v>32</v>
      </c>
      <c r="HU118">
        <v>24</v>
      </c>
      <c r="HV118">
        <v>15.25</v>
      </c>
      <c r="HW118" s="1">
        <f t="shared" si="369"/>
        <v>0.4765625</v>
      </c>
      <c r="HX118" s="1">
        <f t="shared" si="370"/>
        <v>0.63541666666666663</v>
      </c>
      <c r="HY118">
        <v>21</v>
      </c>
      <c r="HZ118">
        <v>21</v>
      </c>
      <c r="IA118">
        <v>22</v>
      </c>
      <c r="IB118" s="1">
        <f t="shared" si="359"/>
        <v>1.0476190476190477</v>
      </c>
      <c r="IC118" s="1">
        <f t="shared" si="360"/>
        <v>1.0476190476190477</v>
      </c>
      <c r="ID118">
        <v>21</v>
      </c>
      <c r="IE118">
        <v>21</v>
      </c>
      <c r="IF118">
        <v>12</v>
      </c>
      <c r="IG118" s="1">
        <f t="shared" si="361"/>
        <v>0.5714285714285714</v>
      </c>
      <c r="IH118" s="1">
        <f t="shared" si="362"/>
        <v>0.5714285714285714</v>
      </c>
      <c r="II118">
        <v>21</v>
      </c>
      <c r="IJ118">
        <v>21</v>
      </c>
      <c r="IK118">
        <v>15.5</v>
      </c>
      <c r="IL118" s="1">
        <f t="shared" si="363"/>
        <v>0.73809523809523814</v>
      </c>
      <c r="IM118" s="1">
        <f t="shared" si="364"/>
        <v>0.73809523809523814</v>
      </c>
      <c r="IN118">
        <v>32</v>
      </c>
      <c r="IO118">
        <v>24</v>
      </c>
      <c r="IP118">
        <v>15.5</v>
      </c>
      <c r="IQ118" s="1">
        <f t="shared" si="371"/>
        <v>0.484375</v>
      </c>
      <c r="IR118" s="1">
        <f t="shared" si="372"/>
        <v>0.64583333333333337</v>
      </c>
    </row>
    <row r="119" spans="1:252" x14ac:dyDescent="0.2">
      <c r="A119" t="s">
        <v>291</v>
      </c>
      <c r="B119">
        <v>8503</v>
      </c>
      <c r="C119" s="25" t="s">
        <v>30</v>
      </c>
      <c r="E119" s="4"/>
      <c r="F119" s="4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9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>
        <v>42</v>
      </c>
      <c r="HA119">
        <v>18</v>
      </c>
      <c r="HB119">
        <v>17.5</v>
      </c>
      <c r="HC119" s="1">
        <f t="shared" si="367"/>
        <v>0.41666666666666669</v>
      </c>
      <c r="HD119" s="1">
        <f t="shared" si="368"/>
        <v>0.97222222222222221</v>
      </c>
      <c r="HE119">
        <v>42</v>
      </c>
      <c r="HF119">
        <v>18</v>
      </c>
      <c r="HG119">
        <v>15</v>
      </c>
      <c r="HH119" s="1">
        <f t="shared" si="351"/>
        <v>0.35714285714285715</v>
      </c>
      <c r="HI119" s="1">
        <f t="shared" si="352"/>
        <v>0.83333333333333337</v>
      </c>
      <c r="HJ119">
        <v>42</v>
      </c>
      <c r="HK119">
        <v>18</v>
      </c>
      <c r="HL119">
        <v>12.5</v>
      </c>
      <c r="HM119" s="1">
        <f t="shared" si="353"/>
        <v>0.29761904761904762</v>
      </c>
      <c r="HN119" s="1">
        <f t="shared" si="354"/>
        <v>0.69444444444444442</v>
      </c>
    </row>
    <row r="120" spans="1:252" x14ac:dyDescent="0.2">
      <c r="A120" t="s">
        <v>292</v>
      </c>
      <c r="B120">
        <v>8504</v>
      </c>
      <c r="C120" s="25" t="s">
        <v>56</v>
      </c>
      <c r="E120" s="4"/>
      <c r="F120" s="4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9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>
        <v>21</v>
      </c>
      <c r="HA120">
        <v>24</v>
      </c>
      <c r="HB120">
        <v>12.5</v>
      </c>
      <c r="HC120" s="1">
        <f t="shared" si="367"/>
        <v>0.59523809523809523</v>
      </c>
      <c r="HD120" s="1">
        <f t="shared" si="368"/>
        <v>0.52083333333333337</v>
      </c>
      <c r="HE120">
        <v>14</v>
      </c>
      <c r="HF120">
        <v>14</v>
      </c>
      <c r="HG120">
        <v>11.5</v>
      </c>
      <c r="HH120" s="1">
        <f t="shared" si="351"/>
        <v>0.8214285714285714</v>
      </c>
      <c r="HI120" s="1">
        <f t="shared" si="352"/>
        <v>0.8214285714285714</v>
      </c>
      <c r="HJ120">
        <v>14</v>
      </c>
      <c r="HK120">
        <v>14</v>
      </c>
      <c r="HL120">
        <v>17.5</v>
      </c>
      <c r="HM120" s="1">
        <f t="shared" si="353"/>
        <v>1.25</v>
      </c>
      <c r="HN120" s="1">
        <f t="shared" si="354"/>
        <v>1.25</v>
      </c>
      <c r="HO120">
        <v>14</v>
      </c>
      <c r="HP120">
        <v>14</v>
      </c>
      <c r="HQ120">
        <v>15.5</v>
      </c>
      <c r="HR120" s="1">
        <f t="shared" ref="HR120" si="373">HQ120/HO120</f>
        <v>1.1071428571428572</v>
      </c>
      <c r="HS120" s="1">
        <f t="shared" ref="HS120" si="374">HQ120/HP120</f>
        <v>1.1071428571428572</v>
      </c>
      <c r="HT120">
        <v>21</v>
      </c>
      <c r="HU120">
        <v>24</v>
      </c>
      <c r="HV120">
        <v>12</v>
      </c>
      <c r="HW120" s="1">
        <f t="shared" ref="HW120:HW131" si="375">HV120/HT120</f>
        <v>0.5714285714285714</v>
      </c>
      <c r="HX120" s="1">
        <f t="shared" ref="HX120:HX131" si="376">HV120/HU120</f>
        <v>0.5</v>
      </c>
      <c r="HY120">
        <v>14</v>
      </c>
      <c r="HZ120">
        <v>14</v>
      </c>
      <c r="IA120">
        <v>13.5</v>
      </c>
      <c r="IB120" s="1">
        <f t="shared" ref="IB120:IB131" si="377">IA120/HY120</f>
        <v>0.9642857142857143</v>
      </c>
      <c r="IC120" s="1">
        <f t="shared" ref="IC120:IC131" si="378">IA120/HZ120</f>
        <v>0.9642857142857143</v>
      </c>
      <c r="ID120">
        <v>14</v>
      </c>
      <c r="IE120">
        <v>14</v>
      </c>
      <c r="IF120">
        <v>27</v>
      </c>
      <c r="IG120" s="1">
        <f t="shared" ref="IG120:IG125" si="379">IF120/ID120</f>
        <v>1.9285714285714286</v>
      </c>
      <c r="IH120" s="1">
        <f t="shared" ref="IH120:IH125" si="380">IF120/IE120</f>
        <v>1.9285714285714286</v>
      </c>
      <c r="II120">
        <v>14</v>
      </c>
      <c r="IJ120">
        <v>14</v>
      </c>
      <c r="IK120">
        <v>11</v>
      </c>
      <c r="IL120" s="1">
        <f t="shared" ref="IL120" si="381">IK120/II120</f>
        <v>0.7857142857142857</v>
      </c>
      <c r="IM120" s="1">
        <f t="shared" ref="IM120" si="382">IK120/IJ120</f>
        <v>0.7857142857142857</v>
      </c>
      <c r="IN120">
        <v>21</v>
      </c>
      <c r="IO120">
        <v>24</v>
      </c>
      <c r="IP120">
        <v>20.5</v>
      </c>
      <c r="IQ120" s="1">
        <f t="shared" ref="IQ120:IQ125" si="383">IP120/IN120</f>
        <v>0.97619047619047616</v>
      </c>
      <c r="IR120" s="1">
        <f t="shared" ref="IR120:IR125" si="384">IP120/IO120</f>
        <v>0.85416666666666663</v>
      </c>
    </row>
    <row r="121" spans="1:252" x14ac:dyDescent="0.2">
      <c r="A121" t="s">
        <v>293</v>
      </c>
      <c r="B121">
        <v>8505</v>
      </c>
      <c r="C121" s="25" t="s">
        <v>155</v>
      </c>
      <c r="E121" s="4"/>
      <c r="F121" s="4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9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>
        <v>48</v>
      </c>
      <c r="HA121">
        <v>8</v>
      </c>
      <c r="HB121">
        <v>6.5</v>
      </c>
      <c r="HC121" s="1">
        <f t="shared" si="367"/>
        <v>0.13541666666666666</v>
      </c>
      <c r="HD121" s="1">
        <f t="shared" si="368"/>
        <v>0.8125</v>
      </c>
      <c r="HE121">
        <v>48</v>
      </c>
      <c r="HF121">
        <v>8</v>
      </c>
      <c r="HG121">
        <v>14</v>
      </c>
      <c r="HH121" s="1">
        <f t="shared" si="351"/>
        <v>0.29166666666666669</v>
      </c>
      <c r="HI121" s="1">
        <f t="shared" si="352"/>
        <v>1.75</v>
      </c>
      <c r="HJ121">
        <v>48</v>
      </c>
      <c r="HK121">
        <v>8</v>
      </c>
      <c r="HL121">
        <v>22.5</v>
      </c>
      <c r="HM121" s="1">
        <f t="shared" si="353"/>
        <v>0.46875</v>
      </c>
      <c r="HN121" s="1">
        <f t="shared" si="354"/>
        <v>2.8125</v>
      </c>
      <c r="HO121">
        <v>48</v>
      </c>
      <c r="HP121">
        <v>35</v>
      </c>
      <c r="HQ121">
        <v>44</v>
      </c>
      <c r="HR121" s="1">
        <f>HQ121/HO121</f>
        <v>0.91666666666666663</v>
      </c>
      <c r="HS121" s="1">
        <f>HQ121/HP121</f>
        <v>1.2571428571428571</v>
      </c>
      <c r="HT121">
        <v>48</v>
      </c>
      <c r="HU121">
        <v>35</v>
      </c>
      <c r="HV121">
        <v>40</v>
      </c>
      <c r="HW121" s="1">
        <f t="shared" si="375"/>
        <v>0.83333333333333337</v>
      </c>
      <c r="HX121" s="1">
        <f t="shared" si="376"/>
        <v>1.1428571428571428</v>
      </c>
      <c r="HY121">
        <v>48</v>
      </c>
      <c r="HZ121">
        <v>8</v>
      </c>
      <c r="IA121">
        <v>40</v>
      </c>
      <c r="IB121" s="1">
        <f t="shared" si="377"/>
        <v>0.83333333333333337</v>
      </c>
      <c r="IC121" s="1">
        <f t="shared" si="378"/>
        <v>5</v>
      </c>
      <c r="ID121">
        <v>48</v>
      </c>
      <c r="IE121">
        <v>35</v>
      </c>
      <c r="IF121">
        <v>22</v>
      </c>
      <c r="IG121" s="1">
        <f t="shared" si="379"/>
        <v>0.45833333333333331</v>
      </c>
      <c r="IH121" s="1">
        <f t="shared" si="380"/>
        <v>0.62857142857142856</v>
      </c>
      <c r="II121">
        <v>48</v>
      </c>
      <c r="IJ121">
        <v>35</v>
      </c>
      <c r="IK121">
        <v>13</v>
      </c>
      <c r="IL121" s="1">
        <f>IK121/II121</f>
        <v>0.27083333333333331</v>
      </c>
      <c r="IM121" s="1">
        <f>IK121/IJ121</f>
        <v>0.37142857142857144</v>
      </c>
      <c r="IN121">
        <v>48</v>
      </c>
      <c r="IO121">
        <v>35</v>
      </c>
      <c r="IP121">
        <v>38.5</v>
      </c>
      <c r="IQ121" s="1">
        <f t="shared" si="383"/>
        <v>0.80208333333333337</v>
      </c>
      <c r="IR121" s="1">
        <f t="shared" si="384"/>
        <v>1.1000000000000001</v>
      </c>
    </row>
    <row r="122" spans="1:252" x14ac:dyDescent="0.2">
      <c r="A122" t="s">
        <v>294</v>
      </c>
      <c r="B122">
        <v>8514</v>
      </c>
      <c r="E122" s="4"/>
      <c r="F122" s="4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9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>
        <v>6.5</v>
      </c>
      <c r="HK122">
        <v>6.5</v>
      </c>
      <c r="HL122">
        <v>6.5</v>
      </c>
      <c r="HM122" s="1">
        <f t="shared" si="353"/>
        <v>1</v>
      </c>
      <c r="HN122" s="1">
        <f t="shared" si="354"/>
        <v>1</v>
      </c>
      <c r="HO122">
        <v>31</v>
      </c>
      <c r="HP122">
        <v>24</v>
      </c>
      <c r="HQ122">
        <v>11</v>
      </c>
      <c r="HR122" s="1">
        <f>HQ122/HO122</f>
        <v>0.35483870967741937</v>
      </c>
      <c r="HS122" s="1">
        <f>HQ122/HP122</f>
        <v>0.45833333333333331</v>
      </c>
      <c r="HT122">
        <v>31</v>
      </c>
      <c r="HU122">
        <v>24</v>
      </c>
      <c r="HV122">
        <v>17</v>
      </c>
      <c r="HW122" s="1">
        <f t="shared" si="375"/>
        <v>0.54838709677419351</v>
      </c>
      <c r="HX122" s="1">
        <f t="shared" si="376"/>
        <v>0.70833333333333337</v>
      </c>
      <c r="HY122">
        <v>31</v>
      </c>
      <c r="HZ122">
        <v>24</v>
      </c>
      <c r="IA122">
        <v>15</v>
      </c>
      <c r="IB122" s="1">
        <f t="shared" si="377"/>
        <v>0.4838709677419355</v>
      </c>
      <c r="IC122" s="1">
        <f t="shared" si="378"/>
        <v>0.625</v>
      </c>
      <c r="ID122" s="32"/>
      <c r="IE122" s="32"/>
      <c r="IF122" s="32"/>
      <c r="IG122" s="33"/>
      <c r="IH122" s="33"/>
      <c r="II122">
        <v>31</v>
      </c>
      <c r="IJ122">
        <v>24</v>
      </c>
      <c r="IK122">
        <v>17</v>
      </c>
      <c r="IL122" s="1">
        <f>IK122/II122</f>
        <v>0.54838709677419351</v>
      </c>
      <c r="IM122" s="1">
        <f>IK122/IJ122</f>
        <v>0.70833333333333337</v>
      </c>
      <c r="IN122">
        <v>31</v>
      </c>
      <c r="IO122">
        <v>24</v>
      </c>
      <c r="IP122">
        <v>16</v>
      </c>
      <c r="IQ122" s="1">
        <f t="shared" si="383"/>
        <v>0.5161290322580645</v>
      </c>
      <c r="IR122" s="1">
        <f t="shared" si="384"/>
        <v>0.66666666666666663</v>
      </c>
    </row>
    <row r="123" spans="1:252" x14ac:dyDescent="0.2">
      <c r="A123" t="s">
        <v>295</v>
      </c>
      <c r="B123">
        <v>8515</v>
      </c>
      <c r="E123" s="4"/>
      <c r="F123" s="4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9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  <c r="HB123" s="4"/>
      <c r="HC123" s="4"/>
      <c r="HD123" s="4"/>
      <c r="HE123" s="4"/>
      <c r="HF123" s="4"/>
      <c r="HG123" s="4"/>
      <c r="HH123" s="4"/>
      <c r="HI123" s="4"/>
      <c r="HJ123">
        <v>6.5</v>
      </c>
      <c r="HK123">
        <v>35</v>
      </c>
      <c r="HL123">
        <v>33.25</v>
      </c>
      <c r="HM123" s="1">
        <f t="shared" si="353"/>
        <v>5.115384615384615</v>
      </c>
      <c r="HN123" s="1">
        <f t="shared" si="354"/>
        <v>0.95</v>
      </c>
      <c r="HO123">
        <v>39</v>
      </c>
      <c r="HP123">
        <v>35</v>
      </c>
      <c r="HQ123">
        <v>26.25</v>
      </c>
      <c r="HR123" s="1">
        <f>HQ123/HO123</f>
        <v>0.67307692307692313</v>
      </c>
      <c r="HS123" s="1">
        <f>HQ123/HP123</f>
        <v>0.75</v>
      </c>
      <c r="HT123">
        <v>54</v>
      </c>
      <c r="HU123">
        <v>35</v>
      </c>
      <c r="HV123">
        <v>33.25</v>
      </c>
      <c r="HW123" s="1">
        <f t="shared" si="375"/>
        <v>0.6157407407407407</v>
      </c>
      <c r="HX123" s="1">
        <f t="shared" si="376"/>
        <v>0.95</v>
      </c>
      <c r="HY123" s="32"/>
      <c r="HZ123" s="32"/>
      <c r="IA123" s="32"/>
      <c r="IB123" s="33"/>
      <c r="IC123" s="33"/>
      <c r="ID123">
        <v>54</v>
      </c>
      <c r="IE123">
        <v>35</v>
      </c>
      <c r="IF123">
        <v>21.5</v>
      </c>
      <c r="IG123" s="1">
        <f t="shared" si="379"/>
        <v>0.39814814814814814</v>
      </c>
      <c r="IH123" s="1">
        <f t="shared" si="380"/>
        <v>0.61428571428571432</v>
      </c>
      <c r="II123">
        <v>39</v>
      </c>
      <c r="IJ123">
        <v>35</v>
      </c>
      <c r="IK123">
        <v>29.25</v>
      </c>
      <c r="IL123" s="1">
        <f>IK123/II123</f>
        <v>0.75</v>
      </c>
      <c r="IM123" s="1">
        <f>IK123/IJ123</f>
        <v>0.83571428571428574</v>
      </c>
      <c r="IN123">
        <v>54</v>
      </c>
      <c r="IO123">
        <v>35</v>
      </c>
      <c r="IP123">
        <v>28.5</v>
      </c>
      <c r="IQ123" s="1">
        <f t="shared" si="383"/>
        <v>0.52777777777777779</v>
      </c>
      <c r="IR123" s="1">
        <f t="shared" si="384"/>
        <v>0.81428571428571428</v>
      </c>
    </row>
    <row r="124" spans="1:252" x14ac:dyDescent="0.2">
      <c r="A124" t="s">
        <v>296</v>
      </c>
      <c r="B124">
        <v>8516</v>
      </c>
      <c r="E124" s="4"/>
      <c r="F124" s="4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9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  <c r="HB124" s="4"/>
      <c r="HC124" s="4"/>
      <c r="HD124" s="4"/>
      <c r="HE124" s="4"/>
      <c r="HF124" s="4"/>
      <c r="HG124" s="4"/>
      <c r="HH124" s="4"/>
      <c r="HI124" s="4"/>
      <c r="HJ124">
        <v>6.5</v>
      </c>
      <c r="HK124">
        <v>24</v>
      </c>
      <c r="HL124">
        <v>20</v>
      </c>
      <c r="HM124" s="1">
        <f t="shared" si="353"/>
        <v>3.0769230769230771</v>
      </c>
      <c r="HN124" s="1">
        <f t="shared" si="354"/>
        <v>0.83333333333333337</v>
      </c>
      <c r="HO124">
        <v>36</v>
      </c>
      <c r="HP124">
        <v>24</v>
      </c>
      <c r="HQ124">
        <v>16.5</v>
      </c>
      <c r="HR124" s="1">
        <f t="shared" ref="HR124:HR126" si="385">HQ124/HO124</f>
        <v>0.45833333333333331</v>
      </c>
      <c r="HS124" s="1">
        <f t="shared" ref="HS124:HS126" si="386">HQ124/HP124</f>
        <v>0.6875</v>
      </c>
      <c r="HT124">
        <v>36</v>
      </c>
      <c r="HU124">
        <v>24</v>
      </c>
      <c r="HV124">
        <v>21.5</v>
      </c>
      <c r="HW124" s="1">
        <f t="shared" si="375"/>
        <v>0.59722222222222221</v>
      </c>
      <c r="HX124" s="1">
        <f t="shared" si="376"/>
        <v>0.89583333333333337</v>
      </c>
      <c r="HY124">
        <v>36</v>
      </c>
      <c r="HZ124">
        <v>24</v>
      </c>
      <c r="IA124">
        <v>20</v>
      </c>
      <c r="IB124" s="1">
        <f t="shared" si="377"/>
        <v>0.55555555555555558</v>
      </c>
      <c r="IC124" s="1">
        <f t="shared" si="378"/>
        <v>0.83333333333333337</v>
      </c>
      <c r="ID124">
        <v>36</v>
      </c>
      <c r="IE124">
        <v>24</v>
      </c>
      <c r="IF124">
        <v>20</v>
      </c>
      <c r="IG124" s="1">
        <f t="shared" si="379"/>
        <v>0.55555555555555558</v>
      </c>
      <c r="IH124" s="1">
        <f t="shared" si="380"/>
        <v>0.83333333333333337</v>
      </c>
      <c r="II124">
        <v>36</v>
      </c>
      <c r="IJ124">
        <v>24</v>
      </c>
      <c r="IK124">
        <v>21</v>
      </c>
      <c r="IL124" s="1">
        <f t="shared" ref="IL124:IL125" si="387">IK124/II124</f>
        <v>0.58333333333333337</v>
      </c>
      <c r="IM124" s="1">
        <f t="shared" ref="IM124:IM125" si="388">IK124/IJ124</f>
        <v>0.875</v>
      </c>
      <c r="IN124">
        <v>36</v>
      </c>
      <c r="IO124">
        <v>24</v>
      </c>
      <c r="IP124">
        <v>14</v>
      </c>
      <c r="IQ124" s="1">
        <f t="shared" si="383"/>
        <v>0.3888888888888889</v>
      </c>
      <c r="IR124" s="1">
        <f t="shared" si="384"/>
        <v>0.58333333333333337</v>
      </c>
    </row>
    <row r="125" spans="1:252" x14ac:dyDescent="0.2">
      <c r="A125" t="s">
        <v>297</v>
      </c>
      <c r="B125">
        <v>8517</v>
      </c>
      <c r="E125" s="4"/>
      <c r="F125" s="4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9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  <c r="HC125" s="4"/>
      <c r="HD125" s="4"/>
      <c r="HE125" s="4"/>
      <c r="HF125" s="4"/>
      <c r="HG125" s="4"/>
      <c r="HH125" s="4"/>
      <c r="HI125" s="4"/>
      <c r="HJ125">
        <v>6.5</v>
      </c>
      <c r="HK125">
        <v>6.5</v>
      </c>
      <c r="HL125">
        <v>7</v>
      </c>
      <c r="HM125" s="1">
        <f t="shared" si="353"/>
        <v>1.0769230769230769</v>
      </c>
      <c r="HN125" s="1">
        <f t="shared" si="354"/>
        <v>1.0769230769230769</v>
      </c>
      <c r="HO125">
        <v>48</v>
      </c>
      <c r="HP125">
        <v>35</v>
      </c>
      <c r="HQ125">
        <v>13.25</v>
      </c>
      <c r="HR125" s="1">
        <f t="shared" si="385"/>
        <v>0.27604166666666669</v>
      </c>
      <c r="HS125" s="1">
        <f t="shared" si="386"/>
        <v>0.37857142857142856</v>
      </c>
      <c r="HT125">
        <v>40</v>
      </c>
      <c r="HU125">
        <v>35</v>
      </c>
      <c r="HV125">
        <v>20</v>
      </c>
      <c r="HW125" s="1">
        <f t="shared" si="375"/>
        <v>0.5</v>
      </c>
      <c r="HX125" s="1">
        <f t="shared" si="376"/>
        <v>0.5714285714285714</v>
      </c>
      <c r="HY125">
        <v>48</v>
      </c>
      <c r="HZ125">
        <v>35</v>
      </c>
      <c r="IA125">
        <v>24.5</v>
      </c>
      <c r="IB125" s="1">
        <f t="shared" si="377"/>
        <v>0.51041666666666663</v>
      </c>
      <c r="IC125" s="1">
        <f t="shared" si="378"/>
        <v>0.7</v>
      </c>
      <c r="ID125">
        <v>40</v>
      </c>
      <c r="IE125">
        <v>35</v>
      </c>
      <c r="IF125">
        <v>23.5</v>
      </c>
      <c r="IG125" s="1">
        <f t="shared" si="379"/>
        <v>0.58750000000000002</v>
      </c>
      <c r="IH125" s="1">
        <f t="shared" si="380"/>
        <v>0.67142857142857137</v>
      </c>
      <c r="II125">
        <v>48</v>
      </c>
      <c r="IJ125">
        <v>35</v>
      </c>
      <c r="IK125">
        <v>19</v>
      </c>
      <c r="IL125" s="1">
        <f t="shared" si="387"/>
        <v>0.39583333333333331</v>
      </c>
      <c r="IM125" s="1">
        <f t="shared" si="388"/>
        <v>0.54285714285714282</v>
      </c>
      <c r="IN125">
        <v>40</v>
      </c>
      <c r="IO125">
        <v>35</v>
      </c>
      <c r="IP125">
        <v>21</v>
      </c>
      <c r="IQ125" s="1">
        <f t="shared" si="383"/>
        <v>0.52500000000000002</v>
      </c>
      <c r="IR125" s="1">
        <f t="shared" si="384"/>
        <v>0.6</v>
      </c>
    </row>
    <row r="126" spans="1:252" x14ac:dyDescent="0.2">
      <c r="A126" t="s">
        <v>298</v>
      </c>
      <c r="B126">
        <v>8519</v>
      </c>
      <c r="E126" s="4"/>
      <c r="F126" s="4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9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4"/>
      <c r="HF126" s="4"/>
      <c r="HG126" s="4"/>
      <c r="HH126" s="4"/>
      <c r="HI126" s="4"/>
      <c r="HJ126">
        <v>6.5</v>
      </c>
      <c r="HK126">
        <v>6.5</v>
      </c>
      <c r="HL126">
        <v>15.5</v>
      </c>
      <c r="HM126" s="1">
        <f t="shared" si="353"/>
        <v>2.3846153846153846</v>
      </c>
      <c r="HN126" s="1">
        <f t="shared" si="354"/>
        <v>2.3846153846153846</v>
      </c>
      <c r="HO126">
        <v>27.5</v>
      </c>
      <c r="HP126">
        <v>35</v>
      </c>
      <c r="HQ126">
        <v>7</v>
      </c>
      <c r="HR126" s="1">
        <f t="shared" si="385"/>
        <v>0.25454545454545452</v>
      </c>
      <c r="HS126" s="1">
        <f t="shared" si="386"/>
        <v>0.2</v>
      </c>
      <c r="HT126">
        <v>46.5</v>
      </c>
      <c r="HU126">
        <v>35</v>
      </c>
      <c r="HV126">
        <v>23</v>
      </c>
      <c r="HW126" s="1">
        <f t="shared" si="375"/>
        <v>0.4946236559139785</v>
      </c>
      <c r="HX126" s="1">
        <f t="shared" si="376"/>
        <v>0.65714285714285714</v>
      </c>
      <c r="HY126">
        <v>27.5</v>
      </c>
      <c r="HZ126">
        <v>35</v>
      </c>
      <c r="IA126">
        <v>3</v>
      </c>
      <c r="IB126" s="1">
        <f t="shared" si="377"/>
        <v>0.10909090909090909</v>
      </c>
      <c r="IC126" s="1">
        <f t="shared" si="378"/>
        <v>8.5714285714285715E-2</v>
      </c>
    </row>
    <row r="127" spans="1:252" x14ac:dyDescent="0.2">
      <c r="A127" t="s">
        <v>301</v>
      </c>
      <c r="B127">
        <v>8524</v>
      </c>
      <c r="C127" s="25" t="s">
        <v>51</v>
      </c>
      <c r="E127" s="4"/>
      <c r="F127" s="4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9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  <c r="HB127" s="4"/>
      <c r="HC127" s="4"/>
      <c r="HD127" s="4"/>
      <c r="HE127" s="4"/>
      <c r="HF127" s="4"/>
      <c r="HG127" s="4"/>
      <c r="HH127" s="4"/>
      <c r="HI127" s="4"/>
      <c r="HJ127" s="4"/>
      <c r="HK127" s="4"/>
      <c r="HL127" s="4"/>
      <c r="HM127" s="4"/>
      <c r="HN127" s="4"/>
      <c r="HO127" s="4"/>
      <c r="HP127" s="4"/>
      <c r="HQ127" s="4"/>
      <c r="HR127" s="4"/>
      <c r="HS127" s="4"/>
      <c r="HT127">
        <v>36</v>
      </c>
      <c r="HU127">
        <v>24</v>
      </c>
      <c r="HV127">
        <v>10.5</v>
      </c>
      <c r="HW127" s="1">
        <f t="shared" si="375"/>
        <v>0.29166666666666669</v>
      </c>
      <c r="HX127" s="1">
        <f t="shared" si="376"/>
        <v>0.4375</v>
      </c>
      <c r="HY127" s="32"/>
      <c r="HZ127" s="32"/>
      <c r="IA127" s="32"/>
      <c r="IB127" s="33"/>
      <c r="IC127" s="33"/>
      <c r="ID127">
        <v>36</v>
      </c>
      <c r="IE127">
        <v>24</v>
      </c>
      <c r="IF127">
        <v>12</v>
      </c>
      <c r="IG127" s="1">
        <f t="shared" ref="IG127:IG131" si="389">IF127/ID127</f>
        <v>0.33333333333333331</v>
      </c>
      <c r="IH127" s="1">
        <f t="shared" ref="IH127:IH131" si="390">IF127/IE127</f>
        <v>0.5</v>
      </c>
      <c r="II127">
        <v>18</v>
      </c>
      <c r="IJ127">
        <v>24</v>
      </c>
      <c r="IK127">
        <v>9</v>
      </c>
      <c r="IL127" s="1">
        <f t="shared" ref="IL127:IL131" si="391">IK127/II127</f>
        <v>0.5</v>
      </c>
      <c r="IM127" s="1">
        <f t="shared" ref="IM127:IM131" si="392">IK127/IJ127</f>
        <v>0.375</v>
      </c>
      <c r="IN127">
        <v>36</v>
      </c>
      <c r="IO127">
        <v>24</v>
      </c>
      <c r="IP127">
        <v>12</v>
      </c>
      <c r="IQ127" s="1">
        <f t="shared" ref="IQ127:IQ131" si="393">IP127/IN127</f>
        <v>0.33333333333333331</v>
      </c>
      <c r="IR127" s="1">
        <f t="shared" ref="IR127:IR131" si="394">IP127/IO127</f>
        <v>0.5</v>
      </c>
    </row>
    <row r="128" spans="1:252" x14ac:dyDescent="0.2">
      <c r="A128" t="s">
        <v>302</v>
      </c>
      <c r="B128">
        <v>8523</v>
      </c>
      <c r="C128" s="25" t="s">
        <v>100</v>
      </c>
      <c r="E128" s="4"/>
      <c r="F128" s="4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9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  <c r="HA128" s="4"/>
      <c r="HB128" s="4"/>
      <c r="HC128" s="4"/>
      <c r="HD128" s="4"/>
      <c r="HE128" s="4"/>
      <c r="HF128" s="4"/>
      <c r="HG128" s="4"/>
      <c r="HH128" s="4"/>
      <c r="HI128" s="4"/>
      <c r="HJ128" s="4"/>
      <c r="HK128" s="4"/>
      <c r="HL128" s="4"/>
      <c r="HM128" s="4"/>
      <c r="HN128" s="4"/>
      <c r="HO128" s="4"/>
      <c r="HP128" s="4"/>
      <c r="HQ128" s="4"/>
      <c r="HR128" s="4"/>
      <c r="HS128" s="4"/>
      <c r="HT128">
        <v>35</v>
      </c>
      <c r="HU128">
        <v>35</v>
      </c>
      <c r="HV128">
        <v>10</v>
      </c>
      <c r="HW128" s="1">
        <f t="shared" si="375"/>
        <v>0.2857142857142857</v>
      </c>
      <c r="HX128" s="1">
        <f t="shared" si="376"/>
        <v>0.2857142857142857</v>
      </c>
      <c r="HY128">
        <v>57</v>
      </c>
      <c r="HZ128">
        <v>35</v>
      </c>
      <c r="IA128">
        <v>21.75</v>
      </c>
      <c r="IB128" s="1">
        <f t="shared" si="377"/>
        <v>0.38157894736842107</v>
      </c>
      <c r="IC128" s="1">
        <f t="shared" si="378"/>
        <v>0.62142857142857144</v>
      </c>
      <c r="ID128">
        <v>35</v>
      </c>
      <c r="IE128">
        <v>35</v>
      </c>
      <c r="IF128">
        <v>18</v>
      </c>
      <c r="IG128" s="1">
        <f t="shared" si="389"/>
        <v>0.51428571428571423</v>
      </c>
      <c r="IH128" s="1">
        <f t="shared" si="390"/>
        <v>0.51428571428571423</v>
      </c>
      <c r="II128">
        <v>57</v>
      </c>
      <c r="IJ128">
        <v>35</v>
      </c>
      <c r="IK128">
        <v>31</v>
      </c>
      <c r="IL128" s="1">
        <f t="shared" si="391"/>
        <v>0.54385964912280704</v>
      </c>
      <c r="IM128" s="1">
        <f t="shared" si="392"/>
        <v>0.88571428571428568</v>
      </c>
      <c r="IN128">
        <v>35</v>
      </c>
      <c r="IO128">
        <v>35</v>
      </c>
      <c r="IP128">
        <v>18</v>
      </c>
      <c r="IQ128" s="1">
        <f t="shared" si="393"/>
        <v>0.51428571428571423</v>
      </c>
      <c r="IR128" s="1">
        <f t="shared" si="394"/>
        <v>0.51428571428571423</v>
      </c>
    </row>
    <row r="129" spans="1:252" x14ac:dyDescent="0.2">
      <c r="A129" t="s">
        <v>303</v>
      </c>
      <c r="B129">
        <v>8525</v>
      </c>
      <c r="C129" s="25" t="s">
        <v>100</v>
      </c>
      <c r="E129" s="4"/>
      <c r="F129" s="4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9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  <c r="HQ129" s="4"/>
      <c r="HR129" s="4"/>
      <c r="HS129" s="4"/>
      <c r="HT129">
        <v>24</v>
      </c>
      <c r="HU129">
        <v>16</v>
      </c>
      <c r="HV129">
        <v>22</v>
      </c>
      <c r="HW129" s="1">
        <f t="shared" si="375"/>
        <v>0.91666666666666663</v>
      </c>
      <c r="HX129" s="1">
        <f t="shared" si="376"/>
        <v>1.375</v>
      </c>
      <c r="HY129">
        <v>24</v>
      </c>
      <c r="HZ129">
        <v>16</v>
      </c>
      <c r="IA129">
        <v>10.5</v>
      </c>
      <c r="IB129" s="1">
        <f t="shared" si="377"/>
        <v>0.4375</v>
      </c>
      <c r="IC129" s="1">
        <f t="shared" si="378"/>
        <v>0.65625</v>
      </c>
      <c r="ID129">
        <v>24</v>
      </c>
      <c r="IE129">
        <v>16</v>
      </c>
      <c r="IF129">
        <v>14</v>
      </c>
      <c r="IG129" s="1">
        <f t="shared" si="389"/>
        <v>0.58333333333333337</v>
      </c>
      <c r="IH129" s="1">
        <f t="shared" si="390"/>
        <v>0.875</v>
      </c>
      <c r="II129">
        <v>24</v>
      </c>
      <c r="IJ129">
        <v>16</v>
      </c>
      <c r="IK129">
        <v>5</v>
      </c>
      <c r="IL129" s="1">
        <f t="shared" si="391"/>
        <v>0.20833333333333334</v>
      </c>
      <c r="IM129" s="1">
        <f t="shared" si="392"/>
        <v>0.3125</v>
      </c>
    </row>
    <row r="130" spans="1:252" x14ac:dyDescent="0.2">
      <c r="A130" t="s">
        <v>304</v>
      </c>
      <c r="B130">
        <v>8527</v>
      </c>
      <c r="C130" s="25" t="s">
        <v>117</v>
      </c>
      <c r="E130" s="4"/>
      <c r="F130" s="4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9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  <c r="HC130" s="4"/>
      <c r="HD130" s="4"/>
      <c r="HE130" s="4"/>
      <c r="HF130" s="4"/>
      <c r="HG130" s="4"/>
      <c r="HH130" s="4"/>
      <c r="HI130" s="4"/>
      <c r="HJ130" s="4"/>
      <c r="HK130" s="4"/>
      <c r="HL130" s="4"/>
      <c r="HM130" s="4"/>
      <c r="HN130" s="4"/>
      <c r="HO130" s="4"/>
      <c r="HP130" s="4"/>
      <c r="HQ130" s="4"/>
      <c r="HR130" s="4"/>
      <c r="HS130" s="4"/>
      <c r="HT130">
        <v>56</v>
      </c>
      <c r="HU130">
        <v>35</v>
      </c>
      <c r="HV130">
        <v>15</v>
      </c>
      <c r="HW130" s="1">
        <f t="shared" si="375"/>
        <v>0.26785714285714285</v>
      </c>
      <c r="HX130" s="1">
        <f t="shared" si="376"/>
        <v>0.42857142857142855</v>
      </c>
      <c r="HY130">
        <v>82</v>
      </c>
      <c r="HZ130">
        <v>35</v>
      </c>
      <c r="IA130">
        <v>34.5</v>
      </c>
      <c r="IB130" s="1">
        <f t="shared" si="377"/>
        <v>0.42073170731707316</v>
      </c>
      <c r="IC130" s="1">
        <f t="shared" si="378"/>
        <v>0.98571428571428577</v>
      </c>
      <c r="ID130">
        <v>56</v>
      </c>
      <c r="IE130">
        <v>35</v>
      </c>
      <c r="IF130">
        <v>30</v>
      </c>
      <c r="IG130" s="1">
        <f t="shared" si="389"/>
        <v>0.5357142857142857</v>
      </c>
      <c r="IH130" s="1">
        <f t="shared" si="390"/>
        <v>0.8571428571428571</v>
      </c>
      <c r="II130">
        <v>82</v>
      </c>
      <c r="IJ130">
        <v>35</v>
      </c>
      <c r="IK130">
        <v>39.5</v>
      </c>
      <c r="IL130" s="1">
        <f t="shared" si="391"/>
        <v>0.48170731707317072</v>
      </c>
      <c r="IM130" s="1">
        <f t="shared" si="392"/>
        <v>1.1285714285714286</v>
      </c>
      <c r="IN130">
        <v>56</v>
      </c>
      <c r="IO130">
        <v>35</v>
      </c>
      <c r="IP130">
        <v>31.5</v>
      </c>
      <c r="IQ130" s="1">
        <f t="shared" si="393"/>
        <v>0.5625</v>
      </c>
      <c r="IR130" s="1">
        <f t="shared" si="394"/>
        <v>0.9</v>
      </c>
    </row>
    <row r="131" spans="1:252" x14ac:dyDescent="0.2">
      <c r="A131" t="s">
        <v>305</v>
      </c>
      <c r="B131">
        <v>8526</v>
      </c>
      <c r="C131" s="25" t="s">
        <v>51</v>
      </c>
      <c r="E131" s="4"/>
      <c r="F131" s="4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9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  <c r="HB131" s="4"/>
      <c r="HC131" s="4"/>
      <c r="HD131" s="4"/>
      <c r="HE131" s="4"/>
      <c r="HF131" s="4"/>
      <c r="HG131" s="4"/>
      <c r="HH131" s="4"/>
      <c r="HI131" s="4"/>
      <c r="HJ131" s="4"/>
      <c r="HK131" s="4"/>
      <c r="HL131" s="4"/>
      <c r="HM131" s="4"/>
      <c r="HN131" s="4"/>
      <c r="HO131" s="4"/>
      <c r="HP131" s="4"/>
      <c r="HQ131" s="4"/>
      <c r="HR131" s="4"/>
      <c r="HS131" s="4"/>
      <c r="HT131">
        <v>40</v>
      </c>
      <c r="HU131">
        <v>35</v>
      </c>
      <c r="HV131">
        <v>11.5</v>
      </c>
      <c r="HW131" s="1">
        <f t="shared" si="375"/>
        <v>0.28749999999999998</v>
      </c>
      <c r="HX131" s="1">
        <f t="shared" si="376"/>
        <v>0.32857142857142857</v>
      </c>
      <c r="HY131">
        <v>48</v>
      </c>
      <c r="HZ131">
        <v>35</v>
      </c>
      <c r="IA131">
        <v>19</v>
      </c>
      <c r="IB131" s="1">
        <f t="shared" si="377"/>
        <v>0.39583333333333331</v>
      </c>
      <c r="IC131" s="1">
        <f t="shared" si="378"/>
        <v>0.54285714285714282</v>
      </c>
      <c r="ID131">
        <v>40</v>
      </c>
      <c r="IE131">
        <v>35</v>
      </c>
      <c r="IF131">
        <v>24</v>
      </c>
      <c r="IG131" s="1">
        <f t="shared" si="389"/>
        <v>0.6</v>
      </c>
      <c r="IH131" s="1">
        <f t="shared" si="390"/>
        <v>0.68571428571428572</v>
      </c>
      <c r="II131">
        <v>48</v>
      </c>
      <c r="IJ131">
        <v>35</v>
      </c>
      <c r="IK131">
        <v>20.5</v>
      </c>
      <c r="IL131" s="1">
        <f t="shared" si="391"/>
        <v>0.42708333333333331</v>
      </c>
      <c r="IM131" s="1">
        <f t="shared" si="392"/>
        <v>0.58571428571428574</v>
      </c>
      <c r="IN131">
        <v>40</v>
      </c>
      <c r="IO131">
        <v>35</v>
      </c>
      <c r="IP131">
        <v>27</v>
      </c>
      <c r="IQ131" s="1">
        <f t="shared" si="393"/>
        <v>0.67500000000000004</v>
      </c>
      <c r="IR131" s="1">
        <f t="shared" si="394"/>
        <v>0.77142857142857146</v>
      </c>
    </row>
    <row r="132" spans="1:252" x14ac:dyDescent="0.2">
      <c r="A132" t="s">
        <v>306</v>
      </c>
      <c r="C132" s="25" t="s">
        <v>51</v>
      </c>
      <c r="E132" s="4"/>
      <c r="F132" s="4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9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  <c r="HB132" s="4"/>
      <c r="HC132" s="4"/>
      <c r="HD132" s="4"/>
      <c r="HE132" s="4"/>
      <c r="HF132" s="4"/>
      <c r="HG132" s="4"/>
      <c r="HH132" s="4"/>
      <c r="HI132" s="4"/>
      <c r="HJ132" s="4"/>
      <c r="HK132" s="4"/>
      <c r="HL132" s="4"/>
      <c r="HM132" s="4"/>
      <c r="HN132" s="4"/>
      <c r="HO132" s="4"/>
      <c r="HP132" s="4"/>
      <c r="HQ132" s="4"/>
      <c r="HR132" s="4"/>
      <c r="HS132" s="4"/>
    </row>
    <row r="133" spans="1:252" x14ac:dyDescent="0.2">
      <c r="A133" t="s">
        <v>312</v>
      </c>
      <c r="B133">
        <v>8536</v>
      </c>
      <c r="C133" s="25" t="s">
        <v>19</v>
      </c>
      <c r="ID133">
        <v>28</v>
      </c>
      <c r="IE133">
        <v>6.5</v>
      </c>
      <c r="IF133">
        <v>6.5</v>
      </c>
      <c r="IG133" s="1">
        <f t="shared" ref="IG133:IG138" si="395">IF133/ID133</f>
        <v>0.23214285714285715</v>
      </c>
      <c r="IH133" s="1">
        <f t="shared" ref="IH133:IH138" si="396">IF133/IE133</f>
        <v>1</v>
      </c>
      <c r="II133">
        <v>28</v>
      </c>
      <c r="IJ133">
        <v>16</v>
      </c>
      <c r="IK133">
        <v>20.75</v>
      </c>
      <c r="IL133" s="1">
        <f t="shared" ref="IL133:IL138" si="397">IK133/II133</f>
        <v>0.7410714285714286</v>
      </c>
      <c r="IM133" s="1">
        <f t="shared" ref="IM133:IM138" si="398">IK133/IJ133</f>
        <v>1.296875</v>
      </c>
      <c r="IN133">
        <v>28</v>
      </c>
      <c r="IO133">
        <v>16</v>
      </c>
      <c r="IP133">
        <v>24.5</v>
      </c>
      <c r="IQ133" s="1">
        <f t="shared" ref="IQ133:IQ146" si="399">IP133/IN133</f>
        <v>0.875</v>
      </c>
      <c r="IR133" s="1">
        <f t="shared" ref="IR133:IR146" si="400">IP133/IO133</f>
        <v>1.53125</v>
      </c>
    </row>
    <row r="134" spans="1:252" x14ac:dyDescent="0.2">
      <c r="A134" t="s">
        <v>313</v>
      </c>
      <c r="B134">
        <v>8535</v>
      </c>
      <c r="C134" s="25" t="s">
        <v>172</v>
      </c>
      <c r="ID134">
        <v>38</v>
      </c>
      <c r="IE134">
        <v>6.5</v>
      </c>
      <c r="IF134">
        <v>12.5</v>
      </c>
      <c r="IG134" s="1">
        <f t="shared" si="395"/>
        <v>0.32894736842105265</v>
      </c>
      <c r="IH134" s="1">
        <f t="shared" si="396"/>
        <v>1.9230769230769231</v>
      </c>
      <c r="II134">
        <v>38</v>
      </c>
      <c r="IJ134">
        <v>24</v>
      </c>
      <c r="IK134">
        <v>15.25</v>
      </c>
      <c r="IL134" s="1">
        <f t="shared" si="397"/>
        <v>0.40131578947368424</v>
      </c>
      <c r="IM134" s="1">
        <f t="shared" si="398"/>
        <v>0.63541666666666663</v>
      </c>
      <c r="IN134">
        <v>38</v>
      </c>
      <c r="IO134">
        <v>24</v>
      </c>
      <c r="IP134">
        <v>17</v>
      </c>
      <c r="IQ134" s="1">
        <f t="shared" si="399"/>
        <v>0.44736842105263158</v>
      </c>
      <c r="IR134" s="1">
        <f t="shared" si="400"/>
        <v>0.70833333333333337</v>
      </c>
    </row>
    <row r="135" spans="1:252" x14ac:dyDescent="0.2">
      <c r="A135" t="s">
        <v>318</v>
      </c>
      <c r="B135">
        <v>8537</v>
      </c>
      <c r="C135" s="25" t="s">
        <v>317</v>
      </c>
      <c r="ID135">
        <v>32</v>
      </c>
      <c r="IE135">
        <v>6.5</v>
      </c>
      <c r="IF135">
        <v>6.5</v>
      </c>
      <c r="IG135" s="1">
        <f t="shared" si="395"/>
        <v>0.203125</v>
      </c>
      <c r="IH135" s="1">
        <f t="shared" si="396"/>
        <v>1</v>
      </c>
      <c r="II135">
        <v>32</v>
      </c>
      <c r="IJ135">
        <v>24</v>
      </c>
      <c r="IK135">
        <v>22.5</v>
      </c>
      <c r="IL135" s="1">
        <f t="shared" si="397"/>
        <v>0.703125</v>
      </c>
      <c r="IM135" s="1">
        <f t="shared" si="398"/>
        <v>0.9375</v>
      </c>
      <c r="IN135">
        <v>32</v>
      </c>
      <c r="IO135">
        <v>24</v>
      </c>
      <c r="IP135">
        <v>25.75</v>
      </c>
      <c r="IQ135" s="1">
        <f t="shared" si="399"/>
        <v>0.8046875</v>
      </c>
      <c r="IR135" s="1">
        <f t="shared" si="400"/>
        <v>1.0729166666666667</v>
      </c>
    </row>
    <row r="136" spans="1:252" x14ac:dyDescent="0.2">
      <c r="A136" t="s">
        <v>314</v>
      </c>
      <c r="B136">
        <v>8540</v>
      </c>
      <c r="C136" s="25" t="s">
        <v>30</v>
      </c>
      <c r="ID136">
        <v>41</v>
      </c>
      <c r="IE136">
        <v>6.5</v>
      </c>
      <c r="IF136">
        <v>12.5</v>
      </c>
      <c r="IG136" s="1">
        <f t="shared" si="395"/>
        <v>0.3048780487804878</v>
      </c>
      <c r="IH136" s="1">
        <f t="shared" si="396"/>
        <v>1.9230769230769231</v>
      </c>
      <c r="II136">
        <v>41</v>
      </c>
      <c r="IJ136">
        <v>35</v>
      </c>
      <c r="IK136">
        <v>15.25</v>
      </c>
      <c r="IL136" s="1">
        <f t="shared" si="397"/>
        <v>0.37195121951219512</v>
      </c>
      <c r="IM136" s="1">
        <f t="shared" si="398"/>
        <v>0.43571428571428572</v>
      </c>
      <c r="IN136">
        <v>41</v>
      </c>
      <c r="IO136">
        <v>35</v>
      </c>
      <c r="IP136">
        <v>29</v>
      </c>
      <c r="IQ136" s="1">
        <f t="shared" si="399"/>
        <v>0.70731707317073167</v>
      </c>
      <c r="IR136" s="1">
        <f t="shared" si="400"/>
        <v>0.82857142857142863</v>
      </c>
    </row>
    <row r="137" spans="1:252" x14ac:dyDescent="0.2">
      <c r="A137" t="s">
        <v>315</v>
      </c>
      <c r="B137">
        <v>8539</v>
      </c>
      <c r="C137" s="25" t="s">
        <v>30</v>
      </c>
      <c r="ID137">
        <v>48</v>
      </c>
      <c r="IE137">
        <v>6.5</v>
      </c>
      <c r="IF137">
        <v>10.5</v>
      </c>
      <c r="IG137" s="1">
        <f t="shared" si="395"/>
        <v>0.21875</v>
      </c>
      <c r="IH137" s="1">
        <f t="shared" si="396"/>
        <v>1.6153846153846154</v>
      </c>
      <c r="II137">
        <v>48</v>
      </c>
      <c r="IJ137">
        <v>35</v>
      </c>
      <c r="IK137">
        <v>24</v>
      </c>
      <c r="IL137" s="1">
        <f t="shared" si="397"/>
        <v>0.5</v>
      </c>
      <c r="IM137" s="1">
        <f t="shared" si="398"/>
        <v>0.68571428571428572</v>
      </c>
      <c r="IN137">
        <v>48</v>
      </c>
      <c r="IO137">
        <v>35</v>
      </c>
      <c r="IP137">
        <v>21</v>
      </c>
      <c r="IQ137" s="1">
        <f t="shared" si="399"/>
        <v>0.4375</v>
      </c>
      <c r="IR137" s="1">
        <f t="shared" si="400"/>
        <v>0.6</v>
      </c>
    </row>
    <row r="138" spans="1:252" x14ac:dyDescent="0.2">
      <c r="A138" t="s">
        <v>316</v>
      </c>
      <c r="B138">
        <v>8538</v>
      </c>
      <c r="C138" s="25" t="s">
        <v>172</v>
      </c>
      <c r="ID138">
        <v>20</v>
      </c>
      <c r="IE138">
        <v>6.5</v>
      </c>
      <c r="IF138">
        <v>17.5</v>
      </c>
      <c r="IG138" s="1">
        <f t="shared" si="395"/>
        <v>0.875</v>
      </c>
      <c r="IH138" s="1">
        <f t="shared" si="396"/>
        <v>2.6923076923076925</v>
      </c>
      <c r="II138">
        <v>20</v>
      </c>
      <c r="IJ138">
        <v>24</v>
      </c>
      <c r="IK138">
        <v>23.25</v>
      </c>
      <c r="IL138" s="1">
        <f t="shared" si="397"/>
        <v>1.1625000000000001</v>
      </c>
      <c r="IM138" s="1">
        <f t="shared" si="398"/>
        <v>0.96875</v>
      </c>
      <c r="IN138">
        <v>20</v>
      </c>
      <c r="IO138">
        <v>24</v>
      </c>
      <c r="IP138">
        <v>22</v>
      </c>
      <c r="IQ138" s="1">
        <f t="shared" si="399"/>
        <v>1.1000000000000001</v>
      </c>
      <c r="IR138" s="1">
        <f t="shared" si="400"/>
        <v>0.91666666666666663</v>
      </c>
    </row>
    <row r="139" spans="1:252" x14ac:dyDescent="0.2">
      <c r="A139" t="s">
        <v>325</v>
      </c>
      <c r="B139">
        <v>8562</v>
      </c>
      <c r="C139" s="25" t="s">
        <v>188</v>
      </c>
      <c r="IN139">
        <v>43</v>
      </c>
      <c r="IO139">
        <v>35</v>
      </c>
      <c r="IP139">
        <v>28.5</v>
      </c>
      <c r="IQ139" s="1">
        <f t="shared" si="399"/>
        <v>0.66279069767441856</v>
      </c>
      <c r="IR139" s="1">
        <f t="shared" si="400"/>
        <v>0.81428571428571428</v>
      </c>
    </row>
    <row r="140" spans="1:252" x14ac:dyDescent="0.2">
      <c r="A140" t="s">
        <v>326</v>
      </c>
      <c r="B140">
        <v>8563</v>
      </c>
      <c r="C140" s="25" t="s">
        <v>327</v>
      </c>
      <c r="IN140">
        <v>23.75</v>
      </c>
      <c r="IO140">
        <v>4.5</v>
      </c>
      <c r="IP140">
        <v>6.5</v>
      </c>
      <c r="IQ140" s="1">
        <f t="shared" si="399"/>
        <v>0.27368421052631581</v>
      </c>
      <c r="IR140" s="1">
        <f t="shared" si="400"/>
        <v>1.4444444444444444</v>
      </c>
    </row>
    <row r="141" spans="1:252" x14ac:dyDescent="0.2">
      <c r="A141" t="s">
        <v>328</v>
      </c>
      <c r="B141">
        <v>8564</v>
      </c>
      <c r="C141" s="25" t="s">
        <v>27</v>
      </c>
      <c r="IN141">
        <v>31</v>
      </c>
      <c r="IO141">
        <v>6</v>
      </c>
      <c r="IP141">
        <v>6.5</v>
      </c>
      <c r="IQ141" s="1">
        <f t="shared" si="399"/>
        <v>0.20967741935483872</v>
      </c>
      <c r="IR141" s="1">
        <f t="shared" si="400"/>
        <v>1.0833333333333333</v>
      </c>
    </row>
    <row r="142" spans="1:252" x14ac:dyDescent="0.2">
      <c r="A142" t="s">
        <v>329</v>
      </c>
      <c r="B142">
        <v>8565</v>
      </c>
      <c r="C142" s="25" t="s">
        <v>51</v>
      </c>
      <c r="IN142">
        <v>47</v>
      </c>
      <c r="IO142">
        <v>13</v>
      </c>
      <c r="IP142">
        <v>6.5</v>
      </c>
      <c r="IQ142" s="1">
        <f t="shared" si="399"/>
        <v>0.13829787234042554</v>
      </c>
      <c r="IR142" s="1">
        <f t="shared" si="400"/>
        <v>0.5</v>
      </c>
    </row>
    <row r="143" spans="1:252" x14ac:dyDescent="0.2">
      <c r="A143" t="s">
        <v>330</v>
      </c>
      <c r="B143">
        <v>8566</v>
      </c>
      <c r="C143" s="25" t="s">
        <v>51</v>
      </c>
      <c r="IN143">
        <v>42</v>
      </c>
      <c r="IO143">
        <v>14</v>
      </c>
      <c r="IP143">
        <v>18.5</v>
      </c>
      <c r="IQ143" s="1">
        <f t="shared" si="399"/>
        <v>0.44047619047619047</v>
      </c>
      <c r="IR143" s="1">
        <f t="shared" si="400"/>
        <v>1.3214285714285714</v>
      </c>
    </row>
    <row r="144" spans="1:252" x14ac:dyDescent="0.2">
      <c r="A144" t="s">
        <v>331</v>
      </c>
      <c r="B144">
        <v>8567</v>
      </c>
      <c r="C144" s="25" t="s">
        <v>332</v>
      </c>
      <c r="IN144">
        <v>42</v>
      </c>
      <c r="IO144">
        <v>15</v>
      </c>
      <c r="IP144">
        <v>12.5</v>
      </c>
      <c r="IQ144" s="1">
        <f t="shared" si="399"/>
        <v>0.29761904761904762</v>
      </c>
      <c r="IR144" s="1">
        <f t="shared" si="400"/>
        <v>0.83333333333333337</v>
      </c>
    </row>
    <row r="145" spans="1:252" x14ac:dyDescent="0.2">
      <c r="A145" t="s">
        <v>333</v>
      </c>
      <c r="C145" s="25" t="s">
        <v>100</v>
      </c>
    </row>
    <row r="146" spans="1:252" x14ac:dyDescent="0.2">
      <c r="A146" t="s">
        <v>334</v>
      </c>
      <c r="B146">
        <v>8569</v>
      </c>
      <c r="C146" s="25" t="s">
        <v>27</v>
      </c>
      <c r="IN146">
        <v>78</v>
      </c>
      <c r="IO146">
        <v>26</v>
      </c>
      <c r="IP146">
        <v>15.5</v>
      </c>
      <c r="IQ146" s="1">
        <f t="shared" si="399"/>
        <v>0.19871794871794871</v>
      </c>
      <c r="IR146" s="1">
        <f t="shared" si="400"/>
        <v>0.59615384615384615</v>
      </c>
    </row>
  </sheetData>
  <mergeCells count="65">
    <mergeCell ref="HO1:IH1"/>
    <mergeCell ref="HO2:HS2"/>
    <mergeCell ref="HT2:HX2"/>
    <mergeCell ref="HY2:IC2"/>
    <mergeCell ref="ID2:IH2"/>
    <mergeCell ref="FG1:FZ1"/>
    <mergeCell ref="FG2:FK2"/>
    <mergeCell ref="FL2:FP2"/>
    <mergeCell ref="FQ2:FU2"/>
    <mergeCell ref="FV2:FZ2"/>
    <mergeCell ref="DX2:EB2"/>
    <mergeCell ref="BU2:BY2"/>
    <mergeCell ref="BZ2:CD2"/>
    <mergeCell ref="CE2:CI2"/>
    <mergeCell ref="CJ2:CN2"/>
    <mergeCell ref="DN2:DR2"/>
    <mergeCell ref="CO2:CS2"/>
    <mergeCell ref="CY2:DC2"/>
    <mergeCell ref="AB2:AF2"/>
    <mergeCell ref="AG2:AK2"/>
    <mergeCell ref="AL2:AP2"/>
    <mergeCell ref="EM1:FF1"/>
    <mergeCell ref="EM2:EQ2"/>
    <mergeCell ref="ER2:EV2"/>
    <mergeCell ref="EW2:FA2"/>
    <mergeCell ref="FB2:FF2"/>
    <mergeCell ref="DS1:EL1"/>
    <mergeCell ref="EC2:EG2"/>
    <mergeCell ref="EH2:EL2"/>
    <mergeCell ref="BA2:BE2"/>
    <mergeCell ref="BF2:BJ2"/>
    <mergeCell ref="BK2:BO2"/>
    <mergeCell ref="BP2:BT2"/>
    <mergeCell ref="DS2:DW2"/>
    <mergeCell ref="E2:G2"/>
    <mergeCell ref="H2:L2"/>
    <mergeCell ref="M2:Q2"/>
    <mergeCell ref="R2:V2"/>
    <mergeCell ref="W2:AA2"/>
    <mergeCell ref="E1:V1"/>
    <mergeCell ref="W1:AP1"/>
    <mergeCell ref="AQ1:BJ1"/>
    <mergeCell ref="BK1:CD1"/>
    <mergeCell ref="CE1:CX1"/>
    <mergeCell ref="AQ2:AU2"/>
    <mergeCell ref="DD2:DH2"/>
    <mergeCell ref="DI2:DM2"/>
    <mergeCell ref="CY1:DR1"/>
    <mergeCell ref="CT2:CX2"/>
    <mergeCell ref="AV2:AZ2"/>
    <mergeCell ref="GA1:GT1"/>
    <mergeCell ref="GA2:GE2"/>
    <mergeCell ref="GF2:GJ2"/>
    <mergeCell ref="GK2:GO2"/>
    <mergeCell ref="GP2:GT2"/>
    <mergeCell ref="GU1:HN1"/>
    <mergeCell ref="GU2:GY2"/>
    <mergeCell ref="GZ2:HD2"/>
    <mergeCell ref="HE2:HI2"/>
    <mergeCell ref="HJ2:HN2"/>
    <mergeCell ref="II1:JB1"/>
    <mergeCell ref="II2:IM2"/>
    <mergeCell ref="IN2:IR2"/>
    <mergeCell ref="IS2:IW2"/>
    <mergeCell ref="IX2:JB2"/>
  </mergeCells>
  <conditionalFormatting sqref="BT4:BT5 CN4:CN5 CN20:CN43 BY5 CD5 CI5 CI9:CI12 CD9:CD12 CN7:CN17 CN45:CN52 DD59:HD59 DD63:HD63 CI14:CI125 CJ53:CS125 CT58:DC125 DD65:DM125 DN70:DW125 DX76:EG125 L4:L132 Q4:Q132 V4:V132 AA4:AA132 AF4:AF132 AK4:AK132 AP4:AP132 AU4:AU132 AZ4:AZ132 BE4:BE132 BJ4:BJ132 BO4:BO132 CD14:CD132 BT8:BT132 BY8:BY132 CI126:EG132">
    <cfRule type="cellIs" dxfId="1624" priority="1554" operator="between">
      <formula>0.51</formula>
      <formula>0.79</formula>
    </cfRule>
    <cfRule type="cellIs" dxfId="1623" priority="1555" operator="between">
      <formula>0.21</formula>
      <formula>0.5</formula>
    </cfRule>
    <cfRule type="cellIs" dxfId="1622" priority="1556" operator="between">
      <formula>0.01</formula>
      <formula>0.2</formula>
    </cfRule>
    <cfRule type="cellIs" dxfId="1621" priority="1557" operator="greaterThan">
      <formula>0.8</formula>
    </cfRule>
  </conditionalFormatting>
  <conditionalFormatting sqref="CD13">
    <cfRule type="cellIs" dxfId="1620" priority="1550" operator="between">
      <formula>0.51</formula>
      <formula>0.79</formula>
    </cfRule>
    <cfRule type="cellIs" dxfId="1619" priority="1551" operator="between">
      <formula>0.21</formula>
      <formula>0.5</formula>
    </cfRule>
    <cfRule type="cellIs" dxfId="1618" priority="1552" operator="between">
      <formula>0.01</formula>
      <formula>0.2</formula>
    </cfRule>
    <cfRule type="cellIs" dxfId="1617" priority="1553" operator="greaterThan">
      <formula>0.8</formula>
    </cfRule>
  </conditionalFormatting>
  <conditionalFormatting sqref="CI13">
    <cfRule type="cellIs" dxfId="1616" priority="1546" operator="between">
      <formula>0.51</formula>
      <formula>0.79</formula>
    </cfRule>
    <cfRule type="cellIs" dxfId="1615" priority="1547" operator="between">
      <formula>0.21</formula>
      <formula>0.5</formula>
    </cfRule>
    <cfRule type="cellIs" dxfId="1614" priority="1548" operator="between">
      <formula>0.01</formula>
      <formula>0.2</formula>
    </cfRule>
    <cfRule type="cellIs" dxfId="1613" priority="1549" operator="greaterThan">
      <formula>0.8</formula>
    </cfRule>
  </conditionalFormatting>
  <conditionalFormatting sqref="CN18">
    <cfRule type="cellIs" dxfId="1612" priority="1542" operator="between">
      <formula>0.51</formula>
      <formula>0.79</formula>
    </cfRule>
    <cfRule type="cellIs" dxfId="1611" priority="1543" operator="between">
      <formula>0.21</formula>
      <formula>0.5</formula>
    </cfRule>
    <cfRule type="cellIs" dxfId="1610" priority="1544" operator="between">
      <formula>0.01</formula>
      <formula>0.2</formula>
    </cfRule>
    <cfRule type="cellIs" dxfId="1609" priority="1545" operator="greaterThan">
      <formula>0.8</formula>
    </cfRule>
  </conditionalFormatting>
  <conditionalFormatting sqref="CN19">
    <cfRule type="cellIs" dxfId="1608" priority="1538" operator="between">
      <formula>0.51</formula>
      <formula>0.79</formula>
    </cfRule>
    <cfRule type="cellIs" dxfId="1607" priority="1539" operator="between">
      <formula>0.21</formula>
      <formula>0.5</formula>
    </cfRule>
    <cfRule type="cellIs" dxfId="1606" priority="1540" operator="between">
      <formula>0.01</formula>
      <formula>0.2</formula>
    </cfRule>
    <cfRule type="cellIs" dxfId="1605" priority="1541" operator="greaterThan">
      <formula>0.8</formula>
    </cfRule>
  </conditionalFormatting>
  <conditionalFormatting sqref="BY4">
    <cfRule type="cellIs" dxfId="1604" priority="1534" operator="between">
      <formula>0.51</formula>
      <formula>0.79</formula>
    </cfRule>
    <cfRule type="cellIs" dxfId="1603" priority="1535" operator="between">
      <formula>0.21</formula>
      <formula>0.5</formula>
    </cfRule>
    <cfRule type="cellIs" dxfId="1602" priority="1536" operator="between">
      <formula>0.01</formula>
      <formula>0.2</formula>
    </cfRule>
    <cfRule type="cellIs" dxfId="1601" priority="1537" operator="greaterThan">
      <formula>0.8</formula>
    </cfRule>
  </conditionalFormatting>
  <conditionalFormatting sqref="CD4">
    <cfRule type="cellIs" dxfId="1600" priority="1530" operator="between">
      <formula>0.51</formula>
      <formula>0.79</formula>
    </cfRule>
    <cfRule type="cellIs" dxfId="1599" priority="1531" operator="between">
      <formula>0.21</formula>
      <formula>0.5</formula>
    </cfRule>
    <cfRule type="cellIs" dxfId="1598" priority="1532" operator="between">
      <formula>0.01</formula>
      <formula>0.2</formula>
    </cfRule>
    <cfRule type="cellIs" dxfId="1597" priority="1533" operator="greaterThan">
      <formula>0.8</formula>
    </cfRule>
  </conditionalFormatting>
  <conditionalFormatting sqref="CI4">
    <cfRule type="cellIs" dxfId="1596" priority="1526" operator="between">
      <formula>0.51</formula>
      <formula>0.79</formula>
    </cfRule>
    <cfRule type="cellIs" dxfId="1595" priority="1527" operator="between">
      <formula>0.21</formula>
      <formula>0.5</formula>
    </cfRule>
    <cfRule type="cellIs" dxfId="1594" priority="1528" operator="between">
      <formula>0.01</formula>
      <formula>0.2</formula>
    </cfRule>
    <cfRule type="cellIs" dxfId="1593" priority="1529" operator="greaterThan">
      <formula>0.8</formula>
    </cfRule>
  </conditionalFormatting>
  <conditionalFormatting sqref="CN6">
    <cfRule type="cellIs" dxfId="1592" priority="1522" operator="between">
      <formula>0.51</formula>
      <formula>0.79</formula>
    </cfRule>
    <cfRule type="cellIs" dxfId="1591" priority="1523" operator="between">
      <formula>0.21</formula>
      <formula>0.5</formula>
    </cfRule>
    <cfRule type="cellIs" dxfId="1590" priority="1524" operator="between">
      <formula>0.01</formula>
      <formula>0.2</formula>
    </cfRule>
    <cfRule type="cellIs" dxfId="1589" priority="1525" operator="greaterThan">
      <formula>0.8</formula>
    </cfRule>
  </conditionalFormatting>
  <conditionalFormatting sqref="CD8">
    <cfRule type="cellIs" dxfId="1588" priority="1518" operator="between">
      <formula>0.51</formula>
      <formula>0.79</formula>
    </cfRule>
    <cfRule type="cellIs" dxfId="1587" priority="1519" operator="between">
      <formula>0.21</formula>
      <formula>0.5</formula>
    </cfRule>
    <cfRule type="cellIs" dxfId="1586" priority="1520" operator="between">
      <formula>0.01</formula>
      <formula>0.2</formula>
    </cfRule>
    <cfRule type="cellIs" dxfId="1585" priority="1521" operator="greaterThan">
      <formula>0.8</formula>
    </cfRule>
  </conditionalFormatting>
  <conditionalFormatting sqref="CI8">
    <cfRule type="cellIs" dxfId="1584" priority="1514" operator="between">
      <formula>0.51</formula>
      <formula>0.79</formula>
    </cfRule>
    <cfRule type="cellIs" dxfId="1583" priority="1515" operator="between">
      <formula>0.21</formula>
      <formula>0.5</formula>
    </cfRule>
    <cfRule type="cellIs" dxfId="1582" priority="1516" operator="between">
      <formula>0.01</formula>
      <formula>0.2</formula>
    </cfRule>
    <cfRule type="cellIs" dxfId="1581" priority="1517" operator="greaterThan">
      <formula>0.8</formula>
    </cfRule>
  </conditionalFormatting>
  <conditionalFormatting sqref="CS20:CS29 CS10 CS5 CS12 CS14:CS17 CS31:CS43 CS45:CS52">
    <cfRule type="cellIs" dxfId="1580" priority="1510" operator="between">
      <formula>0.51</formula>
      <formula>0.79</formula>
    </cfRule>
    <cfRule type="cellIs" dxfId="1579" priority="1511" operator="between">
      <formula>0.21</formula>
      <formula>0.5</formula>
    </cfRule>
    <cfRule type="cellIs" dxfId="1578" priority="1512" operator="between">
      <formula>0.01</formula>
      <formula>0.2</formula>
    </cfRule>
    <cfRule type="cellIs" dxfId="1577" priority="1513" operator="greaterThan">
      <formula>0.8</formula>
    </cfRule>
  </conditionalFormatting>
  <conditionalFormatting sqref="CS4">
    <cfRule type="cellIs" dxfId="1576" priority="1506" operator="between">
      <formula>0.51</formula>
      <formula>0.79</formula>
    </cfRule>
    <cfRule type="cellIs" dxfId="1575" priority="1507" operator="between">
      <formula>0.21</formula>
      <formula>0.5</formula>
    </cfRule>
    <cfRule type="cellIs" dxfId="1574" priority="1508" operator="between">
      <formula>0.01</formula>
      <formula>0.2</formula>
    </cfRule>
    <cfRule type="cellIs" dxfId="1573" priority="1509" operator="greaterThan">
      <formula>0.8</formula>
    </cfRule>
  </conditionalFormatting>
  <conditionalFormatting sqref="CS6">
    <cfRule type="cellIs" dxfId="1572" priority="1502" operator="between">
      <formula>0.51</formula>
      <formula>0.79</formula>
    </cfRule>
    <cfRule type="cellIs" dxfId="1571" priority="1503" operator="between">
      <formula>0.21</formula>
      <formula>0.5</formula>
    </cfRule>
    <cfRule type="cellIs" dxfId="1570" priority="1504" operator="between">
      <formula>0.01</formula>
      <formula>0.2</formula>
    </cfRule>
    <cfRule type="cellIs" dxfId="1569" priority="1505" operator="greaterThan">
      <formula>0.8</formula>
    </cfRule>
  </conditionalFormatting>
  <conditionalFormatting sqref="CS7">
    <cfRule type="cellIs" dxfId="1568" priority="1498" operator="between">
      <formula>0.51</formula>
      <formula>0.79</formula>
    </cfRule>
    <cfRule type="cellIs" dxfId="1567" priority="1499" operator="between">
      <formula>0.21</formula>
      <formula>0.5</formula>
    </cfRule>
    <cfRule type="cellIs" dxfId="1566" priority="1500" operator="between">
      <formula>0.01</formula>
      <formula>0.2</formula>
    </cfRule>
    <cfRule type="cellIs" dxfId="1565" priority="1501" operator="greaterThan">
      <formula>0.8</formula>
    </cfRule>
  </conditionalFormatting>
  <conditionalFormatting sqref="CS8">
    <cfRule type="cellIs" dxfId="1564" priority="1494" operator="between">
      <formula>0.51</formula>
      <formula>0.79</formula>
    </cfRule>
    <cfRule type="cellIs" dxfId="1563" priority="1495" operator="between">
      <formula>0.21</formula>
      <formula>0.5</formula>
    </cfRule>
    <cfRule type="cellIs" dxfId="1562" priority="1496" operator="between">
      <formula>0.01</formula>
      <formula>0.2</formula>
    </cfRule>
    <cfRule type="cellIs" dxfId="1561" priority="1497" operator="greaterThan">
      <formula>0.8</formula>
    </cfRule>
  </conditionalFormatting>
  <conditionalFormatting sqref="CS9">
    <cfRule type="cellIs" dxfId="1560" priority="1490" operator="between">
      <formula>0.51</formula>
      <formula>0.79</formula>
    </cfRule>
    <cfRule type="cellIs" dxfId="1559" priority="1491" operator="between">
      <formula>0.21</formula>
      <formula>0.5</formula>
    </cfRule>
    <cfRule type="cellIs" dxfId="1558" priority="1492" operator="between">
      <formula>0.01</formula>
      <formula>0.2</formula>
    </cfRule>
    <cfRule type="cellIs" dxfId="1557" priority="1493" operator="greaterThan">
      <formula>0.8</formula>
    </cfRule>
  </conditionalFormatting>
  <conditionalFormatting sqref="CS11">
    <cfRule type="cellIs" dxfId="1556" priority="1486" operator="between">
      <formula>0.51</formula>
      <formula>0.79</formula>
    </cfRule>
    <cfRule type="cellIs" dxfId="1555" priority="1487" operator="between">
      <formula>0.21</formula>
      <formula>0.5</formula>
    </cfRule>
    <cfRule type="cellIs" dxfId="1554" priority="1488" operator="between">
      <formula>0.01</formula>
      <formula>0.2</formula>
    </cfRule>
    <cfRule type="cellIs" dxfId="1553" priority="1489" operator="greaterThan">
      <formula>0.8</formula>
    </cfRule>
  </conditionalFormatting>
  <conditionalFormatting sqref="CS13">
    <cfRule type="cellIs" dxfId="1552" priority="1482" operator="between">
      <formula>0.51</formula>
      <formula>0.79</formula>
    </cfRule>
    <cfRule type="cellIs" dxfId="1551" priority="1483" operator="between">
      <formula>0.21</formula>
      <formula>0.5</formula>
    </cfRule>
    <cfRule type="cellIs" dxfId="1550" priority="1484" operator="between">
      <formula>0.01</formula>
      <formula>0.2</formula>
    </cfRule>
    <cfRule type="cellIs" dxfId="1549" priority="1485" operator="greaterThan">
      <formula>0.8</formula>
    </cfRule>
  </conditionalFormatting>
  <conditionalFormatting sqref="CS18">
    <cfRule type="cellIs" dxfId="1548" priority="1478" operator="between">
      <formula>0.51</formula>
      <formula>0.79</formula>
    </cfRule>
    <cfRule type="cellIs" dxfId="1547" priority="1479" operator="between">
      <formula>0.21</formula>
      <formula>0.5</formula>
    </cfRule>
    <cfRule type="cellIs" dxfId="1546" priority="1480" operator="between">
      <formula>0.01</formula>
      <formula>0.2</formula>
    </cfRule>
    <cfRule type="cellIs" dxfId="1545" priority="1481" operator="greaterThan">
      <formula>0.8</formula>
    </cfRule>
  </conditionalFormatting>
  <conditionalFormatting sqref="CS19">
    <cfRule type="cellIs" dxfId="1544" priority="1474" operator="between">
      <formula>0.51</formula>
      <formula>0.79</formula>
    </cfRule>
    <cfRule type="cellIs" dxfId="1543" priority="1475" operator="between">
      <formula>0.21</formula>
      <formula>0.5</formula>
    </cfRule>
    <cfRule type="cellIs" dxfId="1542" priority="1476" operator="between">
      <formula>0.01</formula>
      <formula>0.2</formula>
    </cfRule>
    <cfRule type="cellIs" dxfId="1541" priority="1477" operator="greaterThan">
      <formula>0.8</formula>
    </cfRule>
  </conditionalFormatting>
  <conditionalFormatting sqref="CS30">
    <cfRule type="cellIs" dxfId="1540" priority="1470" operator="between">
      <formula>0.51</formula>
      <formula>0.79</formula>
    </cfRule>
    <cfRule type="cellIs" dxfId="1539" priority="1471" operator="between">
      <formula>0.21</formula>
      <formula>0.5</formula>
    </cfRule>
    <cfRule type="cellIs" dxfId="1538" priority="1472" operator="between">
      <formula>0.01</formula>
      <formula>0.2</formula>
    </cfRule>
    <cfRule type="cellIs" dxfId="1537" priority="1473" operator="greaterThan">
      <formula>0.8</formula>
    </cfRule>
  </conditionalFormatting>
  <conditionalFormatting sqref="CI31 AZ8">
    <cfRule type="cellIs" dxfId="1536" priority="1469" operator="equal">
      <formula>0</formula>
    </cfRule>
  </conditionalFormatting>
  <conditionalFormatting sqref="CX21:CX22">
    <cfRule type="cellIs" dxfId="1535" priority="1465" operator="between">
      <formula>0.51</formula>
      <formula>0.79</formula>
    </cfRule>
    <cfRule type="cellIs" dxfId="1534" priority="1466" operator="between">
      <formula>0.21</formula>
      <formula>0.5</formula>
    </cfRule>
    <cfRule type="cellIs" dxfId="1533" priority="1467" operator="between">
      <formula>0.01</formula>
      <formula>0.2</formula>
    </cfRule>
    <cfRule type="cellIs" dxfId="1532" priority="1468" operator="greaterThan">
      <formula>0.8</formula>
    </cfRule>
  </conditionalFormatting>
  <conditionalFormatting sqref="CX24:CX35">
    <cfRule type="cellIs" dxfId="1531" priority="1461" operator="between">
      <formula>0.51</formula>
      <formula>0.79</formula>
    </cfRule>
    <cfRule type="cellIs" dxfId="1530" priority="1462" operator="between">
      <formula>0.21</formula>
      <formula>0.5</formula>
    </cfRule>
    <cfRule type="cellIs" dxfId="1529" priority="1463" operator="between">
      <formula>0.01</formula>
      <formula>0.2</formula>
    </cfRule>
    <cfRule type="cellIs" dxfId="1528" priority="1464" operator="greaterThan">
      <formula>0.8</formula>
    </cfRule>
  </conditionalFormatting>
  <conditionalFormatting sqref="CX37">
    <cfRule type="cellIs" dxfId="1527" priority="1457" operator="between">
      <formula>0.51</formula>
      <formula>0.79</formula>
    </cfRule>
    <cfRule type="cellIs" dxfId="1526" priority="1458" operator="between">
      <formula>0.21</formula>
      <formula>0.5</formula>
    </cfRule>
    <cfRule type="cellIs" dxfId="1525" priority="1459" operator="between">
      <formula>0.01</formula>
      <formula>0.2</formula>
    </cfRule>
    <cfRule type="cellIs" dxfId="1524" priority="1460" operator="greaterThan">
      <formula>0.8</formula>
    </cfRule>
  </conditionalFormatting>
  <conditionalFormatting sqref="CX39:CX47">
    <cfRule type="cellIs" dxfId="1523" priority="1453" operator="between">
      <formula>0.51</formula>
      <formula>0.79</formula>
    </cfRule>
    <cfRule type="cellIs" dxfId="1522" priority="1454" operator="between">
      <formula>0.21</formula>
      <formula>0.5</formula>
    </cfRule>
    <cfRule type="cellIs" dxfId="1521" priority="1455" operator="between">
      <formula>0.01</formula>
      <formula>0.2</formula>
    </cfRule>
    <cfRule type="cellIs" dxfId="1520" priority="1456" operator="greaterThan">
      <formula>0.8</formula>
    </cfRule>
  </conditionalFormatting>
  <conditionalFormatting sqref="CX49:CX57">
    <cfRule type="cellIs" dxfId="1519" priority="1449" operator="between">
      <formula>0.51</formula>
      <formula>0.79</formula>
    </cfRule>
    <cfRule type="cellIs" dxfId="1518" priority="1450" operator="between">
      <formula>0.21</formula>
      <formula>0.5</formula>
    </cfRule>
    <cfRule type="cellIs" dxfId="1517" priority="1451" operator="between">
      <formula>0.01</formula>
      <formula>0.2</formula>
    </cfRule>
    <cfRule type="cellIs" dxfId="1516" priority="1452" operator="greaterThan">
      <formula>0.8</formula>
    </cfRule>
  </conditionalFormatting>
  <conditionalFormatting sqref="DC21:DC22">
    <cfRule type="cellIs" dxfId="1515" priority="1445" operator="between">
      <formula>0.51</formula>
      <formula>0.79</formula>
    </cfRule>
    <cfRule type="cellIs" dxfId="1514" priority="1446" operator="between">
      <formula>0.21</formula>
      <formula>0.5</formula>
    </cfRule>
    <cfRule type="cellIs" dxfId="1513" priority="1447" operator="between">
      <formula>0.01</formula>
      <formula>0.2</formula>
    </cfRule>
    <cfRule type="cellIs" dxfId="1512" priority="1448" operator="greaterThan">
      <formula>0.8</formula>
    </cfRule>
  </conditionalFormatting>
  <conditionalFormatting sqref="DC24:DC35">
    <cfRule type="cellIs" dxfId="1511" priority="1441" operator="between">
      <formula>0.51</formula>
      <formula>0.79</formula>
    </cfRule>
    <cfRule type="cellIs" dxfId="1510" priority="1442" operator="between">
      <formula>0.21</formula>
      <formula>0.5</formula>
    </cfRule>
    <cfRule type="cellIs" dxfId="1509" priority="1443" operator="between">
      <formula>0.01</formula>
      <formula>0.2</formula>
    </cfRule>
    <cfRule type="cellIs" dxfId="1508" priority="1444" operator="greaterThan">
      <formula>0.8</formula>
    </cfRule>
  </conditionalFormatting>
  <conditionalFormatting sqref="DC37">
    <cfRule type="cellIs" dxfId="1507" priority="1437" operator="between">
      <formula>0.51</formula>
      <formula>0.79</formula>
    </cfRule>
    <cfRule type="cellIs" dxfId="1506" priority="1438" operator="between">
      <formula>0.21</formula>
      <formula>0.5</formula>
    </cfRule>
    <cfRule type="cellIs" dxfId="1505" priority="1439" operator="between">
      <formula>0.01</formula>
      <formula>0.2</formula>
    </cfRule>
    <cfRule type="cellIs" dxfId="1504" priority="1440" operator="greaterThan">
      <formula>0.8</formula>
    </cfRule>
  </conditionalFormatting>
  <conditionalFormatting sqref="DC39:DC43">
    <cfRule type="cellIs" dxfId="1503" priority="1433" operator="between">
      <formula>0.51</formula>
      <formula>0.79</formula>
    </cfRule>
    <cfRule type="cellIs" dxfId="1502" priority="1434" operator="between">
      <formula>0.21</formula>
      <formula>0.5</formula>
    </cfRule>
    <cfRule type="cellIs" dxfId="1501" priority="1435" operator="between">
      <formula>0.01</formula>
      <formula>0.2</formula>
    </cfRule>
    <cfRule type="cellIs" dxfId="1500" priority="1436" operator="greaterThan">
      <formula>0.8</formula>
    </cfRule>
  </conditionalFormatting>
  <conditionalFormatting sqref="DC46:DC47">
    <cfRule type="cellIs" dxfId="1499" priority="1429" operator="between">
      <formula>0.51</formula>
      <formula>0.79</formula>
    </cfRule>
    <cfRule type="cellIs" dxfId="1498" priority="1430" operator="between">
      <formula>0.21</formula>
      <formula>0.5</formula>
    </cfRule>
    <cfRule type="cellIs" dxfId="1497" priority="1431" operator="between">
      <formula>0.01</formula>
      <formula>0.2</formula>
    </cfRule>
    <cfRule type="cellIs" dxfId="1496" priority="1432" operator="greaterThan">
      <formula>0.8</formula>
    </cfRule>
  </conditionalFormatting>
  <conditionalFormatting sqref="DC49:DC51">
    <cfRule type="cellIs" dxfId="1495" priority="1425" operator="between">
      <formula>0.51</formula>
      <formula>0.79</formula>
    </cfRule>
    <cfRule type="cellIs" dxfId="1494" priority="1426" operator="between">
      <formula>0.21</formula>
      <formula>0.5</formula>
    </cfRule>
    <cfRule type="cellIs" dxfId="1493" priority="1427" operator="between">
      <formula>0.01</formula>
      <formula>0.2</formula>
    </cfRule>
    <cfRule type="cellIs" dxfId="1492" priority="1428" operator="greaterThan">
      <formula>0.8</formula>
    </cfRule>
  </conditionalFormatting>
  <conditionalFormatting sqref="DC53:DC57">
    <cfRule type="cellIs" dxfId="1491" priority="1421" operator="between">
      <formula>0.51</formula>
      <formula>0.79</formula>
    </cfRule>
    <cfRule type="cellIs" dxfId="1490" priority="1422" operator="between">
      <formula>0.21</formula>
      <formula>0.5</formula>
    </cfRule>
    <cfRule type="cellIs" dxfId="1489" priority="1423" operator="between">
      <formula>0.01</formula>
      <formula>0.2</formula>
    </cfRule>
    <cfRule type="cellIs" dxfId="1488" priority="1424" operator="greaterThan">
      <formula>0.8</formula>
    </cfRule>
  </conditionalFormatting>
  <conditionalFormatting sqref="DH24">
    <cfRule type="cellIs" dxfId="1487" priority="1417" operator="between">
      <formula>0.51</formula>
      <formula>0.79</formula>
    </cfRule>
    <cfRule type="cellIs" dxfId="1486" priority="1418" operator="between">
      <formula>0.21</formula>
      <formula>0.5</formula>
    </cfRule>
    <cfRule type="cellIs" dxfId="1485" priority="1419" operator="between">
      <formula>0.01</formula>
      <formula>0.2</formula>
    </cfRule>
    <cfRule type="cellIs" dxfId="1484" priority="1420" operator="greaterThan">
      <formula>0.8</formula>
    </cfRule>
  </conditionalFormatting>
  <conditionalFormatting sqref="DH30:DH35">
    <cfRule type="cellIs" dxfId="1483" priority="1413" operator="between">
      <formula>0.51</formula>
      <formula>0.79</formula>
    </cfRule>
    <cfRule type="cellIs" dxfId="1482" priority="1414" operator="between">
      <formula>0.21</formula>
      <formula>0.5</formula>
    </cfRule>
    <cfRule type="cellIs" dxfId="1481" priority="1415" operator="between">
      <formula>0.01</formula>
      <formula>0.2</formula>
    </cfRule>
    <cfRule type="cellIs" dxfId="1480" priority="1416" operator="greaterThan">
      <formula>0.8</formula>
    </cfRule>
  </conditionalFormatting>
  <conditionalFormatting sqref="DH37">
    <cfRule type="cellIs" dxfId="1479" priority="1409" operator="between">
      <formula>0.51</formula>
      <formula>0.79</formula>
    </cfRule>
    <cfRule type="cellIs" dxfId="1478" priority="1410" operator="between">
      <formula>0.21</formula>
      <formula>0.5</formula>
    </cfRule>
    <cfRule type="cellIs" dxfId="1477" priority="1411" operator="between">
      <formula>0.01</formula>
      <formula>0.2</formula>
    </cfRule>
    <cfRule type="cellIs" dxfId="1476" priority="1412" operator="greaterThan">
      <formula>0.8</formula>
    </cfRule>
  </conditionalFormatting>
  <conditionalFormatting sqref="DH39:DH43">
    <cfRule type="cellIs" dxfId="1475" priority="1405" operator="between">
      <formula>0.51</formula>
      <formula>0.79</formula>
    </cfRule>
    <cfRule type="cellIs" dxfId="1474" priority="1406" operator="between">
      <formula>0.21</formula>
      <formula>0.5</formula>
    </cfRule>
    <cfRule type="cellIs" dxfId="1473" priority="1407" operator="between">
      <formula>0.01</formula>
      <formula>0.2</formula>
    </cfRule>
    <cfRule type="cellIs" dxfId="1472" priority="1408" operator="greaterThan">
      <formula>0.8</formula>
    </cfRule>
  </conditionalFormatting>
  <conditionalFormatting sqref="DH46:DH47">
    <cfRule type="cellIs" dxfId="1471" priority="1401" operator="between">
      <formula>0.51</formula>
      <formula>0.79</formula>
    </cfRule>
    <cfRule type="cellIs" dxfId="1470" priority="1402" operator="between">
      <formula>0.21</formula>
      <formula>0.5</formula>
    </cfRule>
    <cfRule type="cellIs" dxfId="1469" priority="1403" operator="between">
      <formula>0.01</formula>
      <formula>0.2</formula>
    </cfRule>
    <cfRule type="cellIs" dxfId="1468" priority="1404" operator="greaterThan">
      <formula>0.8</formula>
    </cfRule>
  </conditionalFormatting>
  <conditionalFormatting sqref="DH49:DH51">
    <cfRule type="cellIs" dxfId="1467" priority="1397" operator="between">
      <formula>0.51</formula>
      <formula>0.79</formula>
    </cfRule>
    <cfRule type="cellIs" dxfId="1466" priority="1398" operator="between">
      <formula>0.21</formula>
      <formula>0.5</formula>
    </cfRule>
    <cfRule type="cellIs" dxfId="1465" priority="1399" operator="between">
      <formula>0.01</formula>
      <formula>0.2</formula>
    </cfRule>
    <cfRule type="cellIs" dxfId="1464" priority="1400" operator="greaterThan">
      <formula>0.8</formula>
    </cfRule>
  </conditionalFormatting>
  <conditionalFormatting sqref="DH53:DH55">
    <cfRule type="cellIs" dxfId="1463" priority="1393" operator="between">
      <formula>0.51</formula>
      <formula>0.79</formula>
    </cfRule>
    <cfRule type="cellIs" dxfId="1462" priority="1394" operator="between">
      <formula>0.21</formula>
      <formula>0.5</formula>
    </cfRule>
    <cfRule type="cellIs" dxfId="1461" priority="1395" operator="between">
      <formula>0.01</formula>
      <formula>0.2</formula>
    </cfRule>
    <cfRule type="cellIs" dxfId="1460" priority="1396" operator="greaterThan">
      <formula>0.8</formula>
    </cfRule>
  </conditionalFormatting>
  <conditionalFormatting sqref="DH64 DH57:DH58 DH60:DH62">
    <cfRule type="cellIs" dxfId="1459" priority="1389" operator="between">
      <formula>0.51</formula>
      <formula>0.79</formula>
    </cfRule>
    <cfRule type="cellIs" dxfId="1458" priority="1390" operator="between">
      <formula>0.21</formula>
      <formula>0.5</formula>
    </cfRule>
    <cfRule type="cellIs" dxfId="1457" priority="1391" operator="between">
      <formula>0.01</formula>
      <formula>0.2</formula>
    </cfRule>
    <cfRule type="cellIs" dxfId="1456" priority="1392" operator="greaterThan">
      <formula>0.8</formula>
    </cfRule>
  </conditionalFormatting>
  <conditionalFormatting sqref="DM30:DM32">
    <cfRule type="cellIs" dxfId="1455" priority="1385" operator="between">
      <formula>0.51</formula>
      <formula>0.79</formula>
    </cfRule>
    <cfRule type="cellIs" dxfId="1454" priority="1386" operator="between">
      <formula>0.21</formula>
      <formula>0.5</formula>
    </cfRule>
    <cfRule type="cellIs" dxfId="1453" priority="1387" operator="between">
      <formula>0.01</formula>
      <formula>0.2</formula>
    </cfRule>
    <cfRule type="cellIs" dxfId="1452" priority="1388" operator="greaterThan">
      <formula>0.8</formula>
    </cfRule>
  </conditionalFormatting>
  <conditionalFormatting sqref="DM34:DM35">
    <cfRule type="cellIs" dxfId="1451" priority="1381" operator="between">
      <formula>0.51</formula>
      <formula>0.79</formula>
    </cfRule>
    <cfRule type="cellIs" dxfId="1450" priority="1382" operator="between">
      <formula>0.21</formula>
      <formula>0.5</formula>
    </cfRule>
    <cfRule type="cellIs" dxfId="1449" priority="1383" operator="between">
      <formula>0.01</formula>
      <formula>0.2</formula>
    </cfRule>
    <cfRule type="cellIs" dxfId="1448" priority="1384" operator="greaterThan">
      <formula>0.8</formula>
    </cfRule>
  </conditionalFormatting>
  <conditionalFormatting sqref="DM37">
    <cfRule type="cellIs" dxfId="1447" priority="1377" operator="between">
      <formula>0.51</formula>
      <formula>0.79</formula>
    </cfRule>
    <cfRule type="cellIs" dxfId="1446" priority="1378" operator="between">
      <formula>0.21</formula>
      <formula>0.5</formula>
    </cfRule>
    <cfRule type="cellIs" dxfId="1445" priority="1379" operator="between">
      <formula>0.01</formula>
      <formula>0.2</formula>
    </cfRule>
    <cfRule type="cellIs" dxfId="1444" priority="1380" operator="greaterThan">
      <formula>0.8</formula>
    </cfRule>
  </conditionalFormatting>
  <conditionalFormatting sqref="DM39:DM43">
    <cfRule type="cellIs" dxfId="1443" priority="1373" operator="between">
      <formula>0.51</formula>
      <formula>0.79</formula>
    </cfRule>
    <cfRule type="cellIs" dxfId="1442" priority="1374" operator="between">
      <formula>0.21</formula>
      <formula>0.5</formula>
    </cfRule>
    <cfRule type="cellIs" dxfId="1441" priority="1375" operator="between">
      <formula>0.01</formula>
      <formula>0.2</formula>
    </cfRule>
    <cfRule type="cellIs" dxfId="1440" priority="1376" operator="greaterThan">
      <formula>0.8</formula>
    </cfRule>
  </conditionalFormatting>
  <conditionalFormatting sqref="DM46:DM47">
    <cfRule type="cellIs" dxfId="1439" priority="1369" operator="between">
      <formula>0.51</formula>
      <formula>0.79</formula>
    </cfRule>
    <cfRule type="cellIs" dxfId="1438" priority="1370" operator="between">
      <formula>0.21</formula>
      <formula>0.5</formula>
    </cfRule>
    <cfRule type="cellIs" dxfId="1437" priority="1371" operator="between">
      <formula>0.01</formula>
      <formula>0.2</formula>
    </cfRule>
    <cfRule type="cellIs" dxfId="1436" priority="1372" operator="greaterThan">
      <formula>0.8</formula>
    </cfRule>
  </conditionalFormatting>
  <conditionalFormatting sqref="DM49:DM51">
    <cfRule type="cellIs" dxfId="1435" priority="1365" operator="between">
      <formula>0.51</formula>
      <formula>0.79</formula>
    </cfRule>
    <cfRule type="cellIs" dxfId="1434" priority="1366" operator="between">
      <formula>0.21</formula>
      <formula>0.5</formula>
    </cfRule>
    <cfRule type="cellIs" dxfId="1433" priority="1367" operator="between">
      <formula>0.01</formula>
      <formula>0.2</formula>
    </cfRule>
    <cfRule type="cellIs" dxfId="1432" priority="1368" operator="greaterThan">
      <formula>0.8</formula>
    </cfRule>
  </conditionalFormatting>
  <conditionalFormatting sqref="DM53:DM55 DM58">
    <cfRule type="cellIs" dxfId="1431" priority="1361" operator="between">
      <formula>0.51</formula>
      <formula>0.79</formula>
    </cfRule>
    <cfRule type="cellIs" dxfId="1430" priority="1362" operator="between">
      <formula>0.21</formula>
      <formula>0.5</formula>
    </cfRule>
    <cfRule type="cellIs" dxfId="1429" priority="1363" operator="between">
      <formula>0.01</formula>
      <formula>0.2</formula>
    </cfRule>
    <cfRule type="cellIs" dxfId="1428" priority="1364" operator="greaterThan">
      <formula>0.8</formula>
    </cfRule>
  </conditionalFormatting>
  <conditionalFormatting sqref="DM57">
    <cfRule type="cellIs" dxfId="1427" priority="1357" operator="between">
      <formula>0.51</formula>
      <formula>0.79</formula>
    </cfRule>
    <cfRule type="cellIs" dxfId="1426" priority="1358" operator="between">
      <formula>0.21</formula>
      <formula>0.5</formula>
    </cfRule>
    <cfRule type="cellIs" dxfId="1425" priority="1359" operator="between">
      <formula>0.01</formula>
      <formula>0.2</formula>
    </cfRule>
    <cfRule type="cellIs" dxfId="1424" priority="1360" operator="greaterThan">
      <formula>0.8</formula>
    </cfRule>
  </conditionalFormatting>
  <conditionalFormatting sqref="DM60:DM62 DM64">
    <cfRule type="cellIs" dxfId="1423" priority="1353" operator="between">
      <formula>0.51</formula>
      <formula>0.79</formula>
    </cfRule>
    <cfRule type="cellIs" dxfId="1422" priority="1354" operator="between">
      <formula>0.21</formula>
      <formula>0.5</formula>
    </cfRule>
    <cfRule type="cellIs" dxfId="1421" priority="1355" operator="between">
      <formula>0.01</formula>
      <formula>0.2</formula>
    </cfRule>
    <cfRule type="cellIs" dxfId="1420" priority="1356" operator="greaterThan">
      <formula>0.8</formula>
    </cfRule>
  </conditionalFormatting>
  <conditionalFormatting sqref="DR30:DR32 DR34:DR35">
    <cfRule type="cellIs" dxfId="1419" priority="1349" operator="between">
      <formula>0.51</formula>
      <formula>0.79</formula>
    </cfRule>
    <cfRule type="cellIs" dxfId="1418" priority="1350" operator="between">
      <formula>0.21</formula>
      <formula>0.5</formula>
    </cfRule>
    <cfRule type="cellIs" dxfId="1417" priority="1351" operator="between">
      <formula>0.01</formula>
      <formula>0.2</formula>
    </cfRule>
    <cfRule type="cellIs" dxfId="1416" priority="1352" operator="greaterThan">
      <formula>0.8</formula>
    </cfRule>
  </conditionalFormatting>
  <conditionalFormatting sqref="DR39:DR43">
    <cfRule type="cellIs" dxfId="1415" priority="1345" operator="between">
      <formula>0.51</formula>
      <formula>0.79</formula>
    </cfRule>
    <cfRule type="cellIs" dxfId="1414" priority="1346" operator="between">
      <formula>0.21</formula>
      <formula>0.5</formula>
    </cfRule>
    <cfRule type="cellIs" dxfId="1413" priority="1347" operator="between">
      <formula>0.01</formula>
      <formula>0.2</formula>
    </cfRule>
    <cfRule type="cellIs" dxfId="1412" priority="1348" operator="greaterThan">
      <formula>0.8</formula>
    </cfRule>
  </conditionalFormatting>
  <conditionalFormatting sqref="DR46:DR47">
    <cfRule type="cellIs" dxfId="1411" priority="1341" operator="between">
      <formula>0.51</formula>
      <formula>0.79</formula>
    </cfRule>
    <cfRule type="cellIs" dxfId="1410" priority="1342" operator="between">
      <formula>0.21</formula>
      <formula>0.5</formula>
    </cfRule>
    <cfRule type="cellIs" dxfId="1409" priority="1343" operator="between">
      <formula>0.01</formula>
      <formula>0.2</formula>
    </cfRule>
    <cfRule type="cellIs" dxfId="1408" priority="1344" operator="greaterThan">
      <formula>0.8</formula>
    </cfRule>
  </conditionalFormatting>
  <conditionalFormatting sqref="DR49:DR51">
    <cfRule type="cellIs" dxfId="1407" priority="1337" operator="between">
      <formula>0.51</formula>
      <formula>0.79</formula>
    </cfRule>
    <cfRule type="cellIs" dxfId="1406" priority="1338" operator="between">
      <formula>0.21</formula>
      <formula>0.5</formula>
    </cfRule>
    <cfRule type="cellIs" dxfId="1405" priority="1339" operator="between">
      <formula>0.01</formula>
      <formula>0.2</formula>
    </cfRule>
    <cfRule type="cellIs" dxfId="1404" priority="1340" operator="greaterThan">
      <formula>0.8</formula>
    </cfRule>
  </conditionalFormatting>
  <conditionalFormatting sqref="DR53:DR55">
    <cfRule type="cellIs" dxfId="1403" priority="1333" operator="between">
      <formula>0.51</formula>
      <formula>0.79</formula>
    </cfRule>
    <cfRule type="cellIs" dxfId="1402" priority="1334" operator="between">
      <formula>0.21</formula>
      <formula>0.5</formula>
    </cfRule>
    <cfRule type="cellIs" dxfId="1401" priority="1335" operator="between">
      <formula>0.01</formula>
      <formula>0.2</formula>
    </cfRule>
    <cfRule type="cellIs" dxfId="1400" priority="1336" operator="greaterThan">
      <formula>0.8</formula>
    </cfRule>
  </conditionalFormatting>
  <conditionalFormatting sqref="DR57:DR58">
    <cfRule type="cellIs" dxfId="1399" priority="1329" operator="between">
      <formula>0.51</formula>
      <formula>0.79</formula>
    </cfRule>
    <cfRule type="cellIs" dxfId="1398" priority="1330" operator="between">
      <formula>0.21</formula>
      <formula>0.5</formula>
    </cfRule>
    <cfRule type="cellIs" dxfId="1397" priority="1331" operator="between">
      <formula>0.01</formula>
      <formula>0.2</formula>
    </cfRule>
    <cfRule type="cellIs" dxfId="1396" priority="1332" operator="greaterThan">
      <formula>0.8</formula>
    </cfRule>
  </conditionalFormatting>
  <conditionalFormatting sqref="DR60:DR62 DR65:DR69">
    <cfRule type="cellIs" dxfId="1395" priority="1325" operator="between">
      <formula>0.51</formula>
      <formula>0.79</formula>
    </cfRule>
    <cfRule type="cellIs" dxfId="1394" priority="1326" operator="between">
      <formula>0.21</formula>
      <formula>0.5</formula>
    </cfRule>
    <cfRule type="cellIs" dxfId="1393" priority="1327" operator="between">
      <formula>0.01</formula>
      <formula>0.2</formula>
    </cfRule>
    <cfRule type="cellIs" dxfId="1392" priority="1328" operator="greaterThan">
      <formula>0.8</formula>
    </cfRule>
  </conditionalFormatting>
  <conditionalFormatting sqref="DR64">
    <cfRule type="cellIs" dxfId="1391" priority="1321" operator="between">
      <formula>0.51</formula>
      <formula>0.79</formula>
    </cfRule>
    <cfRule type="cellIs" dxfId="1390" priority="1322" operator="between">
      <formula>0.21</formula>
      <formula>0.5</formula>
    </cfRule>
    <cfRule type="cellIs" dxfId="1389" priority="1323" operator="between">
      <formula>0.01</formula>
      <formula>0.2</formula>
    </cfRule>
    <cfRule type="cellIs" dxfId="1388" priority="1324" operator="greaterThan">
      <formula>0.8</formula>
    </cfRule>
  </conditionalFormatting>
  <conditionalFormatting sqref="DR37">
    <cfRule type="cellIs" dxfId="1387" priority="1317" operator="between">
      <formula>0.51</formula>
      <formula>0.79</formula>
    </cfRule>
    <cfRule type="cellIs" dxfId="1386" priority="1318" operator="between">
      <formula>0.21</formula>
      <formula>0.5</formula>
    </cfRule>
    <cfRule type="cellIs" dxfId="1385" priority="1319" operator="between">
      <formula>0.01</formula>
      <formula>0.2</formula>
    </cfRule>
    <cfRule type="cellIs" dxfId="1384" priority="1320" operator="greaterThan">
      <formula>0.8</formula>
    </cfRule>
  </conditionalFormatting>
  <conditionalFormatting sqref="DW30:DW32">
    <cfRule type="cellIs" dxfId="1383" priority="1313" operator="between">
      <formula>0.51</formula>
      <formula>0.79</formula>
    </cfRule>
    <cfRule type="cellIs" dxfId="1382" priority="1314" operator="between">
      <formula>0.21</formula>
      <formula>0.5</formula>
    </cfRule>
    <cfRule type="cellIs" dxfId="1381" priority="1315" operator="between">
      <formula>0.01</formula>
      <formula>0.2</formula>
    </cfRule>
    <cfRule type="cellIs" dxfId="1380" priority="1316" operator="greaterThan">
      <formula>0.8</formula>
    </cfRule>
  </conditionalFormatting>
  <conditionalFormatting sqref="DW66:DW69 EL58 EL60 FK55 FK58 GE65:GE66 GE68 HD112 HI103:HI106 HI108">
    <cfRule type="cellIs" dxfId="1379" priority="1312" operator="greaterThan">
      <formula>0.7999</formula>
    </cfRule>
  </conditionalFormatting>
  <conditionalFormatting sqref="DW66:DW69 EL58 EL60 FK55 FK58 GE65:GE66 GE68 HD112 HI103:HI106 HI108">
    <cfRule type="cellIs" dxfId="1378" priority="1309" operator="between">
      <formula>0.5001</formula>
      <formula>0.7999</formula>
    </cfRule>
    <cfRule type="cellIs" dxfId="1377" priority="1310" operator="between">
      <formula>0.21</formula>
      <formula>0.5</formula>
    </cfRule>
    <cfRule type="cellIs" dxfId="1376" priority="1311" operator="lessThan">
      <formula>0.21</formula>
    </cfRule>
  </conditionalFormatting>
  <conditionalFormatting sqref="DW65">
    <cfRule type="cellIs" dxfId="1375" priority="1305" operator="between">
      <formula>0.51</formula>
      <formula>0.79</formula>
    </cfRule>
    <cfRule type="cellIs" dxfId="1374" priority="1306" operator="between">
      <formula>0.21</formula>
      <formula>0.5</formula>
    </cfRule>
    <cfRule type="cellIs" dxfId="1373" priority="1307" operator="between">
      <formula>0.01</formula>
      <formula>0.2</formula>
    </cfRule>
    <cfRule type="cellIs" dxfId="1372" priority="1308" operator="greaterThan">
      <formula>0.8</formula>
    </cfRule>
  </conditionalFormatting>
  <conditionalFormatting sqref="DW64:DW65">
    <cfRule type="cellIs" dxfId="1371" priority="1304" operator="greaterThan">
      <formula>0.7999</formula>
    </cfRule>
  </conditionalFormatting>
  <conditionalFormatting sqref="DW64:DW65">
    <cfRule type="cellIs" dxfId="1370" priority="1301" operator="between">
      <formula>0.5001</formula>
      <formula>0.7999</formula>
    </cfRule>
    <cfRule type="cellIs" dxfId="1369" priority="1302" operator="between">
      <formula>0.21</formula>
      <formula>0.5</formula>
    </cfRule>
    <cfRule type="cellIs" dxfId="1368" priority="1303" operator="lessThan">
      <formula>0.21</formula>
    </cfRule>
  </conditionalFormatting>
  <conditionalFormatting sqref="DW34:DW35">
    <cfRule type="cellIs" dxfId="1367" priority="1300" operator="greaterThan">
      <formula>0.7999</formula>
    </cfRule>
  </conditionalFormatting>
  <conditionalFormatting sqref="DW34:DW35">
    <cfRule type="cellIs" dxfId="1366" priority="1297" operator="between">
      <formula>0.5001</formula>
      <formula>0.7999</formula>
    </cfRule>
    <cfRule type="cellIs" dxfId="1365" priority="1298" operator="between">
      <formula>0.21</formula>
      <formula>0.5</formula>
    </cfRule>
    <cfRule type="cellIs" dxfId="1364" priority="1299" operator="lessThan">
      <formula>0.21</formula>
    </cfRule>
  </conditionalFormatting>
  <conditionalFormatting sqref="DW39:DW43">
    <cfRule type="cellIs" dxfId="1363" priority="1296" operator="greaterThan">
      <formula>0.7999</formula>
    </cfRule>
  </conditionalFormatting>
  <conditionalFormatting sqref="DW39:DW43">
    <cfRule type="cellIs" dxfId="1362" priority="1293" operator="between">
      <formula>0.5001</formula>
      <formula>0.7999</formula>
    </cfRule>
    <cfRule type="cellIs" dxfId="1361" priority="1294" operator="between">
      <formula>0.21</formula>
      <formula>0.5</formula>
    </cfRule>
    <cfRule type="cellIs" dxfId="1360" priority="1295" operator="lessThan">
      <formula>0.21</formula>
    </cfRule>
  </conditionalFormatting>
  <conditionalFormatting sqref="DW46:DW47">
    <cfRule type="cellIs" dxfId="1359" priority="1292" operator="greaterThan">
      <formula>0.7999</formula>
    </cfRule>
  </conditionalFormatting>
  <conditionalFormatting sqref="DW46:DW47">
    <cfRule type="cellIs" dxfId="1358" priority="1289" operator="between">
      <formula>0.5001</formula>
      <formula>0.7999</formula>
    </cfRule>
    <cfRule type="cellIs" dxfId="1357" priority="1290" operator="between">
      <formula>0.21</formula>
      <formula>0.5</formula>
    </cfRule>
    <cfRule type="cellIs" dxfId="1356" priority="1291" operator="lessThan">
      <formula>0.21</formula>
    </cfRule>
  </conditionalFormatting>
  <conditionalFormatting sqref="DW49:DW51">
    <cfRule type="cellIs" dxfId="1355" priority="1288" operator="greaterThan">
      <formula>0.7999</formula>
    </cfRule>
  </conditionalFormatting>
  <conditionalFormatting sqref="DW49:DW51">
    <cfRule type="cellIs" dxfId="1354" priority="1285" operator="between">
      <formula>0.5001</formula>
      <formula>0.7999</formula>
    </cfRule>
    <cfRule type="cellIs" dxfId="1353" priority="1286" operator="between">
      <formula>0.21</formula>
      <formula>0.5</formula>
    </cfRule>
    <cfRule type="cellIs" dxfId="1352" priority="1287" operator="lessThan">
      <formula>0.21</formula>
    </cfRule>
  </conditionalFormatting>
  <conditionalFormatting sqref="DW53:DW55">
    <cfRule type="cellIs" dxfId="1351" priority="1284" operator="greaterThan">
      <formula>0.7999</formula>
    </cfRule>
  </conditionalFormatting>
  <conditionalFormatting sqref="DW53:DW55">
    <cfRule type="cellIs" dxfId="1350" priority="1281" operator="between">
      <formula>0.5001</formula>
      <formula>0.7999</formula>
    </cfRule>
    <cfRule type="cellIs" dxfId="1349" priority="1282" operator="between">
      <formula>0.21</formula>
      <formula>0.5</formula>
    </cfRule>
    <cfRule type="cellIs" dxfId="1348" priority="1283" operator="lessThan">
      <formula>0.21</formula>
    </cfRule>
  </conditionalFormatting>
  <conditionalFormatting sqref="DW57:DW58">
    <cfRule type="cellIs" dxfId="1347" priority="1280" operator="greaterThan">
      <formula>0.7999</formula>
    </cfRule>
  </conditionalFormatting>
  <conditionalFormatting sqref="DW57:DW58">
    <cfRule type="cellIs" dxfId="1346" priority="1277" operator="between">
      <formula>0.5001</formula>
      <formula>0.7999</formula>
    </cfRule>
    <cfRule type="cellIs" dxfId="1345" priority="1278" operator="between">
      <formula>0.21</formula>
      <formula>0.5</formula>
    </cfRule>
    <cfRule type="cellIs" dxfId="1344" priority="1279" operator="lessThan">
      <formula>0.21</formula>
    </cfRule>
  </conditionalFormatting>
  <conditionalFormatting sqref="DW60:DW62">
    <cfRule type="cellIs" dxfId="1343" priority="1276" operator="greaterThan">
      <formula>0.7999</formula>
    </cfRule>
  </conditionalFormatting>
  <conditionalFormatting sqref="DW60:DW62">
    <cfRule type="cellIs" dxfId="1342" priority="1273" operator="between">
      <formula>0.5001</formula>
      <formula>0.7999</formula>
    </cfRule>
    <cfRule type="cellIs" dxfId="1341" priority="1274" operator="between">
      <formula>0.21</formula>
      <formula>0.5</formula>
    </cfRule>
    <cfRule type="cellIs" dxfId="1340" priority="1275" operator="lessThan">
      <formula>0.21</formula>
    </cfRule>
  </conditionalFormatting>
  <conditionalFormatting sqref="EB30">
    <cfRule type="cellIs" dxfId="1339" priority="1272" operator="greaterThan">
      <formula>0.7999</formula>
    </cfRule>
  </conditionalFormatting>
  <conditionalFormatting sqref="EB30">
    <cfRule type="cellIs" dxfId="1338" priority="1269" operator="between">
      <formula>0.5001</formula>
      <formula>0.7999</formula>
    </cfRule>
    <cfRule type="cellIs" dxfId="1337" priority="1270" operator="between">
      <formula>0.21</formula>
      <formula>0.5</formula>
    </cfRule>
    <cfRule type="cellIs" dxfId="1336" priority="1271" operator="lessThan">
      <formula>0.21</formula>
    </cfRule>
  </conditionalFormatting>
  <conditionalFormatting sqref="EB39:EB43">
    <cfRule type="cellIs" dxfId="1335" priority="1268" operator="greaterThan">
      <formula>0.7999</formula>
    </cfRule>
  </conditionalFormatting>
  <conditionalFormatting sqref="EB39:EB43">
    <cfRule type="cellIs" dxfId="1334" priority="1265" operator="between">
      <formula>0.5001</formula>
      <formula>0.7999</formula>
    </cfRule>
    <cfRule type="cellIs" dxfId="1333" priority="1266" operator="between">
      <formula>0.21</formula>
      <formula>0.5</formula>
    </cfRule>
    <cfRule type="cellIs" dxfId="1332" priority="1267" operator="lessThan">
      <formula>0.21</formula>
    </cfRule>
  </conditionalFormatting>
  <conditionalFormatting sqref="EB46:EB47">
    <cfRule type="cellIs" dxfId="1331" priority="1264" operator="greaterThan">
      <formula>0.7999</formula>
    </cfRule>
  </conditionalFormatting>
  <conditionalFormatting sqref="EB46:EB47">
    <cfRule type="cellIs" dxfId="1330" priority="1261" operator="between">
      <formula>0.5001</formula>
      <formula>0.7999</formula>
    </cfRule>
    <cfRule type="cellIs" dxfId="1329" priority="1262" operator="between">
      <formula>0.21</formula>
      <formula>0.5</formula>
    </cfRule>
    <cfRule type="cellIs" dxfId="1328" priority="1263" operator="lessThan">
      <formula>0.21</formula>
    </cfRule>
  </conditionalFormatting>
  <conditionalFormatting sqref="EB49:EB51">
    <cfRule type="cellIs" dxfId="1327" priority="1260" operator="greaterThan">
      <formula>0.7999</formula>
    </cfRule>
  </conditionalFormatting>
  <conditionalFormatting sqref="EB49:EB51">
    <cfRule type="cellIs" dxfId="1326" priority="1257" operator="between">
      <formula>0.5001</formula>
      <formula>0.7999</formula>
    </cfRule>
    <cfRule type="cellIs" dxfId="1325" priority="1258" operator="between">
      <formula>0.21</formula>
      <formula>0.5</formula>
    </cfRule>
    <cfRule type="cellIs" dxfId="1324" priority="1259" operator="lessThan">
      <formula>0.21</formula>
    </cfRule>
  </conditionalFormatting>
  <conditionalFormatting sqref="EB53:EB55">
    <cfRule type="cellIs" dxfId="1323" priority="1256" operator="greaterThan">
      <formula>0.7999</formula>
    </cfRule>
  </conditionalFormatting>
  <conditionalFormatting sqref="EB53:EB55">
    <cfRule type="cellIs" dxfId="1322" priority="1253" operator="between">
      <formula>0.5001</formula>
      <formula>0.7999</formula>
    </cfRule>
    <cfRule type="cellIs" dxfId="1321" priority="1254" operator="between">
      <formula>0.21</formula>
      <formula>0.5</formula>
    </cfRule>
    <cfRule type="cellIs" dxfId="1320" priority="1255" operator="lessThan">
      <formula>0.21</formula>
    </cfRule>
  </conditionalFormatting>
  <conditionalFormatting sqref="EB57:EB58">
    <cfRule type="cellIs" dxfId="1319" priority="1252" operator="greaterThan">
      <formula>0.7999</formula>
    </cfRule>
  </conditionalFormatting>
  <conditionalFormatting sqref="EB57:EB58">
    <cfRule type="cellIs" dxfId="1318" priority="1249" operator="between">
      <formula>0.5001</formula>
      <formula>0.7999</formula>
    </cfRule>
    <cfRule type="cellIs" dxfId="1317" priority="1250" operator="between">
      <formula>0.21</formula>
      <formula>0.5</formula>
    </cfRule>
    <cfRule type="cellIs" dxfId="1316" priority="1251" operator="lessThan">
      <formula>0.21</formula>
    </cfRule>
  </conditionalFormatting>
  <conditionalFormatting sqref="EB60:EB62">
    <cfRule type="cellIs" dxfId="1315" priority="1248" operator="greaterThan">
      <formula>0.7999</formula>
    </cfRule>
  </conditionalFormatting>
  <conditionalFormatting sqref="EB60:EB62">
    <cfRule type="cellIs" dxfId="1314" priority="1245" operator="between">
      <formula>0.5001</formula>
      <formula>0.7999</formula>
    </cfRule>
    <cfRule type="cellIs" dxfId="1313" priority="1246" operator="between">
      <formula>0.21</formula>
      <formula>0.5</formula>
    </cfRule>
    <cfRule type="cellIs" dxfId="1312" priority="1247" operator="lessThan">
      <formula>0.21</formula>
    </cfRule>
  </conditionalFormatting>
  <conditionalFormatting sqref="EB64:EB75">
    <cfRule type="cellIs" dxfId="1311" priority="1244" operator="greaterThan">
      <formula>0.7999</formula>
    </cfRule>
  </conditionalFormatting>
  <conditionalFormatting sqref="EB64:EB75">
    <cfRule type="cellIs" dxfId="1310" priority="1241" operator="between">
      <formula>0.5001</formula>
      <formula>0.7999</formula>
    </cfRule>
    <cfRule type="cellIs" dxfId="1309" priority="1242" operator="between">
      <formula>0.21</formula>
      <formula>0.5</formula>
    </cfRule>
    <cfRule type="cellIs" dxfId="1308" priority="1243" operator="lessThan">
      <formula>0.21</formula>
    </cfRule>
  </conditionalFormatting>
  <conditionalFormatting sqref="EG39:EG43">
    <cfRule type="cellIs" dxfId="1307" priority="1240" operator="greaterThan">
      <formula>0.7999</formula>
    </cfRule>
  </conditionalFormatting>
  <conditionalFormatting sqref="EG39:EG43">
    <cfRule type="cellIs" dxfId="1306" priority="1237" operator="between">
      <formula>0.5001</formula>
      <formula>0.7999</formula>
    </cfRule>
    <cfRule type="cellIs" dxfId="1305" priority="1238" operator="between">
      <formula>0.21</formula>
      <formula>0.5</formula>
    </cfRule>
    <cfRule type="cellIs" dxfId="1304" priority="1239" operator="lessThan">
      <formula>0.21</formula>
    </cfRule>
  </conditionalFormatting>
  <conditionalFormatting sqref="EG46:EG47">
    <cfRule type="cellIs" dxfId="1303" priority="1236" operator="greaterThan">
      <formula>0.7999</formula>
    </cfRule>
  </conditionalFormatting>
  <conditionalFormatting sqref="EG46:EG47">
    <cfRule type="cellIs" dxfId="1302" priority="1233" operator="between">
      <formula>0.5001</formula>
      <formula>0.7999</formula>
    </cfRule>
    <cfRule type="cellIs" dxfId="1301" priority="1234" operator="between">
      <formula>0.21</formula>
      <formula>0.5</formula>
    </cfRule>
    <cfRule type="cellIs" dxfId="1300" priority="1235" operator="lessThan">
      <formula>0.21</formula>
    </cfRule>
  </conditionalFormatting>
  <conditionalFormatting sqref="EG50:EG51">
    <cfRule type="cellIs" dxfId="1299" priority="1232" operator="greaterThan">
      <formula>0.7999</formula>
    </cfRule>
  </conditionalFormatting>
  <conditionalFormatting sqref="EG50:EG51">
    <cfRule type="cellIs" dxfId="1298" priority="1229" operator="between">
      <formula>0.5001</formula>
      <formula>0.7999</formula>
    </cfRule>
    <cfRule type="cellIs" dxfId="1297" priority="1230" operator="between">
      <formula>0.21</formula>
      <formula>0.5</formula>
    </cfRule>
    <cfRule type="cellIs" dxfId="1296" priority="1231" operator="lessThan">
      <formula>0.21</formula>
    </cfRule>
  </conditionalFormatting>
  <conditionalFormatting sqref="EG53:EG55">
    <cfRule type="cellIs" dxfId="1295" priority="1228" operator="greaterThan">
      <formula>0.7999</formula>
    </cfRule>
  </conditionalFormatting>
  <conditionalFormatting sqref="EG53:EG55">
    <cfRule type="cellIs" dxfId="1294" priority="1225" operator="between">
      <formula>0.5001</formula>
      <formula>0.7999</formula>
    </cfRule>
    <cfRule type="cellIs" dxfId="1293" priority="1226" operator="between">
      <formula>0.21</formula>
      <formula>0.5</formula>
    </cfRule>
    <cfRule type="cellIs" dxfId="1292" priority="1227" operator="lessThan">
      <formula>0.21</formula>
    </cfRule>
  </conditionalFormatting>
  <conditionalFormatting sqref="EG57:EG58">
    <cfRule type="cellIs" dxfId="1291" priority="1224" operator="greaterThan">
      <formula>0.7999</formula>
    </cfRule>
  </conditionalFormatting>
  <conditionalFormatting sqref="EG57:EG58">
    <cfRule type="cellIs" dxfId="1290" priority="1221" operator="between">
      <formula>0.5001</formula>
      <formula>0.7999</formula>
    </cfRule>
    <cfRule type="cellIs" dxfId="1289" priority="1222" operator="between">
      <formula>0.21</formula>
      <formula>0.5</formula>
    </cfRule>
    <cfRule type="cellIs" dxfId="1288" priority="1223" operator="lessThan">
      <formula>0.21</formula>
    </cfRule>
  </conditionalFormatting>
  <conditionalFormatting sqref="EG60">
    <cfRule type="cellIs" dxfId="1287" priority="1220" operator="greaterThan">
      <formula>0.7999</formula>
    </cfRule>
  </conditionalFormatting>
  <conditionalFormatting sqref="EG60">
    <cfRule type="cellIs" dxfId="1286" priority="1217" operator="between">
      <formula>0.5001</formula>
      <formula>0.7999</formula>
    </cfRule>
    <cfRule type="cellIs" dxfId="1285" priority="1218" operator="between">
      <formula>0.21</formula>
      <formula>0.5</formula>
    </cfRule>
    <cfRule type="cellIs" dxfId="1284" priority="1219" operator="lessThan">
      <formula>0.21</formula>
    </cfRule>
  </conditionalFormatting>
  <conditionalFormatting sqref="EG62">
    <cfRule type="cellIs" dxfId="1283" priority="1216" operator="greaterThan">
      <formula>0.7999</formula>
    </cfRule>
  </conditionalFormatting>
  <conditionalFormatting sqref="EG62">
    <cfRule type="cellIs" dxfId="1282" priority="1213" operator="between">
      <formula>0.5001</formula>
      <formula>0.7999</formula>
    </cfRule>
    <cfRule type="cellIs" dxfId="1281" priority="1214" operator="between">
      <formula>0.21</formula>
      <formula>0.5</formula>
    </cfRule>
    <cfRule type="cellIs" dxfId="1280" priority="1215" operator="lessThan">
      <formula>0.21</formula>
    </cfRule>
  </conditionalFormatting>
  <conditionalFormatting sqref="EG64:EG66 EG68:EG75">
    <cfRule type="cellIs" dxfId="1279" priority="1212" operator="greaterThan">
      <formula>0.7999</formula>
    </cfRule>
  </conditionalFormatting>
  <conditionalFormatting sqref="EG64:EG66 EG68:EG75">
    <cfRule type="cellIs" dxfId="1278" priority="1209" operator="between">
      <formula>0.5001</formula>
      <formula>0.7999</formula>
    </cfRule>
    <cfRule type="cellIs" dxfId="1277" priority="1210" operator="between">
      <formula>0.21</formula>
      <formula>0.5</formula>
    </cfRule>
    <cfRule type="cellIs" dxfId="1276" priority="1211" operator="lessThan">
      <formula>0.21</formula>
    </cfRule>
  </conditionalFormatting>
  <conditionalFormatting sqref="EG49">
    <cfRule type="cellIs" dxfId="1275" priority="1208" operator="greaterThan">
      <formula>0.7999</formula>
    </cfRule>
  </conditionalFormatting>
  <conditionalFormatting sqref="EG49">
    <cfRule type="cellIs" dxfId="1274" priority="1205" operator="between">
      <formula>0.5001</formula>
      <formula>0.7999</formula>
    </cfRule>
    <cfRule type="cellIs" dxfId="1273" priority="1206" operator="between">
      <formula>0.21</formula>
      <formula>0.5</formula>
    </cfRule>
    <cfRule type="cellIs" dxfId="1272" priority="1207" operator="lessThan">
      <formula>0.21</formula>
    </cfRule>
  </conditionalFormatting>
  <conditionalFormatting sqref="EG67">
    <cfRule type="cellIs" dxfId="1271" priority="1204" operator="greaterThan">
      <formula>0.7999</formula>
    </cfRule>
  </conditionalFormatting>
  <conditionalFormatting sqref="EG67">
    <cfRule type="cellIs" dxfId="1270" priority="1201" operator="between">
      <formula>0.5001</formula>
      <formula>0.7999</formula>
    </cfRule>
    <cfRule type="cellIs" dxfId="1269" priority="1202" operator="between">
      <formula>0.21</formula>
      <formula>0.5</formula>
    </cfRule>
    <cfRule type="cellIs" dxfId="1268" priority="1203" operator="lessThan">
      <formula>0.21</formula>
    </cfRule>
  </conditionalFormatting>
  <conditionalFormatting sqref="EL46:EL47">
    <cfRule type="cellIs" dxfId="1267" priority="1200" operator="greaterThan">
      <formula>0.7999</formula>
    </cfRule>
  </conditionalFormatting>
  <conditionalFormatting sqref="EL46:EL47">
    <cfRule type="cellIs" dxfId="1266" priority="1197" operator="between">
      <formula>0.5001</formula>
      <formula>0.7999</formula>
    </cfRule>
    <cfRule type="cellIs" dxfId="1265" priority="1198" operator="between">
      <formula>0.21</formula>
      <formula>0.5</formula>
    </cfRule>
    <cfRule type="cellIs" dxfId="1264" priority="1199" operator="lessThan">
      <formula>0.21</formula>
    </cfRule>
  </conditionalFormatting>
  <conditionalFormatting sqref="EL50:EL51">
    <cfRule type="cellIs" dxfId="1263" priority="1196" operator="greaterThan">
      <formula>0.7999</formula>
    </cfRule>
  </conditionalFormatting>
  <conditionalFormatting sqref="EL50:EL51">
    <cfRule type="cellIs" dxfId="1262" priority="1193" operator="between">
      <formula>0.5001</formula>
      <formula>0.7999</formula>
    </cfRule>
    <cfRule type="cellIs" dxfId="1261" priority="1194" operator="between">
      <formula>0.21</formula>
      <formula>0.5</formula>
    </cfRule>
    <cfRule type="cellIs" dxfId="1260" priority="1195" operator="lessThan">
      <formula>0.21</formula>
    </cfRule>
  </conditionalFormatting>
  <conditionalFormatting sqref="EL54:EL55">
    <cfRule type="cellIs" dxfId="1259" priority="1192" operator="greaterThan">
      <formula>0.7999</formula>
    </cfRule>
  </conditionalFormatting>
  <conditionalFormatting sqref="EL54:EL55">
    <cfRule type="cellIs" dxfId="1258" priority="1189" operator="between">
      <formula>0.5001</formula>
      <formula>0.7999</formula>
    </cfRule>
    <cfRule type="cellIs" dxfId="1257" priority="1190" operator="between">
      <formula>0.21</formula>
      <formula>0.5</formula>
    </cfRule>
    <cfRule type="cellIs" dxfId="1256" priority="1191" operator="lessThan">
      <formula>0.21</formula>
    </cfRule>
  </conditionalFormatting>
  <conditionalFormatting sqref="EL64:EL66 EL68:EL70">
    <cfRule type="cellIs" dxfId="1255" priority="1188" operator="greaterThan">
      <formula>0.7999</formula>
    </cfRule>
  </conditionalFormatting>
  <conditionalFormatting sqref="EL64:EL66 EL68:EL70">
    <cfRule type="cellIs" dxfId="1254" priority="1185" operator="between">
      <formula>0.5001</formula>
      <formula>0.7999</formula>
    </cfRule>
    <cfRule type="cellIs" dxfId="1253" priority="1186" operator="between">
      <formula>0.21</formula>
      <formula>0.5</formula>
    </cfRule>
    <cfRule type="cellIs" dxfId="1252" priority="1187" operator="lessThan">
      <formula>0.21</formula>
    </cfRule>
  </conditionalFormatting>
  <conditionalFormatting sqref="EL67">
    <cfRule type="cellIs" dxfId="1251" priority="1181" operator="between">
      <formula>0.51</formula>
      <formula>0.79</formula>
    </cfRule>
    <cfRule type="cellIs" dxfId="1250" priority="1182" operator="between">
      <formula>0.21</formula>
      <formula>0.5</formula>
    </cfRule>
    <cfRule type="cellIs" dxfId="1249" priority="1183" operator="between">
      <formula>0.01</formula>
      <formula>0.2</formula>
    </cfRule>
    <cfRule type="cellIs" dxfId="1248" priority="1184" operator="greaterThan">
      <formula>0.8</formula>
    </cfRule>
  </conditionalFormatting>
  <conditionalFormatting sqref="EL67">
    <cfRule type="cellIs" dxfId="1247" priority="1180" operator="greaterThan">
      <formula>0.7999</formula>
    </cfRule>
  </conditionalFormatting>
  <conditionalFormatting sqref="EL67">
    <cfRule type="cellIs" dxfId="1246" priority="1177" operator="between">
      <formula>0.5001</formula>
      <formula>0.7999</formula>
    </cfRule>
    <cfRule type="cellIs" dxfId="1245" priority="1178" operator="between">
      <formula>0.21</formula>
      <formula>0.5</formula>
    </cfRule>
    <cfRule type="cellIs" dxfId="1244" priority="1179" operator="lessThan">
      <formula>0.21</formula>
    </cfRule>
  </conditionalFormatting>
  <conditionalFormatting sqref="EL72:EL74">
    <cfRule type="cellIs" dxfId="1243" priority="1176" operator="greaterThan">
      <formula>0.7999</formula>
    </cfRule>
  </conditionalFormatting>
  <conditionalFormatting sqref="EL72:EL74">
    <cfRule type="cellIs" dxfId="1242" priority="1173" operator="between">
      <formula>0.5001</formula>
      <formula>0.7999</formula>
    </cfRule>
    <cfRule type="cellIs" dxfId="1241" priority="1174" operator="between">
      <formula>0.21</formula>
      <formula>0.5</formula>
    </cfRule>
    <cfRule type="cellIs" dxfId="1240" priority="1175" operator="lessThan">
      <formula>0.21</formula>
    </cfRule>
  </conditionalFormatting>
  <conditionalFormatting sqref="EL76">
    <cfRule type="cellIs" dxfId="1239" priority="1172" operator="greaterThan">
      <formula>0.7999</formula>
    </cfRule>
  </conditionalFormatting>
  <conditionalFormatting sqref="EL76">
    <cfRule type="cellIs" dxfId="1238" priority="1169" operator="between">
      <formula>0.5001</formula>
      <formula>0.7999</formula>
    </cfRule>
    <cfRule type="cellIs" dxfId="1237" priority="1170" operator="between">
      <formula>0.21</formula>
      <formula>0.5</formula>
    </cfRule>
    <cfRule type="cellIs" dxfId="1236" priority="1171" operator="lessThan">
      <formula>0.21</formula>
    </cfRule>
  </conditionalFormatting>
  <conditionalFormatting sqref="EL78:EL79">
    <cfRule type="cellIs" dxfId="1235" priority="1168" operator="greaterThan">
      <formula>0.7999</formula>
    </cfRule>
  </conditionalFormatting>
  <conditionalFormatting sqref="EL78:EL79">
    <cfRule type="cellIs" dxfId="1234" priority="1165" operator="between">
      <formula>0.5001</formula>
      <formula>0.7999</formula>
    </cfRule>
    <cfRule type="cellIs" dxfId="1233" priority="1166" operator="between">
      <formula>0.21</formula>
      <formula>0.5</formula>
    </cfRule>
    <cfRule type="cellIs" dxfId="1232" priority="1167" operator="lessThan">
      <formula>0.21</formula>
    </cfRule>
  </conditionalFormatting>
  <conditionalFormatting sqref="EL77">
    <cfRule type="cellIs" dxfId="1231" priority="1164" operator="greaterThan">
      <formula>0.7999</formula>
    </cfRule>
  </conditionalFormatting>
  <conditionalFormatting sqref="EL77">
    <cfRule type="cellIs" dxfId="1230" priority="1161" operator="between">
      <formula>0.5001</formula>
      <formula>0.7999</formula>
    </cfRule>
    <cfRule type="cellIs" dxfId="1229" priority="1162" operator="between">
      <formula>0.21</formula>
      <formula>0.5</formula>
    </cfRule>
    <cfRule type="cellIs" dxfId="1228" priority="1163" operator="lessThan">
      <formula>0.21</formula>
    </cfRule>
  </conditionalFormatting>
  <conditionalFormatting sqref="EL62">
    <cfRule type="cellIs" dxfId="1227" priority="1160" operator="greaterThan">
      <formula>0.7999</formula>
    </cfRule>
  </conditionalFormatting>
  <conditionalFormatting sqref="EL62">
    <cfRule type="cellIs" dxfId="1226" priority="1157" operator="between">
      <formula>0.5001</formula>
      <formula>0.7999</formula>
    </cfRule>
    <cfRule type="cellIs" dxfId="1225" priority="1158" operator="between">
      <formula>0.21</formula>
      <formula>0.5</formula>
    </cfRule>
    <cfRule type="cellIs" dxfId="1224" priority="1159" operator="lessThan">
      <formula>0.21</formula>
    </cfRule>
  </conditionalFormatting>
  <conditionalFormatting sqref="EL53">
    <cfRule type="cellIs" dxfId="1223" priority="1156" operator="greaterThan">
      <formula>0.7999</formula>
    </cfRule>
  </conditionalFormatting>
  <conditionalFormatting sqref="EL53">
    <cfRule type="cellIs" dxfId="1222" priority="1153" operator="between">
      <formula>0.5001</formula>
      <formula>0.7999</formula>
    </cfRule>
    <cfRule type="cellIs" dxfId="1221" priority="1154" operator="between">
      <formula>0.21</formula>
      <formula>0.5</formula>
    </cfRule>
    <cfRule type="cellIs" dxfId="1220" priority="1155" operator="lessThan">
      <formula>0.21</formula>
    </cfRule>
  </conditionalFormatting>
  <conditionalFormatting sqref="BT1:BT3 BY1:BY3 CD1:CD3 CI2:CI3 CN2:CN3 L1:L3 Q1:Q3 V1:V3 AA1:AA3 AF1:AF3 AK1:AK3 AP1:AP3 AU1:AU3 AZ1:AZ3 BE1:BE3 BJ1:BJ3 BO1:BO3">
    <cfRule type="cellIs" dxfId="1219" priority="1149" operator="between">
      <formula>0.51</formula>
      <formula>0.79</formula>
    </cfRule>
    <cfRule type="cellIs" dxfId="1218" priority="1150" operator="between">
      <formula>0.21</formula>
      <formula>0.5</formula>
    </cfRule>
    <cfRule type="cellIs" dxfId="1217" priority="1151" operator="between">
      <formula>0.01</formula>
      <formula>0.2</formula>
    </cfRule>
    <cfRule type="cellIs" dxfId="1216" priority="1152" operator="greaterThan">
      <formula>0.8</formula>
    </cfRule>
  </conditionalFormatting>
  <conditionalFormatting sqref="CS2:CS3">
    <cfRule type="cellIs" dxfId="1215" priority="1145" operator="between">
      <formula>0.51</formula>
      <formula>0.79</formula>
    </cfRule>
    <cfRule type="cellIs" dxfId="1214" priority="1146" operator="between">
      <formula>0.21</formula>
      <formula>0.5</formula>
    </cfRule>
    <cfRule type="cellIs" dxfId="1213" priority="1147" operator="between">
      <formula>0.01</formula>
      <formula>0.2</formula>
    </cfRule>
    <cfRule type="cellIs" dxfId="1212" priority="1148" operator="greaterThan">
      <formula>0.8</formula>
    </cfRule>
  </conditionalFormatting>
  <conditionalFormatting sqref="DC2 DH2">
    <cfRule type="cellIs" dxfId="1211" priority="1141" operator="between">
      <formula>0.51</formula>
      <formula>0.79</formula>
    </cfRule>
    <cfRule type="cellIs" dxfId="1210" priority="1142" operator="between">
      <formula>0.21</formula>
      <formula>0.5</formula>
    </cfRule>
    <cfRule type="cellIs" dxfId="1209" priority="1143" operator="between">
      <formula>0.01</formula>
      <formula>0.2</formula>
    </cfRule>
    <cfRule type="cellIs" dxfId="1208" priority="1144" operator="greaterThan">
      <formula>0.8</formula>
    </cfRule>
  </conditionalFormatting>
  <conditionalFormatting sqref="DM2">
    <cfRule type="cellIs" dxfId="1207" priority="1137" operator="between">
      <formula>0.51</formula>
      <formula>0.79</formula>
    </cfRule>
    <cfRule type="cellIs" dxfId="1206" priority="1138" operator="between">
      <formula>0.21</formula>
      <formula>0.5</formula>
    </cfRule>
    <cfRule type="cellIs" dxfId="1205" priority="1139" operator="between">
      <formula>0.01</formula>
      <formula>0.2</formula>
    </cfRule>
    <cfRule type="cellIs" dxfId="1204" priority="1140" operator="greaterThan">
      <formula>0.8</formula>
    </cfRule>
  </conditionalFormatting>
  <conditionalFormatting sqref="DC3 DH3">
    <cfRule type="cellIs" dxfId="1203" priority="1133" operator="between">
      <formula>0.51</formula>
      <formula>0.79</formula>
    </cfRule>
    <cfRule type="cellIs" dxfId="1202" priority="1134" operator="between">
      <formula>0.21</formula>
      <formula>0.5</formula>
    </cfRule>
    <cfRule type="cellIs" dxfId="1201" priority="1135" operator="between">
      <formula>0.01</formula>
      <formula>0.2</formula>
    </cfRule>
    <cfRule type="cellIs" dxfId="1200" priority="1136" operator="greaterThan">
      <formula>0.8</formula>
    </cfRule>
  </conditionalFormatting>
  <conditionalFormatting sqref="DM3">
    <cfRule type="cellIs" dxfId="1199" priority="1129" operator="between">
      <formula>0.51</formula>
      <formula>0.79</formula>
    </cfRule>
    <cfRule type="cellIs" dxfId="1198" priority="1130" operator="between">
      <formula>0.21</formula>
      <formula>0.5</formula>
    </cfRule>
    <cfRule type="cellIs" dxfId="1197" priority="1131" operator="between">
      <formula>0.01</formula>
      <formula>0.2</formula>
    </cfRule>
    <cfRule type="cellIs" dxfId="1196" priority="1132" operator="greaterThan">
      <formula>0.8</formula>
    </cfRule>
  </conditionalFormatting>
  <conditionalFormatting sqref="DR3">
    <cfRule type="cellIs" dxfId="1195" priority="1125" operator="between">
      <formula>0.51</formula>
      <formula>0.79</formula>
    </cfRule>
    <cfRule type="cellIs" dxfId="1194" priority="1126" operator="between">
      <formula>0.21</formula>
      <formula>0.5</formula>
    </cfRule>
    <cfRule type="cellIs" dxfId="1193" priority="1127" operator="between">
      <formula>0.01</formula>
      <formula>0.2</formula>
    </cfRule>
    <cfRule type="cellIs" dxfId="1192" priority="1128" operator="greaterThan">
      <formula>0.8</formula>
    </cfRule>
  </conditionalFormatting>
  <conditionalFormatting sqref="CX3">
    <cfRule type="cellIs" dxfId="1191" priority="1121" operator="between">
      <formula>0.51</formula>
      <formula>0.79</formula>
    </cfRule>
    <cfRule type="cellIs" dxfId="1190" priority="1122" operator="between">
      <formula>0.21</formula>
      <formula>0.5</formula>
    </cfRule>
    <cfRule type="cellIs" dxfId="1189" priority="1123" operator="between">
      <formula>0.01</formula>
      <formula>0.2</formula>
    </cfRule>
    <cfRule type="cellIs" dxfId="1188" priority="1124" operator="greaterThan">
      <formula>0.8</formula>
    </cfRule>
  </conditionalFormatting>
  <conditionalFormatting sqref="DW2 EB2">
    <cfRule type="cellIs" dxfId="1187" priority="1117" operator="between">
      <formula>0.51</formula>
      <formula>0.79</formula>
    </cfRule>
    <cfRule type="cellIs" dxfId="1186" priority="1118" operator="between">
      <formula>0.21</formula>
      <formula>0.5</formula>
    </cfRule>
    <cfRule type="cellIs" dxfId="1185" priority="1119" operator="between">
      <formula>0.01</formula>
      <formula>0.2</formula>
    </cfRule>
    <cfRule type="cellIs" dxfId="1184" priority="1120" operator="greaterThan">
      <formula>0.8</formula>
    </cfRule>
  </conditionalFormatting>
  <conditionalFormatting sqref="EG2">
    <cfRule type="cellIs" dxfId="1183" priority="1113" operator="between">
      <formula>0.51</formula>
      <formula>0.79</formula>
    </cfRule>
    <cfRule type="cellIs" dxfId="1182" priority="1114" operator="between">
      <formula>0.21</formula>
      <formula>0.5</formula>
    </cfRule>
    <cfRule type="cellIs" dxfId="1181" priority="1115" operator="between">
      <formula>0.01</formula>
      <formula>0.2</formula>
    </cfRule>
    <cfRule type="cellIs" dxfId="1180" priority="1116" operator="greaterThan">
      <formula>0.8</formula>
    </cfRule>
  </conditionalFormatting>
  <conditionalFormatting sqref="DW3 EB3">
    <cfRule type="cellIs" dxfId="1179" priority="1109" operator="between">
      <formula>0.51</formula>
      <formula>0.79</formula>
    </cfRule>
    <cfRule type="cellIs" dxfId="1178" priority="1110" operator="between">
      <formula>0.21</formula>
      <formula>0.5</formula>
    </cfRule>
    <cfRule type="cellIs" dxfId="1177" priority="1111" operator="between">
      <formula>0.01</formula>
      <formula>0.2</formula>
    </cfRule>
    <cfRule type="cellIs" dxfId="1176" priority="1112" operator="greaterThan">
      <formula>0.8</formula>
    </cfRule>
  </conditionalFormatting>
  <conditionalFormatting sqref="EG3">
    <cfRule type="cellIs" dxfId="1175" priority="1105" operator="between">
      <formula>0.51</formula>
      <formula>0.79</formula>
    </cfRule>
    <cfRule type="cellIs" dxfId="1174" priority="1106" operator="between">
      <formula>0.21</formula>
      <formula>0.5</formula>
    </cfRule>
    <cfRule type="cellIs" dxfId="1173" priority="1107" operator="between">
      <formula>0.01</formula>
      <formula>0.2</formula>
    </cfRule>
    <cfRule type="cellIs" dxfId="1172" priority="1108" operator="greaterThan">
      <formula>0.8</formula>
    </cfRule>
  </conditionalFormatting>
  <conditionalFormatting sqref="EL3">
    <cfRule type="cellIs" dxfId="1171" priority="1101" operator="between">
      <formula>0.51</formula>
      <formula>0.79</formula>
    </cfRule>
    <cfRule type="cellIs" dxfId="1170" priority="1102" operator="between">
      <formula>0.21</formula>
      <formula>0.5</formula>
    </cfRule>
    <cfRule type="cellIs" dxfId="1169" priority="1103" operator="between">
      <formula>0.01</formula>
      <formula>0.2</formula>
    </cfRule>
    <cfRule type="cellIs" dxfId="1168" priority="1104" operator="greaterThan">
      <formula>0.8</formula>
    </cfRule>
  </conditionalFormatting>
  <conditionalFormatting sqref="EQ2 EV2">
    <cfRule type="cellIs" dxfId="1167" priority="1097" operator="between">
      <formula>0.51</formula>
      <formula>0.79</formula>
    </cfRule>
    <cfRule type="cellIs" dxfId="1166" priority="1098" operator="between">
      <formula>0.21</formula>
      <formula>0.5</formula>
    </cfRule>
    <cfRule type="cellIs" dxfId="1165" priority="1099" operator="between">
      <formula>0.01</formula>
      <formula>0.2</formula>
    </cfRule>
    <cfRule type="cellIs" dxfId="1164" priority="1100" operator="greaterThan">
      <formula>0.8</formula>
    </cfRule>
  </conditionalFormatting>
  <conditionalFormatting sqref="FA2">
    <cfRule type="cellIs" dxfId="1163" priority="1093" operator="between">
      <formula>0.51</formula>
      <formula>0.79</formula>
    </cfRule>
    <cfRule type="cellIs" dxfId="1162" priority="1094" operator="between">
      <formula>0.21</formula>
      <formula>0.5</formula>
    </cfRule>
    <cfRule type="cellIs" dxfId="1161" priority="1095" operator="between">
      <formula>0.01</formula>
      <formula>0.2</formula>
    </cfRule>
    <cfRule type="cellIs" dxfId="1160" priority="1096" operator="greaterThan">
      <formula>0.8</formula>
    </cfRule>
  </conditionalFormatting>
  <conditionalFormatting sqref="EQ3 EV3">
    <cfRule type="cellIs" dxfId="1159" priority="1089" operator="between">
      <formula>0.51</formula>
      <formula>0.79</formula>
    </cfRule>
    <cfRule type="cellIs" dxfId="1158" priority="1090" operator="between">
      <formula>0.21</formula>
      <formula>0.5</formula>
    </cfRule>
    <cfRule type="cellIs" dxfId="1157" priority="1091" operator="between">
      <formula>0.01</formula>
      <formula>0.2</formula>
    </cfRule>
    <cfRule type="cellIs" dxfId="1156" priority="1092" operator="greaterThan">
      <formula>0.8</formula>
    </cfRule>
  </conditionalFormatting>
  <conditionalFormatting sqref="FA3">
    <cfRule type="cellIs" dxfId="1155" priority="1085" operator="between">
      <formula>0.51</formula>
      <formula>0.79</formula>
    </cfRule>
    <cfRule type="cellIs" dxfId="1154" priority="1086" operator="between">
      <formula>0.21</formula>
      <formula>0.5</formula>
    </cfRule>
    <cfRule type="cellIs" dxfId="1153" priority="1087" operator="between">
      <formula>0.01</formula>
      <formula>0.2</formula>
    </cfRule>
    <cfRule type="cellIs" dxfId="1152" priority="1088" operator="greaterThan">
      <formula>0.8</formula>
    </cfRule>
  </conditionalFormatting>
  <conditionalFormatting sqref="FF3">
    <cfRule type="cellIs" dxfId="1151" priority="1081" operator="between">
      <formula>0.51</formula>
      <formula>0.79</formula>
    </cfRule>
    <cfRule type="cellIs" dxfId="1150" priority="1082" operator="between">
      <formula>0.21</formula>
      <formula>0.5</formula>
    </cfRule>
    <cfRule type="cellIs" dxfId="1149" priority="1083" operator="between">
      <formula>0.01</formula>
      <formula>0.2</formula>
    </cfRule>
    <cfRule type="cellIs" dxfId="1148" priority="1084" operator="greaterThan">
      <formula>0.8</formula>
    </cfRule>
  </conditionalFormatting>
  <conditionalFormatting sqref="EQ46">
    <cfRule type="cellIs" dxfId="1147" priority="1080" operator="greaterThan">
      <formula>0.7999</formula>
    </cfRule>
  </conditionalFormatting>
  <conditionalFormatting sqref="EQ46">
    <cfRule type="cellIs" dxfId="1146" priority="1077" operator="between">
      <formula>0.5001</formula>
      <formula>0.7999</formula>
    </cfRule>
    <cfRule type="cellIs" dxfId="1145" priority="1078" operator="between">
      <formula>0.21</formula>
      <formula>0.5</formula>
    </cfRule>
    <cfRule type="cellIs" dxfId="1144" priority="1079" operator="lessThan">
      <formula>0.21</formula>
    </cfRule>
  </conditionalFormatting>
  <conditionalFormatting sqref="EQ49">
    <cfRule type="cellIs" dxfId="1143" priority="1076" operator="greaterThan">
      <formula>0.7999</formula>
    </cfRule>
  </conditionalFormatting>
  <conditionalFormatting sqref="EQ49">
    <cfRule type="cellIs" dxfId="1142" priority="1073" operator="between">
      <formula>0.5001</formula>
      <formula>0.7999</formula>
    </cfRule>
    <cfRule type="cellIs" dxfId="1141" priority="1074" operator="between">
      <formula>0.21</formula>
      <formula>0.5</formula>
    </cfRule>
    <cfRule type="cellIs" dxfId="1140" priority="1075" operator="lessThan">
      <formula>0.21</formula>
    </cfRule>
  </conditionalFormatting>
  <conditionalFormatting sqref="EQ50">
    <cfRule type="cellIs" dxfId="1139" priority="1072" operator="greaterThan">
      <formula>0.7999</formula>
    </cfRule>
  </conditionalFormatting>
  <conditionalFormatting sqref="EQ50">
    <cfRule type="cellIs" dxfId="1138" priority="1069" operator="between">
      <formula>0.5001</formula>
      <formula>0.7999</formula>
    </cfRule>
    <cfRule type="cellIs" dxfId="1137" priority="1070" operator="between">
      <formula>0.21</formula>
      <formula>0.5</formula>
    </cfRule>
    <cfRule type="cellIs" dxfId="1136" priority="1071" operator="lessThan">
      <formula>0.21</formula>
    </cfRule>
  </conditionalFormatting>
  <conditionalFormatting sqref="EQ51">
    <cfRule type="cellIs" dxfId="1135" priority="1068" operator="greaterThan">
      <formula>0.7999</formula>
    </cfRule>
  </conditionalFormatting>
  <conditionalFormatting sqref="EQ51">
    <cfRule type="cellIs" dxfId="1134" priority="1065" operator="between">
      <formula>0.5001</formula>
      <formula>0.7999</formula>
    </cfRule>
    <cfRule type="cellIs" dxfId="1133" priority="1066" operator="between">
      <formula>0.21</formula>
      <formula>0.5</formula>
    </cfRule>
    <cfRule type="cellIs" dxfId="1132" priority="1067" operator="lessThan">
      <formula>0.21</formula>
    </cfRule>
  </conditionalFormatting>
  <conditionalFormatting sqref="EQ53">
    <cfRule type="cellIs" dxfId="1131" priority="1064" operator="greaterThan">
      <formula>0.7999</formula>
    </cfRule>
  </conditionalFormatting>
  <conditionalFormatting sqref="EQ53">
    <cfRule type="cellIs" dxfId="1130" priority="1061" operator="between">
      <formula>0.5001</formula>
      <formula>0.7999</formula>
    </cfRule>
    <cfRule type="cellIs" dxfId="1129" priority="1062" operator="between">
      <formula>0.21</formula>
      <formula>0.5</formula>
    </cfRule>
    <cfRule type="cellIs" dxfId="1128" priority="1063" operator="lessThan">
      <formula>0.21</formula>
    </cfRule>
  </conditionalFormatting>
  <conditionalFormatting sqref="EQ54:EQ55">
    <cfRule type="cellIs" dxfId="1127" priority="1060" operator="greaterThan">
      <formula>0.7999</formula>
    </cfRule>
  </conditionalFormatting>
  <conditionalFormatting sqref="EQ54:EQ55">
    <cfRule type="cellIs" dxfId="1126" priority="1057" operator="between">
      <formula>0.5001</formula>
      <formula>0.7999</formula>
    </cfRule>
    <cfRule type="cellIs" dxfId="1125" priority="1058" operator="between">
      <formula>0.21</formula>
      <formula>0.5</formula>
    </cfRule>
    <cfRule type="cellIs" dxfId="1124" priority="1059" operator="lessThan">
      <formula>0.21</formula>
    </cfRule>
  </conditionalFormatting>
  <conditionalFormatting sqref="EQ58">
    <cfRule type="cellIs" dxfId="1123" priority="1056" operator="greaterThan">
      <formula>0.7999</formula>
    </cfRule>
  </conditionalFormatting>
  <conditionalFormatting sqref="EQ58">
    <cfRule type="cellIs" dxfId="1122" priority="1053" operator="between">
      <formula>0.5001</formula>
      <formula>0.7999</formula>
    </cfRule>
    <cfRule type="cellIs" dxfId="1121" priority="1054" operator="between">
      <formula>0.21</formula>
      <formula>0.5</formula>
    </cfRule>
    <cfRule type="cellIs" dxfId="1120" priority="1055" operator="lessThan">
      <formula>0.21</formula>
    </cfRule>
  </conditionalFormatting>
  <conditionalFormatting sqref="EQ60">
    <cfRule type="cellIs" dxfId="1119" priority="1052" operator="greaterThan">
      <formula>0.7999</formula>
    </cfRule>
  </conditionalFormatting>
  <conditionalFormatting sqref="EQ60">
    <cfRule type="cellIs" dxfId="1118" priority="1049" operator="between">
      <formula>0.5001</formula>
      <formula>0.7999</formula>
    </cfRule>
    <cfRule type="cellIs" dxfId="1117" priority="1050" operator="between">
      <formula>0.21</formula>
      <formula>0.5</formula>
    </cfRule>
    <cfRule type="cellIs" dxfId="1116" priority="1051" operator="lessThan">
      <formula>0.21</formula>
    </cfRule>
  </conditionalFormatting>
  <conditionalFormatting sqref="EQ62">
    <cfRule type="cellIs" dxfId="1115" priority="1048" operator="greaterThan">
      <formula>0.7999</formula>
    </cfRule>
  </conditionalFormatting>
  <conditionalFormatting sqref="EQ62">
    <cfRule type="cellIs" dxfId="1114" priority="1045" operator="between">
      <formula>0.5001</formula>
      <formula>0.7999</formula>
    </cfRule>
    <cfRule type="cellIs" dxfId="1113" priority="1046" operator="between">
      <formula>0.21</formula>
      <formula>0.5</formula>
    </cfRule>
    <cfRule type="cellIs" dxfId="1112" priority="1047" operator="lessThan">
      <formula>0.21</formula>
    </cfRule>
  </conditionalFormatting>
  <conditionalFormatting sqref="EQ64 EQ66">
    <cfRule type="cellIs" dxfId="1111" priority="1044" operator="greaterThan">
      <formula>0.7999</formula>
    </cfRule>
  </conditionalFormatting>
  <conditionalFormatting sqref="EQ64 EQ66">
    <cfRule type="cellIs" dxfId="1110" priority="1041" operator="between">
      <formula>0.5001</formula>
      <formula>0.7999</formula>
    </cfRule>
    <cfRule type="cellIs" dxfId="1109" priority="1042" operator="between">
      <formula>0.21</formula>
      <formula>0.5</formula>
    </cfRule>
    <cfRule type="cellIs" dxfId="1108" priority="1043" operator="lessThan">
      <formula>0.21</formula>
    </cfRule>
  </conditionalFormatting>
  <conditionalFormatting sqref="EQ65">
    <cfRule type="cellIs" dxfId="1107" priority="1040" operator="greaterThan">
      <formula>0.7999</formula>
    </cfRule>
  </conditionalFormatting>
  <conditionalFormatting sqref="EQ65">
    <cfRule type="cellIs" dxfId="1106" priority="1037" operator="between">
      <formula>0.5001</formula>
      <formula>0.7999</formula>
    </cfRule>
    <cfRule type="cellIs" dxfId="1105" priority="1038" operator="between">
      <formula>0.21</formula>
      <formula>0.5</formula>
    </cfRule>
    <cfRule type="cellIs" dxfId="1104" priority="1039" operator="lessThan">
      <formula>0.21</formula>
    </cfRule>
  </conditionalFormatting>
  <conditionalFormatting sqref="EQ67:EQ69">
    <cfRule type="cellIs" dxfId="1103" priority="1036" operator="greaterThan">
      <formula>0.7999</formula>
    </cfRule>
  </conditionalFormatting>
  <conditionalFormatting sqref="EQ67:EQ69">
    <cfRule type="cellIs" dxfId="1102" priority="1033" operator="between">
      <formula>0.5001</formula>
      <formula>0.7999</formula>
    </cfRule>
    <cfRule type="cellIs" dxfId="1101" priority="1034" operator="between">
      <formula>0.21</formula>
      <formula>0.5</formula>
    </cfRule>
    <cfRule type="cellIs" dxfId="1100" priority="1035" operator="lessThan">
      <formula>0.21</formula>
    </cfRule>
  </conditionalFormatting>
  <conditionalFormatting sqref="EQ70">
    <cfRule type="cellIs" dxfId="1099" priority="1032" operator="greaterThan">
      <formula>0.7999</formula>
    </cfRule>
  </conditionalFormatting>
  <conditionalFormatting sqref="EQ70">
    <cfRule type="cellIs" dxfId="1098" priority="1029" operator="between">
      <formula>0.5001</formula>
      <formula>0.7999</formula>
    </cfRule>
    <cfRule type="cellIs" dxfId="1097" priority="1030" operator="between">
      <formula>0.21</formula>
      <formula>0.5</formula>
    </cfRule>
    <cfRule type="cellIs" dxfId="1096" priority="1031" operator="lessThan">
      <formula>0.21</formula>
    </cfRule>
  </conditionalFormatting>
  <conditionalFormatting sqref="EQ73:EQ74">
    <cfRule type="cellIs" dxfId="1095" priority="1028" operator="greaterThan">
      <formula>0.7999</formula>
    </cfRule>
  </conditionalFormatting>
  <conditionalFormatting sqref="EQ73:EQ74">
    <cfRule type="cellIs" dxfId="1094" priority="1025" operator="between">
      <formula>0.5001</formula>
      <formula>0.7999</formula>
    </cfRule>
    <cfRule type="cellIs" dxfId="1093" priority="1026" operator="between">
      <formula>0.21</formula>
      <formula>0.5</formula>
    </cfRule>
    <cfRule type="cellIs" dxfId="1092" priority="1027" operator="lessThan">
      <formula>0.21</formula>
    </cfRule>
  </conditionalFormatting>
  <conditionalFormatting sqref="EQ76:EQ79">
    <cfRule type="cellIs" dxfId="1091" priority="1024" operator="greaterThan">
      <formula>0.7999</formula>
    </cfRule>
  </conditionalFormatting>
  <conditionalFormatting sqref="EQ76:EQ79">
    <cfRule type="cellIs" dxfId="1090" priority="1021" operator="between">
      <formula>0.5001</formula>
      <formula>0.7999</formula>
    </cfRule>
    <cfRule type="cellIs" dxfId="1089" priority="1022" operator="between">
      <formula>0.21</formula>
      <formula>0.5</formula>
    </cfRule>
    <cfRule type="cellIs" dxfId="1088" priority="1023" operator="lessThan">
      <formula>0.21</formula>
    </cfRule>
  </conditionalFormatting>
  <conditionalFormatting sqref="EV47">
    <cfRule type="cellIs" dxfId="1087" priority="1020" operator="greaterThan">
      <formula>0.7999</formula>
    </cfRule>
  </conditionalFormatting>
  <conditionalFormatting sqref="EV47">
    <cfRule type="cellIs" dxfId="1086" priority="1017" operator="between">
      <formula>0.5001</formula>
      <formula>0.7999</formula>
    </cfRule>
    <cfRule type="cellIs" dxfId="1085" priority="1018" operator="between">
      <formula>0.21</formula>
      <formula>0.5</formula>
    </cfRule>
    <cfRule type="cellIs" dxfId="1084" priority="1019" operator="lessThan">
      <formula>0.21</formula>
    </cfRule>
  </conditionalFormatting>
  <conditionalFormatting sqref="EV50">
    <cfRule type="cellIs" dxfId="1083" priority="1016" operator="greaterThan">
      <formula>0.7999</formula>
    </cfRule>
  </conditionalFormatting>
  <conditionalFormatting sqref="EV50">
    <cfRule type="cellIs" dxfId="1082" priority="1013" operator="between">
      <formula>0.5001</formula>
      <formula>0.7999</formula>
    </cfRule>
    <cfRule type="cellIs" dxfId="1081" priority="1014" operator="between">
      <formula>0.21</formula>
      <formula>0.5</formula>
    </cfRule>
    <cfRule type="cellIs" dxfId="1080" priority="1015" operator="lessThan">
      <formula>0.21</formula>
    </cfRule>
  </conditionalFormatting>
  <conditionalFormatting sqref="EV51">
    <cfRule type="cellIs" dxfId="1079" priority="1012" operator="greaterThan">
      <formula>0.7999</formula>
    </cfRule>
  </conditionalFormatting>
  <conditionalFormatting sqref="EV51">
    <cfRule type="cellIs" dxfId="1078" priority="1009" operator="between">
      <formula>0.5001</formula>
      <formula>0.7999</formula>
    </cfRule>
    <cfRule type="cellIs" dxfId="1077" priority="1010" operator="between">
      <formula>0.21</formula>
      <formula>0.5</formula>
    </cfRule>
    <cfRule type="cellIs" dxfId="1076" priority="1011" operator="lessThan">
      <formula>0.21</formula>
    </cfRule>
  </conditionalFormatting>
  <conditionalFormatting sqref="EV53">
    <cfRule type="cellIs" dxfId="1075" priority="1008" operator="greaterThan">
      <formula>0.7999</formula>
    </cfRule>
  </conditionalFormatting>
  <conditionalFormatting sqref="EV53">
    <cfRule type="cellIs" dxfId="1074" priority="1005" operator="between">
      <formula>0.5001</formula>
      <formula>0.7999</formula>
    </cfRule>
    <cfRule type="cellIs" dxfId="1073" priority="1006" operator="between">
      <formula>0.21</formula>
      <formula>0.5</formula>
    </cfRule>
    <cfRule type="cellIs" dxfId="1072" priority="1007" operator="lessThan">
      <formula>0.21</formula>
    </cfRule>
  </conditionalFormatting>
  <conditionalFormatting sqref="EV54:EV55">
    <cfRule type="cellIs" dxfId="1071" priority="1004" operator="greaterThan">
      <formula>0.7999</formula>
    </cfRule>
  </conditionalFormatting>
  <conditionalFormatting sqref="EV54:EV55">
    <cfRule type="cellIs" dxfId="1070" priority="1001" operator="between">
      <formula>0.5001</formula>
      <formula>0.7999</formula>
    </cfRule>
    <cfRule type="cellIs" dxfId="1069" priority="1002" operator="between">
      <formula>0.21</formula>
      <formula>0.5</formula>
    </cfRule>
    <cfRule type="cellIs" dxfId="1068" priority="1003" operator="lessThan">
      <formula>0.21</formula>
    </cfRule>
  </conditionalFormatting>
  <conditionalFormatting sqref="EV58">
    <cfRule type="cellIs" dxfId="1067" priority="1000" operator="greaterThan">
      <formula>0.7999</formula>
    </cfRule>
  </conditionalFormatting>
  <conditionalFormatting sqref="EV58">
    <cfRule type="cellIs" dxfId="1066" priority="997" operator="between">
      <formula>0.5001</formula>
      <formula>0.7999</formula>
    </cfRule>
    <cfRule type="cellIs" dxfId="1065" priority="998" operator="between">
      <formula>0.21</formula>
      <formula>0.5</formula>
    </cfRule>
    <cfRule type="cellIs" dxfId="1064" priority="999" operator="lessThan">
      <formula>0.21</formula>
    </cfRule>
  </conditionalFormatting>
  <conditionalFormatting sqref="EV60">
    <cfRule type="cellIs" dxfId="1063" priority="996" operator="greaterThan">
      <formula>0.7999</formula>
    </cfRule>
  </conditionalFormatting>
  <conditionalFormatting sqref="EV60">
    <cfRule type="cellIs" dxfId="1062" priority="993" operator="between">
      <formula>0.5001</formula>
      <formula>0.7999</formula>
    </cfRule>
    <cfRule type="cellIs" dxfId="1061" priority="994" operator="between">
      <formula>0.21</formula>
      <formula>0.5</formula>
    </cfRule>
    <cfRule type="cellIs" dxfId="1060" priority="995" operator="lessThan">
      <formula>0.21</formula>
    </cfRule>
  </conditionalFormatting>
  <conditionalFormatting sqref="EV62">
    <cfRule type="cellIs" dxfId="1059" priority="992" operator="greaterThan">
      <formula>0.7999</formula>
    </cfRule>
  </conditionalFormatting>
  <conditionalFormatting sqref="EV62">
    <cfRule type="cellIs" dxfId="1058" priority="989" operator="between">
      <formula>0.5001</formula>
      <formula>0.7999</formula>
    </cfRule>
    <cfRule type="cellIs" dxfId="1057" priority="990" operator="between">
      <formula>0.21</formula>
      <formula>0.5</formula>
    </cfRule>
    <cfRule type="cellIs" dxfId="1056" priority="991" operator="lessThan">
      <formula>0.21</formula>
    </cfRule>
  </conditionalFormatting>
  <conditionalFormatting sqref="EV64:EV70">
    <cfRule type="cellIs" dxfId="1055" priority="988" operator="greaterThan">
      <formula>0.7999</formula>
    </cfRule>
  </conditionalFormatting>
  <conditionalFormatting sqref="EV64:EV70">
    <cfRule type="cellIs" dxfId="1054" priority="985" operator="between">
      <formula>0.5001</formula>
      <formula>0.7999</formula>
    </cfRule>
    <cfRule type="cellIs" dxfId="1053" priority="986" operator="between">
      <formula>0.21</formula>
      <formula>0.5</formula>
    </cfRule>
    <cfRule type="cellIs" dxfId="1052" priority="987" operator="lessThan">
      <formula>0.21</formula>
    </cfRule>
  </conditionalFormatting>
  <conditionalFormatting sqref="EV73:EV74">
    <cfRule type="cellIs" dxfId="1051" priority="984" operator="greaterThan">
      <formula>0.7999</formula>
    </cfRule>
  </conditionalFormatting>
  <conditionalFormatting sqref="EV73:EV74">
    <cfRule type="cellIs" dxfId="1050" priority="981" operator="between">
      <formula>0.5001</formula>
      <formula>0.7999</formula>
    </cfRule>
    <cfRule type="cellIs" dxfId="1049" priority="982" operator="between">
      <formula>0.21</formula>
      <formula>0.5</formula>
    </cfRule>
    <cfRule type="cellIs" dxfId="1048" priority="983" operator="lessThan">
      <formula>0.21</formula>
    </cfRule>
  </conditionalFormatting>
  <conditionalFormatting sqref="EV76:EV79">
    <cfRule type="cellIs" dxfId="1047" priority="980" operator="greaterThan">
      <formula>0.7999</formula>
    </cfRule>
  </conditionalFormatting>
  <conditionalFormatting sqref="EV76:EV79">
    <cfRule type="cellIs" dxfId="1046" priority="977" operator="between">
      <formula>0.5001</formula>
      <formula>0.7999</formula>
    </cfRule>
    <cfRule type="cellIs" dxfId="1045" priority="978" operator="between">
      <formula>0.21</formula>
      <formula>0.5</formula>
    </cfRule>
    <cfRule type="cellIs" dxfId="1044" priority="979" operator="lessThan">
      <formula>0.21</formula>
    </cfRule>
  </conditionalFormatting>
  <conditionalFormatting sqref="EV81:EV85">
    <cfRule type="cellIs" dxfId="1043" priority="976" operator="greaterThan">
      <formula>0.7999</formula>
    </cfRule>
  </conditionalFormatting>
  <conditionalFormatting sqref="EV81:EV85">
    <cfRule type="cellIs" dxfId="1042" priority="973" operator="between">
      <formula>0.5001</formula>
      <formula>0.7999</formula>
    </cfRule>
    <cfRule type="cellIs" dxfId="1041" priority="974" operator="between">
      <formula>0.21</formula>
      <formula>0.5</formula>
    </cfRule>
    <cfRule type="cellIs" dxfId="1040" priority="975" operator="lessThan">
      <formula>0.21</formula>
    </cfRule>
  </conditionalFormatting>
  <conditionalFormatting sqref="FA49">
    <cfRule type="cellIs" dxfId="1039" priority="972" operator="greaterThan">
      <formula>0.7999</formula>
    </cfRule>
  </conditionalFormatting>
  <conditionalFormatting sqref="FA49">
    <cfRule type="cellIs" dxfId="1038" priority="969" operator="between">
      <formula>0.5001</formula>
      <formula>0.7999</formula>
    </cfRule>
    <cfRule type="cellIs" dxfId="1037" priority="970" operator="between">
      <formula>0.21</formula>
      <formula>0.5</formula>
    </cfRule>
    <cfRule type="cellIs" dxfId="1036" priority="971" operator="lessThan">
      <formula>0.21</formula>
    </cfRule>
  </conditionalFormatting>
  <conditionalFormatting sqref="FA53:FA55">
    <cfRule type="cellIs" dxfId="1035" priority="968" operator="greaterThan">
      <formula>0.7999</formula>
    </cfRule>
  </conditionalFormatting>
  <conditionalFormatting sqref="FA53:FA55">
    <cfRule type="cellIs" dxfId="1034" priority="965" operator="between">
      <formula>0.5001</formula>
      <formula>0.7999</formula>
    </cfRule>
    <cfRule type="cellIs" dxfId="1033" priority="966" operator="between">
      <formula>0.21</formula>
      <formula>0.5</formula>
    </cfRule>
    <cfRule type="cellIs" dxfId="1032" priority="967" operator="lessThan">
      <formula>0.21</formula>
    </cfRule>
  </conditionalFormatting>
  <conditionalFormatting sqref="FA58">
    <cfRule type="cellIs" dxfId="1031" priority="964" operator="greaterThan">
      <formula>0.7999</formula>
    </cfRule>
  </conditionalFormatting>
  <conditionalFormatting sqref="FA58">
    <cfRule type="cellIs" dxfId="1030" priority="961" operator="between">
      <formula>0.5001</formula>
      <formula>0.7999</formula>
    </cfRule>
    <cfRule type="cellIs" dxfId="1029" priority="962" operator="between">
      <formula>0.21</formula>
      <formula>0.5</formula>
    </cfRule>
    <cfRule type="cellIs" dxfId="1028" priority="963" operator="lessThan">
      <formula>0.21</formula>
    </cfRule>
  </conditionalFormatting>
  <conditionalFormatting sqref="FA60">
    <cfRule type="cellIs" dxfId="1027" priority="960" operator="greaterThan">
      <formula>0.7999</formula>
    </cfRule>
  </conditionalFormatting>
  <conditionalFormatting sqref="FA60">
    <cfRule type="cellIs" dxfId="1026" priority="957" operator="between">
      <formula>0.5001</formula>
      <formula>0.7999</formula>
    </cfRule>
    <cfRule type="cellIs" dxfId="1025" priority="958" operator="between">
      <formula>0.21</formula>
      <formula>0.5</formula>
    </cfRule>
    <cfRule type="cellIs" dxfId="1024" priority="959" operator="lessThan">
      <formula>0.21</formula>
    </cfRule>
  </conditionalFormatting>
  <conditionalFormatting sqref="FA62">
    <cfRule type="cellIs" dxfId="1023" priority="956" operator="greaterThan">
      <formula>0.7999</formula>
    </cfRule>
  </conditionalFormatting>
  <conditionalFormatting sqref="FA62">
    <cfRule type="cellIs" dxfId="1022" priority="953" operator="between">
      <formula>0.5001</formula>
      <formula>0.7999</formula>
    </cfRule>
    <cfRule type="cellIs" dxfId="1021" priority="954" operator="between">
      <formula>0.21</formula>
      <formula>0.5</formula>
    </cfRule>
    <cfRule type="cellIs" dxfId="1020" priority="955" operator="lessThan">
      <formula>0.21</formula>
    </cfRule>
  </conditionalFormatting>
  <conditionalFormatting sqref="FA64:FA70">
    <cfRule type="cellIs" dxfId="1019" priority="952" operator="greaterThan">
      <formula>0.7999</formula>
    </cfRule>
  </conditionalFormatting>
  <conditionalFormatting sqref="FA64:FA70">
    <cfRule type="cellIs" dxfId="1018" priority="949" operator="between">
      <formula>0.5001</formula>
      <formula>0.7999</formula>
    </cfRule>
    <cfRule type="cellIs" dxfId="1017" priority="950" operator="between">
      <formula>0.21</formula>
      <formula>0.5</formula>
    </cfRule>
    <cfRule type="cellIs" dxfId="1016" priority="951" operator="lessThan">
      <formula>0.21</formula>
    </cfRule>
  </conditionalFormatting>
  <conditionalFormatting sqref="FA73:FA74">
    <cfRule type="cellIs" dxfId="1015" priority="948" operator="greaterThan">
      <formula>0.7999</formula>
    </cfRule>
  </conditionalFormatting>
  <conditionalFormatting sqref="FA73:FA74">
    <cfRule type="cellIs" dxfId="1014" priority="945" operator="between">
      <formula>0.5001</formula>
      <formula>0.7999</formula>
    </cfRule>
    <cfRule type="cellIs" dxfId="1013" priority="946" operator="between">
      <formula>0.21</formula>
      <formula>0.5</formula>
    </cfRule>
    <cfRule type="cellIs" dxfId="1012" priority="947" operator="lessThan">
      <formula>0.21</formula>
    </cfRule>
  </conditionalFormatting>
  <conditionalFormatting sqref="FA76:FA79">
    <cfRule type="cellIs" dxfId="1011" priority="944" operator="greaterThan">
      <formula>0.7999</formula>
    </cfRule>
  </conditionalFormatting>
  <conditionalFormatting sqref="FA76:FA79">
    <cfRule type="cellIs" dxfId="1010" priority="941" operator="between">
      <formula>0.5001</formula>
      <formula>0.7999</formula>
    </cfRule>
    <cfRule type="cellIs" dxfId="1009" priority="942" operator="between">
      <formula>0.21</formula>
      <formula>0.5</formula>
    </cfRule>
    <cfRule type="cellIs" dxfId="1008" priority="943" operator="lessThan">
      <formula>0.21</formula>
    </cfRule>
  </conditionalFormatting>
  <conditionalFormatting sqref="FA81:FA85">
    <cfRule type="cellIs" dxfId="1007" priority="940" operator="greaterThan">
      <formula>0.7999</formula>
    </cfRule>
  </conditionalFormatting>
  <conditionalFormatting sqref="FA81:FA85">
    <cfRule type="cellIs" dxfId="1006" priority="937" operator="between">
      <formula>0.5001</formula>
      <formula>0.7999</formula>
    </cfRule>
    <cfRule type="cellIs" dxfId="1005" priority="938" operator="between">
      <formula>0.21</formula>
      <formula>0.5</formula>
    </cfRule>
    <cfRule type="cellIs" dxfId="1004" priority="939" operator="lessThan">
      <formula>0.21</formula>
    </cfRule>
  </conditionalFormatting>
  <conditionalFormatting sqref="FF49">
    <cfRule type="cellIs" dxfId="1003" priority="936" operator="greaterThan">
      <formula>0.7999</formula>
    </cfRule>
  </conditionalFormatting>
  <conditionalFormatting sqref="FF49">
    <cfRule type="cellIs" dxfId="1002" priority="933" operator="between">
      <formula>0.5001</formula>
      <formula>0.7999</formula>
    </cfRule>
    <cfRule type="cellIs" dxfId="1001" priority="934" operator="between">
      <formula>0.21</formula>
      <formula>0.5</formula>
    </cfRule>
    <cfRule type="cellIs" dxfId="1000" priority="935" operator="lessThan">
      <formula>0.21</formula>
    </cfRule>
  </conditionalFormatting>
  <conditionalFormatting sqref="FF55">
    <cfRule type="cellIs" dxfId="999" priority="932" operator="greaterThan">
      <formula>0.7999</formula>
    </cfRule>
  </conditionalFormatting>
  <conditionalFormatting sqref="FF55">
    <cfRule type="cellIs" dxfId="998" priority="929" operator="between">
      <formula>0.5001</formula>
      <formula>0.7999</formula>
    </cfRule>
    <cfRule type="cellIs" dxfId="997" priority="930" operator="between">
      <formula>0.21</formula>
      <formula>0.5</formula>
    </cfRule>
    <cfRule type="cellIs" dxfId="996" priority="931" operator="lessThan">
      <formula>0.21</formula>
    </cfRule>
  </conditionalFormatting>
  <conditionalFormatting sqref="FF58">
    <cfRule type="cellIs" dxfId="995" priority="928" operator="greaterThan">
      <formula>0.7999</formula>
    </cfRule>
  </conditionalFormatting>
  <conditionalFormatting sqref="FF58">
    <cfRule type="cellIs" dxfId="994" priority="925" operator="between">
      <formula>0.5001</formula>
      <formula>0.7999</formula>
    </cfRule>
    <cfRule type="cellIs" dxfId="993" priority="926" operator="between">
      <formula>0.21</formula>
      <formula>0.5</formula>
    </cfRule>
    <cfRule type="cellIs" dxfId="992" priority="927" operator="lessThan">
      <formula>0.21</formula>
    </cfRule>
  </conditionalFormatting>
  <conditionalFormatting sqref="FF62">
    <cfRule type="cellIs" dxfId="991" priority="924" operator="greaterThan">
      <formula>0.7999</formula>
    </cfRule>
  </conditionalFormatting>
  <conditionalFormatting sqref="FF62">
    <cfRule type="cellIs" dxfId="990" priority="921" operator="between">
      <formula>0.5001</formula>
      <formula>0.7999</formula>
    </cfRule>
    <cfRule type="cellIs" dxfId="989" priority="922" operator="between">
      <formula>0.21</formula>
      <formula>0.5</formula>
    </cfRule>
    <cfRule type="cellIs" dxfId="988" priority="923" operator="lessThan">
      <formula>0.21</formula>
    </cfRule>
  </conditionalFormatting>
  <conditionalFormatting sqref="FF64:FF66">
    <cfRule type="cellIs" dxfId="987" priority="920" operator="greaterThan">
      <formula>0.7999</formula>
    </cfRule>
  </conditionalFormatting>
  <conditionalFormatting sqref="FF64:FF66">
    <cfRule type="cellIs" dxfId="986" priority="917" operator="between">
      <formula>0.5001</formula>
      <formula>0.7999</formula>
    </cfRule>
    <cfRule type="cellIs" dxfId="985" priority="918" operator="between">
      <formula>0.21</formula>
      <formula>0.5</formula>
    </cfRule>
    <cfRule type="cellIs" dxfId="984" priority="919" operator="lessThan">
      <formula>0.21</formula>
    </cfRule>
  </conditionalFormatting>
  <conditionalFormatting sqref="FB67:HD67">
    <cfRule type="cellIs" dxfId="983" priority="913" operator="between">
      <formula>0.51</formula>
      <formula>0.79</formula>
    </cfRule>
    <cfRule type="cellIs" dxfId="982" priority="914" operator="between">
      <formula>0.21</formula>
      <formula>0.5</formula>
    </cfRule>
    <cfRule type="cellIs" dxfId="981" priority="915" operator="between">
      <formula>0.01</formula>
      <formula>0.2</formula>
    </cfRule>
    <cfRule type="cellIs" dxfId="980" priority="916" operator="greaterThan">
      <formula>0.8</formula>
    </cfRule>
  </conditionalFormatting>
  <conditionalFormatting sqref="FF68:FF70">
    <cfRule type="cellIs" dxfId="979" priority="912" operator="greaterThan">
      <formula>0.7999</formula>
    </cfRule>
  </conditionalFormatting>
  <conditionalFormatting sqref="FF68:FF70">
    <cfRule type="cellIs" dxfId="978" priority="909" operator="between">
      <formula>0.5001</formula>
      <formula>0.7999</formula>
    </cfRule>
    <cfRule type="cellIs" dxfId="977" priority="910" operator="between">
      <formula>0.21</formula>
      <formula>0.5</formula>
    </cfRule>
    <cfRule type="cellIs" dxfId="976" priority="911" operator="lessThan">
      <formula>0.21</formula>
    </cfRule>
  </conditionalFormatting>
  <conditionalFormatting sqref="FF73">
    <cfRule type="cellIs" dxfId="975" priority="908" operator="greaterThan">
      <formula>0.7999</formula>
    </cfRule>
  </conditionalFormatting>
  <conditionalFormatting sqref="FF73">
    <cfRule type="cellIs" dxfId="974" priority="905" operator="between">
      <formula>0.5001</formula>
      <formula>0.7999</formula>
    </cfRule>
    <cfRule type="cellIs" dxfId="973" priority="906" operator="between">
      <formula>0.21</formula>
      <formula>0.5</formula>
    </cfRule>
    <cfRule type="cellIs" dxfId="972" priority="907" operator="lessThan">
      <formula>0.21</formula>
    </cfRule>
  </conditionalFormatting>
  <conditionalFormatting sqref="FF76:FF78">
    <cfRule type="cellIs" dxfId="971" priority="904" operator="greaterThan">
      <formula>0.7999</formula>
    </cfRule>
  </conditionalFormatting>
  <conditionalFormatting sqref="FF76:FF78">
    <cfRule type="cellIs" dxfId="970" priority="901" operator="between">
      <formula>0.5001</formula>
      <formula>0.7999</formula>
    </cfRule>
    <cfRule type="cellIs" dxfId="969" priority="902" operator="between">
      <formula>0.21</formula>
      <formula>0.5</formula>
    </cfRule>
    <cfRule type="cellIs" dxfId="968" priority="903" operator="lessThan">
      <formula>0.21</formula>
    </cfRule>
  </conditionalFormatting>
  <conditionalFormatting sqref="FF81:FF84">
    <cfRule type="cellIs" dxfId="967" priority="900" operator="greaterThan">
      <formula>0.7999</formula>
    </cfRule>
  </conditionalFormatting>
  <conditionalFormatting sqref="FF81:FF84">
    <cfRule type="cellIs" dxfId="966" priority="897" operator="between">
      <formula>0.5001</formula>
      <formula>0.7999</formula>
    </cfRule>
    <cfRule type="cellIs" dxfId="965" priority="898" operator="between">
      <formula>0.21</formula>
      <formula>0.5</formula>
    </cfRule>
    <cfRule type="cellIs" dxfId="964" priority="899" operator="lessThan">
      <formula>0.21</formula>
    </cfRule>
  </conditionalFormatting>
  <conditionalFormatting sqref="FF87:FF91">
    <cfRule type="cellIs" dxfId="963" priority="896" operator="greaterThan">
      <formula>0.7999</formula>
    </cfRule>
  </conditionalFormatting>
  <conditionalFormatting sqref="FF87:FF91">
    <cfRule type="cellIs" dxfId="962" priority="893" operator="between">
      <formula>0.5001</formula>
      <formula>0.7999</formula>
    </cfRule>
    <cfRule type="cellIs" dxfId="961" priority="894" operator="between">
      <formula>0.21</formula>
      <formula>0.5</formula>
    </cfRule>
    <cfRule type="cellIs" dxfId="960" priority="895" operator="lessThan">
      <formula>0.21</formula>
    </cfRule>
  </conditionalFormatting>
  <conditionalFormatting sqref="FF53">
    <cfRule type="cellIs" dxfId="959" priority="892" operator="greaterThan">
      <formula>0.7999</formula>
    </cfRule>
  </conditionalFormatting>
  <conditionalFormatting sqref="FF53">
    <cfRule type="cellIs" dxfId="958" priority="889" operator="between">
      <formula>0.5001</formula>
      <formula>0.7999</formula>
    </cfRule>
    <cfRule type="cellIs" dxfId="957" priority="890" operator="between">
      <formula>0.21</formula>
      <formula>0.5</formula>
    </cfRule>
    <cfRule type="cellIs" dxfId="956" priority="891" operator="lessThan">
      <formula>0.21</formula>
    </cfRule>
  </conditionalFormatting>
  <conditionalFormatting sqref="FF54">
    <cfRule type="cellIs" dxfId="955" priority="888" operator="greaterThan">
      <formula>0.7999</formula>
    </cfRule>
  </conditionalFormatting>
  <conditionalFormatting sqref="FF54">
    <cfRule type="cellIs" dxfId="954" priority="885" operator="between">
      <formula>0.5001</formula>
      <formula>0.7999</formula>
    </cfRule>
    <cfRule type="cellIs" dxfId="953" priority="886" operator="between">
      <formula>0.21</formula>
      <formula>0.5</formula>
    </cfRule>
    <cfRule type="cellIs" dxfId="952" priority="887" operator="lessThan">
      <formula>0.21</formula>
    </cfRule>
  </conditionalFormatting>
  <conditionalFormatting sqref="FF60">
    <cfRule type="cellIs" dxfId="951" priority="884" operator="greaterThan">
      <formula>0.7999</formula>
    </cfRule>
  </conditionalFormatting>
  <conditionalFormatting sqref="FF60">
    <cfRule type="cellIs" dxfId="950" priority="881" operator="between">
      <formula>0.5001</formula>
      <formula>0.7999</formula>
    </cfRule>
    <cfRule type="cellIs" dxfId="949" priority="882" operator="between">
      <formula>0.21</formula>
      <formula>0.5</formula>
    </cfRule>
    <cfRule type="cellIs" dxfId="948" priority="883" operator="lessThan">
      <formula>0.21</formula>
    </cfRule>
  </conditionalFormatting>
  <conditionalFormatting sqref="FF79">
    <cfRule type="cellIs" dxfId="947" priority="880" operator="greaterThan">
      <formula>0.7999</formula>
    </cfRule>
  </conditionalFormatting>
  <conditionalFormatting sqref="FF79">
    <cfRule type="cellIs" dxfId="946" priority="877" operator="between">
      <formula>0.5001</formula>
      <formula>0.7999</formula>
    </cfRule>
    <cfRule type="cellIs" dxfId="945" priority="878" operator="between">
      <formula>0.21</formula>
      <formula>0.5</formula>
    </cfRule>
    <cfRule type="cellIs" dxfId="944" priority="879" operator="lessThan">
      <formula>0.21</formula>
    </cfRule>
  </conditionalFormatting>
  <conditionalFormatting sqref="FF74">
    <cfRule type="cellIs" dxfId="943" priority="876" operator="greaterThan">
      <formula>0.7999</formula>
    </cfRule>
  </conditionalFormatting>
  <conditionalFormatting sqref="FF74">
    <cfRule type="cellIs" dxfId="942" priority="873" operator="between">
      <formula>0.5001</formula>
      <formula>0.7999</formula>
    </cfRule>
    <cfRule type="cellIs" dxfId="941" priority="874" operator="between">
      <formula>0.21</formula>
      <formula>0.5</formula>
    </cfRule>
    <cfRule type="cellIs" dxfId="940" priority="875" operator="lessThan">
      <formula>0.21</formula>
    </cfRule>
  </conditionalFormatting>
  <conditionalFormatting sqref="FF85">
    <cfRule type="cellIs" dxfId="939" priority="872" operator="greaterThan">
      <formula>0.7999</formula>
    </cfRule>
  </conditionalFormatting>
  <conditionalFormatting sqref="FF85">
    <cfRule type="cellIs" dxfId="938" priority="869" operator="between">
      <formula>0.5001</formula>
      <formula>0.7999</formula>
    </cfRule>
    <cfRule type="cellIs" dxfId="937" priority="870" operator="between">
      <formula>0.21</formula>
      <formula>0.5</formula>
    </cfRule>
    <cfRule type="cellIs" dxfId="936" priority="871" operator="lessThan">
      <formula>0.21</formula>
    </cfRule>
  </conditionalFormatting>
  <conditionalFormatting sqref="FF86">
    <cfRule type="cellIs" dxfId="935" priority="868" operator="greaterThan">
      <formula>0.7999</formula>
    </cfRule>
  </conditionalFormatting>
  <conditionalFormatting sqref="FF86">
    <cfRule type="cellIs" dxfId="934" priority="865" operator="between">
      <formula>0.5001</formula>
      <formula>0.7999</formula>
    </cfRule>
    <cfRule type="cellIs" dxfId="933" priority="866" operator="between">
      <formula>0.21</formula>
      <formula>0.5</formula>
    </cfRule>
    <cfRule type="cellIs" dxfId="932" priority="867" operator="lessThan">
      <formula>0.21</formula>
    </cfRule>
  </conditionalFormatting>
  <conditionalFormatting sqref="FK2 FP2">
    <cfRule type="cellIs" dxfId="931" priority="861" operator="between">
      <formula>0.51</formula>
      <formula>0.79</formula>
    </cfRule>
    <cfRule type="cellIs" dxfId="930" priority="862" operator="between">
      <formula>0.21</formula>
      <formula>0.5</formula>
    </cfRule>
    <cfRule type="cellIs" dxfId="929" priority="863" operator="between">
      <formula>0.01</formula>
      <formula>0.2</formula>
    </cfRule>
    <cfRule type="cellIs" dxfId="928" priority="864" operator="greaterThan">
      <formula>0.8</formula>
    </cfRule>
  </conditionalFormatting>
  <conditionalFormatting sqref="FU2">
    <cfRule type="cellIs" dxfId="927" priority="857" operator="between">
      <formula>0.51</formula>
      <formula>0.79</formula>
    </cfRule>
    <cfRule type="cellIs" dxfId="926" priority="858" operator="between">
      <formula>0.21</formula>
      <formula>0.5</formula>
    </cfRule>
    <cfRule type="cellIs" dxfId="925" priority="859" operator="between">
      <formula>0.01</formula>
      <formula>0.2</formula>
    </cfRule>
    <cfRule type="cellIs" dxfId="924" priority="860" operator="greaterThan">
      <formula>0.8</formula>
    </cfRule>
  </conditionalFormatting>
  <conditionalFormatting sqref="FK53">
    <cfRule type="cellIs" dxfId="923" priority="856" operator="greaterThan">
      <formula>0.7999</formula>
    </cfRule>
  </conditionalFormatting>
  <conditionalFormatting sqref="FK53">
    <cfRule type="cellIs" dxfId="922" priority="853" operator="between">
      <formula>0.5001</formula>
      <formula>0.7999</formula>
    </cfRule>
    <cfRule type="cellIs" dxfId="921" priority="854" operator="between">
      <formula>0.21</formula>
      <formula>0.5</formula>
    </cfRule>
    <cfRule type="cellIs" dxfId="920" priority="855" operator="lessThan">
      <formula>0.21</formula>
    </cfRule>
  </conditionalFormatting>
  <conditionalFormatting sqref="FK60">
    <cfRule type="cellIs" dxfId="919" priority="852" operator="greaterThan">
      <formula>0.7999</formula>
    </cfRule>
  </conditionalFormatting>
  <conditionalFormatting sqref="FK60">
    <cfRule type="cellIs" dxfId="918" priority="849" operator="between">
      <formula>0.5001</formula>
      <formula>0.7999</formula>
    </cfRule>
    <cfRule type="cellIs" dxfId="917" priority="850" operator="between">
      <formula>0.21</formula>
      <formula>0.5</formula>
    </cfRule>
    <cfRule type="cellIs" dxfId="916" priority="851" operator="lessThan">
      <formula>0.21</formula>
    </cfRule>
  </conditionalFormatting>
  <conditionalFormatting sqref="FK62">
    <cfRule type="cellIs" dxfId="915" priority="848" operator="greaterThan">
      <formula>0.7999</formula>
    </cfRule>
  </conditionalFormatting>
  <conditionalFormatting sqref="FK62">
    <cfRule type="cellIs" dxfId="914" priority="845" operator="between">
      <formula>0.5001</formula>
      <formula>0.7999</formula>
    </cfRule>
    <cfRule type="cellIs" dxfId="913" priority="846" operator="between">
      <formula>0.21</formula>
      <formula>0.5</formula>
    </cfRule>
    <cfRule type="cellIs" dxfId="912" priority="847" operator="lessThan">
      <formula>0.21</formula>
    </cfRule>
  </conditionalFormatting>
  <conditionalFormatting sqref="FK64 FK66">
    <cfRule type="cellIs" dxfId="911" priority="844" operator="greaterThan">
      <formula>0.7999</formula>
    </cfRule>
  </conditionalFormatting>
  <conditionalFormatting sqref="FK64 FK66">
    <cfRule type="cellIs" dxfId="910" priority="841" operator="between">
      <formula>0.5001</formula>
      <formula>0.7999</formula>
    </cfRule>
    <cfRule type="cellIs" dxfId="909" priority="842" operator="between">
      <formula>0.21</formula>
      <formula>0.5</formula>
    </cfRule>
    <cfRule type="cellIs" dxfId="908" priority="843" operator="lessThan">
      <formula>0.21</formula>
    </cfRule>
  </conditionalFormatting>
  <conditionalFormatting sqref="FK65">
    <cfRule type="cellIs" dxfId="907" priority="840" operator="greaterThan">
      <formula>0.7999</formula>
    </cfRule>
  </conditionalFormatting>
  <conditionalFormatting sqref="FK65">
    <cfRule type="cellIs" dxfId="906" priority="837" operator="between">
      <formula>0.5001</formula>
      <formula>0.7999</formula>
    </cfRule>
    <cfRule type="cellIs" dxfId="905" priority="838" operator="between">
      <formula>0.21</formula>
      <formula>0.5</formula>
    </cfRule>
    <cfRule type="cellIs" dxfId="904" priority="839" operator="lessThan">
      <formula>0.21</formula>
    </cfRule>
  </conditionalFormatting>
  <conditionalFormatting sqref="FK68">
    <cfRule type="cellIs" dxfId="903" priority="836" operator="greaterThan">
      <formula>0.7999</formula>
    </cfRule>
  </conditionalFormatting>
  <conditionalFormatting sqref="FK68">
    <cfRule type="cellIs" dxfId="902" priority="833" operator="between">
      <formula>0.5001</formula>
      <formula>0.7999</formula>
    </cfRule>
    <cfRule type="cellIs" dxfId="901" priority="834" operator="between">
      <formula>0.21</formula>
      <formula>0.5</formula>
    </cfRule>
    <cfRule type="cellIs" dxfId="900" priority="835" operator="lessThan">
      <formula>0.21</formula>
    </cfRule>
  </conditionalFormatting>
  <conditionalFormatting sqref="FK70">
    <cfRule type="cellIs" dxfId="899" priority="832" operator="greaterThan">
      <formula>0.7999</formula>
    </cfRule>
  </conditionalFormatting>
  <conditionalFormatting sqref="FK70">
    <cfRule type="cellIs" dxfId="898" priority="829" operator="between">
      <formula>0.5001</formula>
      <formula>0.7999</formula>
    </cfRule>
    <cfRule type="cellIs" dxfId="897" priority="830" operator="between">
      <formula>0.21</formula>
      <formula>0.5</formula>
    </cfRule>
    <cfRule type="cellIs" dxfId="896" priority="831" operator="lessThan">
      <formula>0.21</formula>
    </cfRule>
  </conditionalFormatting>
  <conditionalFormatting sqref="FK73:FK74">
    <cfRule type="cellIs" dxfId="895" priority="828" operator="greaterThan">
      <formula>0.7999</formula>
    </cfRule>
  </conditionalFormatting>
  <conditionalFormatting sqref="FK73:FK74">
    <cfRule type="cellIs" dxfId="894" priority="825" operator="between">
      <formula>0.5001</formula>
      <formula>0.7999</formula>
    </cfRule>
    <cfRule type="cellIs" dxfId="893" priority="826" operator="between">
      <formula>0.21</formula>
      <formula>0.5</formula>
    </cfRule>
    <cfRule type="cellIs" dxfId="892" priority="827" operator="lessThan">
      <formula>0.21</formula>
    </cfRule>
  </conditionalFormatting>
  <conditionalFormatting sqref="FK76:FK78">
    <cfRule type="cellIs" dxfId="891" priority="824" operator="greaterThan">
      <formula>0.7999</formula>
    </cfRule>
  </conditionalFormatting>
  <conditionalFormatting sqref="FK76:FK78">
    <cfRule type="cellIs" dxfId="890" priority="821" operator="between">
      <formula>0.5001</formula>
      <formula>0.7999</formula>
    </cfRule>
    <cfRule type="cellIs" dxfId="889" priority="822" operator="between">
      <formula>0.21</formula>
      <formula>0.5</formula>
    </cfRule>
    <cfRule type="cellIs" dxfId="888" priority="823" operator="lessThan">
      <formula>0.21</formula>
    </cfRule>
  </conditionalFormatting>
  <conditionalFormatting sqref="FK82 FK84:FK86">
    <cfRule type="cellIs" dxfId="887" priority="820" operator="greaterThan">
      <formula>0.7999</formula>
    </cfRule>
  </conditionalFormatting>
  <conditionalFormatting sqref="FK82 FK84:FK86">
    <cfRule type="cellIs" dxfId="886" priority="817" operator="between">
      <formula>0.5001</formula>
      <formula>0.7999</formula>
    </cfRule>
    <cfRule type="cellIs" dxfId="885" priority="818" operator="between">
      <formula>0.21</formula>
      <formula>0.5</formula>
    </cfRule>
    <cfRule type="cellIs" dxfId="884" priority="819" operator="lessThan">
      <formula>0.21</formula>
    </cfRule>
  </conditionalFormatting>
  <conditionalFormatting sqref="FK87">
    <cfRule type="cellIs" dxfId="883" priority="816" operator="greaterThan">
      <formula>0.7999</formula>
    </cfRule>
  </conditionalFormatting>
  <conditionalFormatting sqref="FK87">
    <cfRule type="cellIs" dxfId="882" priority="813" operator="between">
      <formula>0.5001</formula>
      <formula>0.7999</formula>
    </cfRule>
    <cfRule type="cellIs" dxfId="881" priority="814" operator="between">
      <formula>0.21</formula>
      <formula>0.5</formula>
    </cfRule>
    <cfRule type="cellIs" dxfId="880" priority="815" operator="lessThan">
      <formula>0.21</formula>
    </cfRule>
  </conditionalFormatting>
  <conditionalFormatting sqref="FK89">
    <cfRule type="cellIs" dxfId="879" priority="812" operator="greaterThan">
      <formula>0.7999</formula>
    </cfRule>
  </conditionalFormatting>
  <conditionalFormatting sqref="FK89">
    <cfRule type="cellIs" dxfId="878" priority="809" operator="between">
      <formula>0.5001</formula>
      <formula>0.7999</formula>
    </cfRule>
    <cfRule type="cellIs" dxfId="877" priority="810" operator="between">
      <formula>0.21</formula>
      <formula>0.5</formula>
    </cfRule>
    <cfRule type="cellIs" dxfId="876" priority="811" operator="lessThan">
      <formula>0.21</formula>
    </cfRule>
  </conditionalFormatting>
  <conditionalFormatting sqref="FK91">
    <cfRule type="cellIs" dxfId="875" priority="808" operator="greaterThan">
      <formula>0.7999</formula>
    </cfRule>
  </conditionalFormatting>
  <conditionalFormatting sqref="FK91">
    <cfRule type="cellIs" dxfId="874" priority="805" operator="between">
      <formula>0.5001</formula>
      <formula>0.7999</formula>
    </cfRule>
    <cfRule type="cellIs" dxfId="873" priority="806" operator="between">
      <formula>0.21</formula>
      <formula>0.5</formula>
    </cfRule>
    <cfRule type="cellIs" dxfId="872" priority="807" operator="lessThan">
      <formula>0.21</formula>
    </cfRule>
  </conditionalFormatting>
  <conditionalFormatting sqref="FK83">
    <cfRule type="cellIs" dxfId="871" priority="804" operator="greaterThan">
      <formula>0.7999</formula>
    </cfRule>
  </conditionalFormatting>
  <conditionalFormatting sqref="FK83">
    <cfRule type="cellIs" dxfId="870" priority="801" operator="between">
      <formula>0.5001</formula>
      <formula>0.7999</formula>
    </cfRule>
    <cfRule type="cellIs" dxfId="869" priority="802" operator="between">
      <formula>0.21</formula>
      <formula>0.5</formula>
    </cfRule>
    <cfRule type="cellIs" dxfId="868" priority="803" operator="lessThan">
      <formula>0.21</formula>
    </cfRule>
  </conditionalFormatting>
  <conditionalFormatting sqref="FK81">
    <cfRule type="cellIs" dxfId="867" priority="800" operator="greaterThan">
      <formula>0.7999</formula>
    </cfRule>
  </conditionalFormatting>
  <conditionalFormatting sqref="FK81">
    <cfRule type="cellIs" dxfId="866" priority="797" operator="between">
      <formula>0.5001</formula>
      <formula>0.7999</formula>
    </cfRule>
    <cfRule type="cellIs" dxfId="865" priority="798" operator="between">
      <formula>0.21</formula>
      <formula>0.5</formula>
    </cfRule>
    <cfRule type="cellIs" dxfId="864" priority="799" operator="lessThan">
      <formula>0.21</formula>
    </cfRule>
  </conditionalFormatting>
  <conditionalFormatting sqref="FK79">
    <cfRule type="cellIs" dxfId="863" priority="796" operator="greaterThan">
      <formula>0.7999</formula>
    </cfRule>
  </conditionalFormatting>
  <conditionalFormatting sqref="FK79">
    <cfRule type="cellIs" dxfId="862" priority="793" operator="between">
      <formula>0.5001</formula>
      <formula>0.7999</formula>
    </cfRule>
    <cfRule type="cellIs" dxfId="861" priority="794" operator="between">
      <formula>0.21</formula>
      <formula>0.5</formula>
    </cfRule>
    <cfRule type="cellIs" dxfId="860" priority="795" operator="lessThan">
      <formula>0.21</formula>
    </cfRule>
  </conditionalFormatting>
  <conditionalFormatting sqref="FK69">
    <cfRule type="cellIs" dxfId="859" priority="792" operator="greaterThan">
      <formula>0.7999</formula>
    </cfRule>
  </conditionalFormatting>
  <conditionalFormatting sqref="FK69">
    <cfRule type="cellIs" dxfId="858" priority="789" operator="between">
      <formula>0.5001</formula>
      <formula>0.7999</formula>
    </cfRule>
    <cfRule type="cellIs" dxfId="857" priority="790" operator="between">
      <formula>0.21</formula>
      <formula>0.5</formula>
    </cfRule>
    <cfRule type="cellIs" dxfId="856" priority="791" operator="lessThan">
      <formula>0.21</formula>
    </cfRule>
  </conditionalFormatting>
  <conditionalFormatting sqref="FK54">
    <cfRule type="cellIs" dxfId="855" priority="788" operator="greaterThan">
      <formula>0.7999</formula>
    </cfRule>
  </conditionalFormatting>
  <conditionalFormatting sqref="FK54">
    <cfRule type="cellIs" dxfId="854" priority="785" operator="between">
      <formula>0.5001</formula>
      <formula>0.7999</formula>
    </cfRule>
    <cfRule type="cellIs" dxfId="853" priority="786" operator="between">
      <formula>0.21</formula>
      <formula>0.5</formula>
    </cfRule>
    <cfRule type="cellIs" dxfId="852" priority="787" operator="lessThan">
      <formula>0.21</formula>
    </cfRule>
  </conditionalFormatting>
  <conditionalFormatting sqref="FP53">
    <cfRule type="cellIs" dxfId="851" priority="784" operator="greaterThan">
      <formula>0.7999</formula>
    </cfRule>
  </conditionalFormatting>
  <conditionalFormatting sqref="FP53">
    <cfRule type="cellIs" dxfId="850" priority="781" operator="between">
      <formula>0.5001</formula>
      <formula>0.7999</formula>
    </cfRule>
    <cfRule type="cellIs" dxfId="849" priority="782" operator="between">
      <formula>0.21</formula>
      <formula>0.5</formula>
    </cfRule>
    <cfRule type="cellIs" dxfId="848" priority="783" operator="lessThan">
      <formula>0.21</formula>
    </cfRule>
  </conditionalFormatting>
  <conditionalFormatting sqref="FP54:FP55">
    <cfRule type="cellIs" dxfId="847" priority="780" operator="greaterThan">
      <formula>0.7999</formula>
    </cfRule>
  </conditionalFormatting>
  <conditionalFormatting sqref="FP54:FP55">
    <cfRule type="cellIs" dxfId="846" priority="777" operator="between">
      <formula>0.5001</formula>
      <formula>0.7999</formula>
    </cfRule>
    <cfRule type="cellIs" dxfId="845" priority="778" operator="between">
      <formula>0.21</formula>
      <formula>0.5</formula>
    </cfRule>
    <cfRule type="cellIs" dxfId="844" priority="779" operator="lessThan">
      <formula>0.21</formula>
    </cfRule>
  </conditionalFormatting>
  <conditionalFormatting sqref="FP58">
    <cfRule type="cellIs" dxfId="843" priority="776" operator="greaterThan">
      <formula>0.7999</formula>
    </cfRule>
  </conditionalFormatting>
  <conditionalFormatting sqref="FP58">
    <cfRule type="cellIs" dxfId="842" priority="773" operator="between">
      <formula>0.5001</formula>
      <formula>0.7999</formula>
    </cfRule>
    <cfRule type="cellIs" dxfId="841" priority="774" operator="between">
      <formula>0.21</formula>
      <formula>0.5</formula>
    </cfRule>
    <cfRule type="cellIs" dxfId="840" priority="775" operator="lessThan">
      <formula>0.21</formula>
    </cfRule>
  </conditionalFormatting>
  <conditionalFormatting sqref="FP60">
    <cfRule type="cellIs" dxfId="839" priority="772" operator="greaterThan">
      <formula>0.7999</formula>
    </cfRule>
  </conditionalFormatting>
  <conditionalFormatting sqref="FP60">
    <cfRule type="cellIs" dxfId="838" priority="769" operator="between">
      <formula>0.5001</formula>
      <formula>0.7999</formula>
    </cfRule>
    <cfRule type="cellIs" dxfId="837" priority="770" operator="between">
      <formula>0.21</formula>
      <formula>0.5</formula>
    </cfRule>
    <cfRule type="cellIs" dxfId="836" priority="771" operator="lessThan">
      <formula>0.21</formula>
    </cfRule>
  </conditionalFormatting>
  <conditionalFormatting sqref="FP62">
    <cfRule type="cellIs" dxfId="835" priority="768" operator="greaterThan">
      <formula>0.7999</formula>
    </cfRule>
  </conditionalFormatting>
  <conditionalFormatting sqref="FP62">
    <cfRule type="cellIs" dxfId="834" priority="765" operator="between">
      <formula>0.5001</formula>
      <formula>0.7999</formula>
    </cfRule>
    <cfRule type="cellIs" dxfId="833" priority="766" operator="between">
      <formula>0.21</formula>
      <formula>0.5</formula>
    </cfRule>
    <cfRule type="cellIs" dxfId="832" priority="767" operator="lessThan">
      <formula>0.21</formula>
    </cfRule>
  </conditionalFormatting>
  <conditionalFormatting sqref="FP64:FP66">
    <cfRule type="cellIs" dxfId="831" priority="764" operator="greaterThan">
      <formula>0.7999</formula>
    </cfRule>
  </conditionalFormatting>
  <conditionalFormatting sqref="FP64:FP66">
    <cfRule type="cellIs" dxfId="830" priority="761" operator="between">
      <formula>0.5001</formula>
      <formula>0.7999</formula>
    </cfRule>
    <cfRule type="cellIs" dxfId="829" priority="762" operator="between">
      <formula>0.21</formula>
      <formula>0.5</formula>
    </cfRule>
    <cfRule type="cellIs" dxfId="828" priority="763" operator="lessThan">
      <formula>0.21</formula>
    </cfRule>
  </conditionalFormatting>
  <conditionalFormatting sqref="FP68:FP70">
    <cfRule type="cellIs" dxfId="827" priority="760" operator="greaterThan">
      <formula>0.7999</formula>
    </cfRule>
  </conditionalFormatting>
  <conditionalFormatting sqref="FP68:FP70">
    <cfRule type="cellIs" dxfId="826" priority="757" operator="between">
      <formula>0.5001</formula>
      <formula>0.7999</formula>
    </cfRule>
    <cfRule type="cellIs" dxfId="825" priority="758" operator="between">
      <formula>0.21</formula>
      <formula>0.5</formula>
    </cfRule>
    <cfRule type="cellIs" dxfId="824" priority="759" operator="lessThan">
      <formula>0.21</formula>
    </cfRule>
  </conditionalFormatting>
  <conditionalFormatting sqref="FP73:FP74">
    <cfRule type="cellIs" dxfId="823" priority="756" operator="greaterThan">
      <formula>0.7999</formula>
    </cfRule>
  </conditionalFormatting>
  <conditionalFormatting sqref="FP73:FP74">
    <cfRule type="cellIs" dxfId="822" priority="753" operator="between">
      <formula>0.5001</formula>
      <formula>0.7999</formula>
    </cfRule>
    <cfRule type="cellIs" dxfId="821" priority="754" operator="between">
      <formula>0.21</formula>
      <formula>0.5</formula>
    </cfRule>
    <cfRule type="cellIs" dxfId="820" priority="755" operator="lessThan">
      <formula>0.21</formula>
    </cfRule>
  </conditionalFormatting>
  <conditionalFormatting sqref="FP76:FP79">
    <cfRule type="cellIs" dxfId="819" priority="752" operator="greaterThan">
      <formula>0.7999</formula>
    </cfRule>
  </conditionalFormatting>
  <conditionalFormatting sqref="FP76:FP79">
    <cfRule type="cellIs" dxfId="818" priority="749" operator="between">
      <formula>0.5001</formula>
      <formula>0.7999</formula>
    </cfRule>
    <cfRule type="cellIs" dxfId="817" priority="750" operator="between">
      <formula>0.21</formula>
      <formula>0.5</formula>
    </cfRule>
    <cfRule type="cellIs" dxfId="816" priority="751" operator="lessThan">
      <formula>0.21</formula>
    </cfRule>
  </conditionalFormatting>
  <conditionalFormatting sqref="FP81:FP87">
    <cfRule type="cellIs" dxfId="815" priority="748" operator="greaterThan">
      <formula>0.7999</formula>
    </cfRule>
  </conditionalFormatting>
  <conditionalFormatting sqref="FP81:FP87">
    <cfRule type="cellIs" dxfId="814" priority="745" operator="between">
      <formula>0.5001</formula>
      <formula>0.7999</formula>
    </cfRule>
    <cfRule type="cellIs" dxfId="813" priority="746" operator="between">
      <formula>0.21</formula>
      <formula>0.5</formula>
    </cfRule>
    <cfRule type="cellIs" dxfId="812" priority="747" operator="lessThan">
      <formula>0.21</formula>
    </cfRule>
  </conditionalFormatting>
  <conditionalFormatting sqref="FP89">
    <cfRule type="cellIs" dxfId="811" priority="744" operator="greaterThan">
      <formula>0.7999</formula>
    </cfRule>
  </conditionalFormatting>
  <conditionalFormatting sqref="FP89">
    <cfRule type="cellIs" dxfId="810" priority="741" operator="between">
      <formula>0.5001</formula>
      <formula>0.7999</formula>
    </cfRule>
    <cfRule type="cellIs" dxfId="809" priority="742" operator="between">
      <formula>0.21</formula>
      <formula>0.5</formula>
    </cfRule>
    <cfRule type="cellIs" dxfId="808" priority="743" operator="lessThan">
      <formula>0.21</formula>
    </cfRule>
  </conditionalFormatting>
  <conditionalFormatting sqref="FP91:FP99">
    <cfRule type="cellIs" dxfId="807" priority="740" operator="greaterThan">
      <formula>0.7999</formula>
    </cfRule>
  </conditionalFormatting>
  <conditionalFormatting sqref="FP91:FP99">
    <cfRule type="cellIs" dxfId="806" priority="737" operator="between">
      <formula>0.5001</formula>
      <formula>0.7999</formula>
    </cfRule>
    <cfRule type="cellIs" dxfId="805" priority="738" operator="between">
      <formula>0.21</formula>
      <formula>0.5</formula>
    </cfRule>
    <cfRule type="cellIs" dxfId="804" priority="739" operator="lessThan">
      <formula>0.21</formula>
    </cfRule>
  </conditionalFormatting>
  <conditionalFormatting sqref="FU58">
    <cfRule type="cellIs" dxfId="803" priority="736" operator="greaterThan">
      <formula>0.7999</formula>
    </cfRule>
  </conditionalFormatting>
  <conditionalFormatting sqref="FU58">
    <cfRule type="cellIs" dxfId="802" priority="733" operator="between">
      <formula>0.5001</formula>
      <formula>0.7999</formula>
    </cfRule>
    <cfRule type="cellIs" dxfId="801" priority="734" operator="between">
      <formula>0.21</formula>
      <formula>0.5</formula>
    </cfRule>
    <cfRule type="cellIs" dxfId="800" priority="735" operator="lessThan">
      <formula>0.21</formula>
    </cfRule>
  </conditionalFormatting>
  <conditionalFormatting sqref="FU60">
    <cfRule type="cellIs" dxfId="799" priority="732" operator="greaterThan">
      <formula>0.7999</formula>
    </cfRule>
  </conditionalFormatting>
  <conditionalFormatting sqref="FU60">
    <cfRule type="cellIs" dxfId="798" priority="729" operator="between">
      <formula>0.5001</formula>
      <formula>0.7999</formula>
    </cfRule>
    <cfRule type="cellIs" dxfId="797" priority="730" operator="between">
      <formula>0.21</formula>
      <formula>0.5</formula>
    </cfRule>
    <cfRule type="cellIs" dxfId="796" priority="731" operator="lessThan">
      <formula>0.21</formula>
    </cfRule>
  </conditionalFormatting>
  <conditionalFormatting sqref="FU62">
    <cfRule type="cellIs" dxfId="795" priority="728" operator="greaterThan">
      <formula>0.7999</formula>
    </cfRule>
  </conditionalFormatting>
  <conditionalFormatting sqref="FU62">
    <cfRule type="cellIs" dxfId="794" priority="725" operator="between">
      <formula>0.5001</formula>
      <formula>0.7999</formula>
    </cfRule>
    <cfRule type="cellIs" dxfId="793" priority="726" operator="between">
      <formula>0.21</formula>
      <formula>0.5</formula>
    </cfRule>
    <cfRule type="cellIs" dxfId="792" priority="727" operator="lessThan">
      <formula>0.21</formula>
    </cfRule>
  </conditionalFormatting>
  <conditionalFormatting sqref="FU64">
    <cfRule type="cellIs" dxfId="791" priority="724" operator="greaterThan">
      <formula>0.7999</formula>
    </cfRule>
  </conditionalFormatting>
  <conditionalFormatting sqref="FU64">
    <cfRule type="cellIs" dxfId="790" priority="721" operator="between">
      <formula>0.5001</formula>
      <formula>0.7999</formula>
    </cfRule>
    <cfRule type="cellIs" dxfId="789" priority="722" operator="between">
      <formula>0.21</formula>
      <formula>0.5</formula>
    </cfRule>
    <cfRule type="cellIs" dxfId="788" priority="723" operator="lessThan">
      <formula>0.21</formula>
    </cfRule>
  </conditionalFormatting>
  <conditionalFormatting sqref="FU65">
    <cfRule type="cellIs" dxfId="787" priority="720" operator="greaterThan">
      <formula>0.7999</formula>
    </cfRule>
  </conditionalFormatting>
  <conditionalFormatting sqref="FU65">
    <cfRule type="cellIs" dxfId="786" priority="717" operator="between">
      <formula>0.5001</formula>
      <formula>0.7999</formula>
    </cfRule>
    <cfRule type="cellIs" dxfId="785" priority="718" operator="between">
      <formula>0.21</formula>
      <formula>0.5</formula>
    </cfRule>
    <cfRule type="cellIs" dxfId="784" priority="719" operator="lessThan">
      <formula>0.21</formula>
    </cfRule>
  </conditionalFormatting>
  <conditionalFormatting sqref="FU66">
    <cfRule type="cellIs" dxfId="783" priority="716" operator="greaterThan">
      <formula>0.7999</formula>
    </cfRule>
  </conditionalFormatting>
  <conditionalFormatting sqref="FU66">
    <cfRule type="cellIs" dxfId="782" priority="713" operator="between">
      <formula>0.5001</formula>
      <formula>0.7999</formula>
    </cfRule>
    <cfRule type="cellIs" dxfId="781" priority="714" operator="between">
      <formula>0.21</formula>
      <formula>0.5</formula>
    </cfRule>
    <cfRule type="cellIs" dxfId="780" priority="715" operator="lessThan">
      <formula>0.21</formula>
    </cfRule>
  </conditionalFormatting>
  <conditionalFormatting sqref="FU68:FU70">
    <cfRule type="cellIs" dxfId="779" priority="712" operator="greaterThan">
      <formula>0.7999</formula>
    </cfRule>
  </conditionalFormatting>
  <conditionalFormatting sqref="FU68:FU70">
    <cfRule type="cellIs" dxfId="778" priority="709" operator="between">
      <formula>0.5001</formula>
      <formula>0.7999</formula>
    </cfRule>
    <cfRule type="cellIs" dxfId="777" priority="710" operator="between">
      <formula>0.21</formula>
      <formula>0.5</formula>
    </cfRule>
    <cfRule type="cellIs" dxfId="776" priority="711" operator="lessThan">
      <formula>0.21</formula>
    </cfRule>
  </conditionalFormatting>
  <conditionalFormatting sqref="FU73:FU74">
    <cfRule type="cellIs" dxfId="775" priority="708" operator="greaterThan">
      <formula>0.7999</formula>
    </cfRule>
  </conditionalFormatting>
  <conditionalFormatting sqref="FU73:FU74">
    <cfRule type="cellIs" dxfId="774" priority="705" operator="between">
      <formula>0.5001</formula>
      <formula>0.7999</formula>
    </cfRule>
    <cfRule type="cellIs" dxfId="773" priority="706" operator="between">
      <formula>0.21</formula>
      <formula>0.5</formula>
    </cfRule>
    <cfRule type="cellIs" dxfId="772" priority="707" operator="lessThan">
      <formula>0.21</formula>
    </cfRule>
  </conditionalFormatting>
  <conditionalFormatting sqref="FU76:FU79">
    <cfRule type="cellIs" dxfId="771" priority="704" operator="greaterThan">
      <formula>0.7999</formula>
    </cfRule>
  </conditionalFormatting>
  <conditionalFormatting sqref="FU76:FU79">
    <cfRule type="cellIs" dxfId="770" priority="701" operator="between">
      <formula>0.5001</formula>
      <formula>0.7999</formula>
    </cfRule>
    <cfRule type="cellIs" dxfId="769" priority="702" operator="between">
      <formula>0.21</formula>
      <formula>0.5</formula>
    </cfRule>
    <cfRule type="cellIs" dxfId="768" priority="703" operator="lessThan">
      <formula>0.21</formula>
    </cfRule>
  </conditionalFormatting>
  <conditionalFormatting sqref="FU81:FU87">
    <cfRule type="cellIs" dxfId="767" priority="700" operator="greaterThan">
      <formula>0.7999</formula>
    </cfRule>
  </conditionalFormatting>
  <conditionalFormatting sqref="FU81:FU87">
    <cfRule type="cellIs" dxfId="766" priority="697" operator="between">
      <formula>0.5001</formula>
      <formula>0.7999</formula>
    </cfRule>
    <cfRule type="cellIs" dxfId="765" priority="698" operator="between">
      <formula>0.21</formula>
      <formula>0.5</formula>
    </cfRule>
    <cfRule type="cellIs" dxfId="764" priority="699" operator="lessThan">
      <formula>0.21</formula>
    </cfRule>
  </conditionalFormatting>
  <conditionalFormatting sqref="FU89">
    <cfRule type="cellIs" dxfId="763" priority="696" operator="greaterThan">
      <formula>0.7999</formula>
    </cfRule>
  </conditionalFormatting>
  <conditionalFormatting sqref="FU89">
    <cfRule type="cellIs" dxfId="762" priority="693" operator="between">
      <formula>0.5001</formula>
      <formula>0.7999</formula>
    </cfRule>
    <cfRule type="cellIs" dxfId="761" priority="694" operator="between">
      <formula>0.21</formula>
      <formula>0.5</formula>
    </cfRule>
    <cfRule type="cellIs" dxfId="760" priority="695" operator="lessThan">
      <formula>0.21</formula>
    </cfRule>
  </conditionalFormatting>
  <conditionalFormatting sqref="FU91:FU99">
    <cfRule type="cellIs" dxfId="759" priority="692" operator="greaterThan">
      <formula>0.7999</formula>
    </cfRule>
  </conditionalFormatting>
  <conditionalFormatting sqref="FU91:FU99">
    <cfRule type="cellIs" dxfId="758" priority="689" operator="between">
      <formula>0.5001</formula>
      <formula>0.7999</formula>
    </cfRule>
    <cfRule type="cellIs" dxfId="757" priority="690" operator="between">
      <formula>0.21</formula>
      <formula>0.5</formula>
    </cfRule>
    <cfRule type="cellIs" dxfId="756" priority="691" operator="lessThan">
      <formula>0.21</formula>
    </cfRule>
  </conditionalFormatting>
  <conditionalFormatting sqref="FZ58">
    <cfRule type="cellIs" dxfId="755" priority="688" operator="greaterThan">
      <formula>0.7999</formula>
    </cfRule>
  </conditionalFormatting>
  <conditionalFormatting sqref="FZ58">
    <cfRule type="cellIs" dxfId="754" priority="685" operator="between">
      <formula>0.5001</formula>
      <formula>0.7999</formula>
    </cfRule>
    <cfRule type="cellIs" dxfId="753" priority="686" operator="between">
      <formula>0.21</formula>
      <formula>0.5</formula>
    </cfRule>
    <cfRule type="cellIs" dxfId="752" priority="687" operator="lessThan">
      <formula>0.21</formula>
    </cfRule>
  </conditionalFormatting>
  <conditionalFormatting sqref="FZ60">
    <cfRule type="cellIs" dxfId="751" priority="684" operator="greaterThan">
      <formula>0.7999</formula>
    </cfRule>
  </conditionalFormatting>
  <conditionalFormatting sqref="FZ60">
    <cfRule type="cellIs" dxfId="750" priority="681" operator="between">
      <formula>0.5001</formula>
      <formula>0.7999</formula>
    </cfRule>
    <cfRule type="cellIs" dxfId="749" priority="682" operator="between">
      <formula>0.21</formula>
      <formula>0.5</formula>
    </cfRule>
    <cfRule type="cellIs" dxfId="748" priority="683" operator="lessThan">
      <formula>0.21</formula>
    </cfRule>
  </conditionalFormatting>
  <conditionalFormatting sqref="FZ62">
    <cfRule type="cellIs" dxfId="747" priority="680" operator="greaterThan">
      <formula>0.7999</formula>
    </cfRule>
  </conditionalFormatting>
  <conditionalFormatting sqref="FZ62">
    <cfRule type="cellIs" dxfId="746" priority="677" operator="between">
      <formula>0.5001</formula>
      <formula>0.7999</formula>
    </cfRule>
    <cfRule type="cellIs" dxfId="745" priority="678" operator="between">
      <formula>0.21</formula>
      <formula>0.5</formula>
    </cfRule>
    <cfRule type="cellIs" dxfId="744" priority="679" operator="lessThan">
      <formula>0.21</formula>
    </cfRule>
  </conditionalFormatting>
  <conditionalFormatting sqref="FZ64:FZ66">
    <cfRule type="cellIs" dxfId="743" priority="676" operator="greaterThan">
      <formula>0.7999</formula>
    </cfRule>
  </conditionalFormatting>
  <conditionalFormatting sqref="FZ64:FZ66">
    <cfRule type="cellIs" dxfId="742" priority="673" operator="between">
      <formula>0.5001</formula>
      <formula>0.7999</formula>
    </cfRule>
    <cfRule type="cellIs" dxfId="741" priority="674" operator="between">
      <formula>0.21</formula>
      <formula>0.5</formula>
    </cfRule>
    <cfRule type="cellIs" dxfId="740" priority="675" operator="lessThan">
      <formula>0.21</formula>
    </cfRule>
  </conditionalFormatting>
  <conditionalFormatting sqref="FZ68:FZ70">
    <cfRule type="cellIs" dxfId="739" priority="672" operator="greaterThan">
      <formula>0.7999</formula>
    </cfRule>
  </conditionalFormatting>
  <conditionalFormatting sqref="FZ68:FZ70">
    <cfRule type="cellIs" dxfId="738" priority="669" operator="between">
      <formula>0.5001</formula>
      <formula>0.7999</formula>
    </cfRule>
    <cfRule type="cellIs" dxfId="737" priority="670" operator="between">
      <formula>0.21</formula>
      <formula>0.5</formula>
    </cfRule>
    <cfRule type="cellIs" dxfId="736" priority="671" operator="lessThan">
      <formula>0.21</formula>
    </cfRule>
  </conditionalFormatting>
  <conditionalFormatting sqref="FZ73:FZ74">
    <cfRule type="cellIs" dxfId="735" priority="668" operator="greaterThan">
      <formula>0.7999</formula>
    </cfRule>
  </conditionalFormatting>
  <conditionalFormatting sqref="FZ73:FZ74">
    <cfRule type="cellIs" dxfId="734" priority="665" operator="between">
      <formula>0.5001</formula>
      <formula>0.7999</formula>
    </cfRule>
    <cfRule type="cellIs" dxfId="733" priority="666" operator="between">
      <formula>0.21</formula>
      <formula>0.5</formula>
    </cfRule>
    <cfRule type="cellIs" dxfId="732" priority="667" operator="lessThan">
      <formula>0.21</formula>
    </cfRule>
  </conditionalFormatting>
  <conditionalFormatting sqref="FZ76:FZ79">
    <cfRule type="cellIs" dxfId="731" priority="664" operator="greaterThan">
      <formula>0.7999</formula>
    </cfRule>
  </conditionalFormatting>
  <conditionalFormatting sqref="FZ76:FZ79">
    <cfRule type="cellIs" dxfId="730" priority="661" operator="between">
      <formula>0.5001</formula>
      <formula>0.7999</formula>
    </cfRule>
    <cfRule type="cellIs" dxfId="729" priority="662" operator="between">
      <formula>0.21</formula>
      <formula>0.5</formula>
    </cfRule>
    <cfRule type="cellIs" dxfId="728" priority="663" operator="lessThan">
      <formula>0.21</formula>
    </cfRule>
  </conditionalFormatting>
  <conditionalFormatting sqref="FZ81:FZ87">
    <cfRule type="cellIs" dxfId="727" priority="660" operator="greaterThan">
      <formula>0.7999</formula>
    </cfRule>
  </conditionalFormatting>
  <conditionalFormatting sqref="FZ81:FZ87">
    <cfRule type="cellIs" dxfId="726" priority="657" operator="between">
      <formula>0.5001</formula>
      <formula>0.7999</formula>
    </cfRule>
    <cfRule type="cellIs" dxfId="725" priority="658" operator="between">
      <formula>0.21</formula>
      <formula>0.5</formula>
    </cfRule>
    <cfRule type="cellIs" dxfId="724" priority="659" operator="lessThan">
      <formula>0.21</formula>
    </cfRule>
  </conditionalFormatting>
  <conditionalFormatting sqref="FZ89">
    <cfRule type="cellIs" dxfId="723" priority="656" operator="greaterThan">
      <formula>0.7999</formula>
    </cfRule>
  </conditionalFormatting>
  <conditionalFormatting sqref="FZ89">
    <cfRule type="cellIs" dxfId="722" priority="653" operator="between">
      <formula>0.5001</formula>
      <formula>0.7999</formula>
    </cfRule>
    <cfRule type="cellIs" dxfId="721" priority="654" operator="between">
      <formula>0.21</formula>
      <formula>0.5</formula>
    </cfRule>
    <cfRule type="cellIs" dxfId="720" priority="655" operator="lessThan">
      <formula>0.21</formula>
    </cfRule>
  </conditionalFormatting>
  <conditionalFormatting sqref="FZ91:FZ99">
    <cfRule type="cellIs" dxfId="719" priority="652" operator="greaterThan">
      <formula>0.7999</formula>
    </cfRule>
  </conditionalFormatting>
  <conditionalFormatting sqref="FZ91:FZ99">
    <cfRule type="cellIs" dxfId="718" priority="649" operator="between">
      <formula>0.5001</formula>
      <formula>0.7999</formula>
    </cfRule>
    <cfRule type="cellIs" dxfId="717" priority="650" operator="between">
      <formula>0.21</formula>
      <formula>0.5</formula>
    </cfRule>
    <cfRule type="cellIs" dxfId="716" priority="651" operator="lessThan">
      <formula>0.21</formula>
    </cfRule>
  </conditionalFormatting>
  <conditionalFormatting sqref="GE2 GJ2">
    <cfRule type="cellIs" dxfId="715" priority="645" operator="between">
      <formula>0.51</formula>
      <formula>0.79</formula>
    </cfRule>
    <cfRule type="cellIs" dxfId="714" priority="646" operator="between">
      <formula>0.21</formula>
      <formula>0.5</formula>
    </cfRule>
    <cfRule type="cellIs" dxfId="713" priority="647" operator="between">
      <formula>0.01</formula>
      <formula>0.2</formula>
    </cfRule>
    <cfRule type="cellIs" dxfId="712" priority="648" operator="greaterThan">
      <formula>0.8</formula>
    </cfRule>
  </conditionalFormatting>
  <conditionalFormatting sqref="GO2">
    <cfRule type="cellIs" dxfId="711" priority="641" operator="between">
      <formula>0.51</formula>
      <formula>0.79</formula>
    </cfRule>
    <cfRule type="cellIs" dxfId="710" priority="642" operator="between">
      <formula>0.21</formula>
      <formula>0.5</formula>
    </cfRule>
    <cfRule type="cellIs" dxfId="709" priority="643" operator="between">
      <formula>0.01</formula>
      <formula>0.2</formula>
    </cfRule>
    <cfRule type="cellIs" dxfId="708" priority="644" operator="greaterThan">
      <formula>0.8</formula>
    </cfRule>
  </conditionalFormatting>
  <conditionalFormatting sqref="FK3">
    <cfRule type="cellIs" dxfId="707" priority="637" operator="between">
      <formula>0.51</formula>
      <formula>0.79</formula>
    </cfRule>
    <cfRule type="cellIs" dxfId="706" priority="638" operator="between">
      <formula>0.21</formula>
      <formula>0.5</formula>
    </cfRule>
    <cfRule type="cellIs" dxfId="705" priority="639" operator="between">
      <formula>0.01</formula>
      <formula>0.2</formula>
    </cfRule>
    <cfRule type="cellIs" dxfId="704" priority="640" operator="greaterThan">
      <formula>0.8</formula>
    </cfRule>
  </conditionalFormatting>
  <conditionalFormatting sqref="FP3">
    <cfRule type="cellIs" dxfId="703" priority="633" operator="between">
      <formula>0.51</formula>
      <formula>0.79</formula>
    </cfRule>
    <cfRule type="cellIs" dxfId="702" priority="634" operator="between">
      <formula>0.21</formula>
      <formula>0.5</formula>
    </cfRule>
    <cfRule type="cellIs" dxfId="701" priority="635" operator="between">
      <formula>0.01</formula>
      <formula>0.2</formula>
    </cfRule>
    <cfRule type="cellIs" dxfId="700" priority="636" operator="greaterThan">
      <formula>0.8</formula>
    </cfRule>
  </conditionalFormatting>
  <conditionalFormatting sqref="FU3">
    <cfRule type="cellIs" dxfId="699" priority="629" operator="between">
      <formula>0.51</formula>
      <formula>0.79</formula>
    </cfRule>
    <cfRule type="cellIs" dxfId="698" priority="630" operator="between">
      <formula>0.21</formula>
      <formula>0.5</formula>
    </cfRule>
    <cfRule type="cellIs" dxfId="697" priority="631" operator="between">
      <formula>0.01</formula>
      <formula>0.2</formula>
    </cfRule>
    <cfRule type="cellIs" dxfId="696" priority="632" operator="greaterThan">
      <formula>0.8</formula>
    </cfRule>
  </conditionalFormatting>
  <conditionalFormatting sqref="FZ3">
    <cfRule type="cellIs" dxfId="695" priority="625" operator="between">
      <formula>0.51</formula>
      <formula>0.79</formula>
    </cfRule>
    <cfRule type="cellIs" dxfId="694" priority="626" operator="between">
      <formula>0.21</formula>
      <formula>0.5</formula>
    </cfRule>
    <cfRule type="cellIs" dxfId="693" priority="627" operator="between">
      <formula>0.01</formula>
      <formula>0.2</formula>
    </cfRule>
    <cfRule type="cellIs" dxfId="692" priority="628" operator="greaterThan">
      <formula>0.8</formula>
    </cfRule>
  </conditionalFormatting>
  <conditionalFormatting sqref="GE3">
    <cfRule type="cellIs" dxfId="691" priority="621" operator="between">
      <formula>0.51</formula>
      <formula>0.79</formula>
    </cfRule>
    <cfRule type="cellIs" dxfId="690" priority="622" operator="between">
      <formula>0.21</formula>
      <formula>0.5</formula>
    </cfRule>
    <cfRule type="cellIs" dxfId="689" priority="623" operator="between">
      <formula>0.01</formula>
      <formula>0.2</formula>
    </cfRule>
    <cfRule type="cellIs" dxfId="688" priority="624" operator="greaterThan">
      <formula>0.8</formula>
    </cfRule>
  </conditionalFormatting>
  <conditionalFormatting sqref="GE69:GE70">
    <cfRule type="cellIs" dxfId="687" priority="620" operator="greaterThan">
      <formula>0.7999</formula>
    </cfRule>
  </conditionalFormatting>
  <conditionalFormatting sqref="GE69:GE70">
    <cfRule type="cellIs" dxfId="686" priority="617" operator="between">
      <formula>0.5001</formula>
      <formula>0.7999</formula>
    </cfRule>
    <cfRule type="cellIs" dxfId="685" priority="618" operator="between">
      <formula>0.21</formula>
      <formula>0.5</formula>
    </cfRule>
    <cfRule type="cellIs" dxfId="684" priority="619" operator="lessThan">
      <formula>0.21</formula>
    </cfRule>
  </conditionalFormatting>
  <conditionalFormatting sqref="GE73:GE74">
    <cfRule type="cellIs" dxfId="683" priority="616" operator="greaterThan">
      <formula>0.7999</formula>
    </cfRule>
  </conditionalFormatting>
  <conditionalFormatting sqref="GE73:GE74">
    <cfRule type="cellIs" dxfId="682" priority="613" operator="between">
      <formula>0.5001</formula>
      <formula>0.7999</formula>
    </cfRule>
    <cfRule type="cellIs" dxfId="681" priority="614" operator="between">
      <formula>0.21</formula>
      <formula>0.5</formula>
    </cfRule>
    <cfRule type="cellIs" dxfId="680" priority="615" operator="lessThan">
      <formula>0.21</formula>
    </cfRule>
  </conditionalFormatting>
  <conditionalFormatting sqref="GE76:GE77 GE79">
    <cfRule type="cellIs" dxfId="679" priority="612" operator="greaterThan">
      <formula>0.7999</formula>
    </cfRule>
  </conditionalFormatting>
  <conditionalFormatting sqref="GE76:GE77 GE79">
    <cfRule type="cellIs" dxfId="678" priority="609" operator="between">
      <formula>0.5001</formula>
      <formula>0.7999</formula>
    </cfRule>
    <cfRule type="cellIs" dxfId="677" priority="610" operator="between">
      <formula>0.21</formula>
      <formula>0.5</formula>
    </cfRule>
    <cfRule type="cellIs" dxfId="676" priority="611" operator="lessThan">
      <formula>0.21</formula>
    </cfRule>
  </conditionalFormatting>
  <conditionalFormatting sqref="GE81:GE87">
    <cfRule type="cellIs" dxfId="675" priority="608" operator="greaterThan">
      <formula>0.7999</formula>
    </cfRule>
  </conditionalFormatting>
  <conditionalFormatting sqref="GE81:GE87">
    <cfRule type="cellIs" dxfId="674" priority="605" operator="between">
      <formula>0.5001</formula>
      <formula>0.7999</formula>
    </cfRule>
    <cfRule type="cellIs" dxfId="673" priority="606" operator="between">
      <formula>0.21</formula>
      <formula>0.5</formula>
    </cfRule>
    <cfRule type="cellIs" dxfId="672" priority="607" operator="lessThan">
      <formula>0.21</formula>
    </cfRule>
  </conditionalFormatting>
  <conditionalFormatting sqref="GE89">
    <cfRule type="cellIs" dxfId="671" priority="604" operator="greaterThan">
      <formula>0.7999</formula>
    </cfRule>
  </conditionalFormatting>
  <conditionalFormatting sqref="GE89">
    <cfRule type="cellIs" dxfId="670" priority="601" operator="between">
      <formula>0.5001</formula>
      <formula>0.7999</formula>
    </cfRule>
    <cfRule type="cellIs" dxfId="669" priority="602" operator="between">
      <formula>0.21</formula>
      <formula>0.5</formula>
    </cfRule>
    <cfRule type="cellIs" dxfId="668" priority="603" operator="lessThan">
      <formula>0.21</formula>
    </cfRule>
  </conditionalFormatting>
  <conditionalFormatting sqref="GE91:GE104">
    <cfRule type="cellIs" dxfId="667" priority="600" operator="greaterThan">
      <formula>0.7999</formula>
    </cfRule>
  </conditionalFormatting>
  <conditionalFormatting sqref="GE91:GE104">
    <cfRule type="cellIs" dxfId="666" priority="597" operator="between">
      <formula>0.5001</formula>
      <formula>0.7999</formula>
    </cfRule>
    <cfRule type="cellIs" dxfId="665" priority="598" operator="between">
      <formula>0.21</formula>
      <formula>0.5</formula>
    </cfRule>
    <cfRule type="cellIs" dxfId="664" priority="599" operator="lessThan">
      <formula>0.21</formula>
    </cfRule>
  </conditionalFormatting>
  <conditionalFormatting sqref="FZ100:FZ104">
    <cfRule type="cellIs" dxfId="663" priority="596" operator="greaterThan">
      <formula>0.7999</formula>
    </cfRule>
  </conditionalFormatting>
  <conditionalFormatting sqref="FZ100:FZ104">
    <cfRule type="cellIs" dxfId="662" priority="593" operator="between">
      <formula>0.5001</formula>
      <formula>0.7999</formula>
    </cfRule>
    <cfRule type="cellIs" dxfId="661" priority="594" operator="between">
      <formula>0.21</formula>
      <formula>0.5</formula>
    </cfRule>
    <cfRule type="cellIs" dxfId="660" priority="595" operator="lessThan">
      <formula>0.21</formula>
    </cfRule>
  </conditionalFormatting>
  <conditionalFormatting sqref="GJ65:GJ66">
    <cfRule type="cellIs" dxfId="659" priority="592" operator="greaterThan">
      <formula>0.7999</formula>
    </cfRule>
  </conditionalFormatting>
  <conditionalFormatting sqref="GJ65:GJ66">
    <cfRule type="cellIs" dxfId="658" priority="589" operator="between">
      <formula>0.5001</formula>
      <formula>0.7999</formula>
    </cfRule>
    <cfRule type="cellIs" dxfId="657" priority="590" operator="between">
      <formula>0.21</formula>
      <formula>0.5</formula>
    </cfRule>
    <cfRule type="cellIs" dxfId="656" priority="591" operator="lessThan">
      <formula>0.21</formula>
    </cfRule>
  </conditionalFormatting>
  <conditionalFormatting sqref="GJ68:GJ70">
    <cfRule type="cellIs" dxfId="655" priority="588" operator="greaterThan">
      <formula>0.7999</formula>
    </cfRule>
  </conditionalFormatting>
  <conditionalFormatting sqref="GJ68:GJ70">
    <cfRule type="cellIs" dxfId="654" priority="585" operator="between">
      <formula>0.5001</formula>
      <formula>0.7999</formula>
    </cfRule>
    <cfRule type="cellIs" dxfId="653" priority="586" operator="between">
      <formula>0.21</formula>
      <formula>0.5</formula>
    </cfRule>
    <cfRule type="cellIs" dxfId="652" priority="587" operator="lessThan">
      <formula>0.21</formula>
    </cfRule>
  </conditionalFormatting>
  <conditionalFormatting sqref="GJ73:GJ74">
    <cfRule type="cellIs" dxfId="651" priority="584" operator="greaterThan">
      <formula>0.7999</formula>
    </cfRule>
  </conditionalFormatting>
  <conditionalFormatting sqref="GJ73:GJ74">
    <cfRule type="cellIs" dxfId="650" priority="581" operator="between">
      <formula>0.5001</formula>
      <formula>0.7999</formula>
    </cfRule>
    <cfRule type="cellIs" dxfId="649" priority="582" operator="between">
      <formula>0.21</formula>
      <formula>0.5</formula>
    </cfRule>
    <cfRule type="cellIs" dxfId="648" priority="583" operator="lessThan">
      <formula>0.21</formula>
    </cfRule>
  </conditionalFormatting>
  <conditionalFormatting sqref="GJ76:GJ77 GJ79">
    <cfRule type="cellIs" dxfId="647" priority="580" operator="greaterThan">
      <formula>0.7999</formula>
    </cfRule>
  </conditionalFormatting>
  <conditionalFormatting sqref="GJ76:GJ77 GJ79">
    <cfRule type="cellIs" dxfId="646" priority="577" operator="between">
      <formula>0.5001</formula>
      <formula>0.7999</formula>
    </cfRule>
    <cfRule type="cellIs" dxfId="645" priority="578" operator="between">
      <formula>0.21</formula>
      <formula>0.5</formula>
    </cfRule>
    <cfRule type="cellIs" dxfId="644" priority="579" operator="lessThan">
      <formula>0.21</formula>
    </cfRule>
  </conditionalFormatting>
  <conditionalFormatting sqref="GJ81:GJ82 GJ84:GJ87">
    <cfRule type="cellIs" dxfId="643" priority="576" operator="greaterThan">
      <formula>0.7999</formula>
    </cfRule>
  </conditionalFormatting>
  <conditionalFormatting sqref="GJ81:GJ82 GJ84:GJ87">
    <cfRule type="cellIs" dxfId="642" priority="573" operator="between">
      <formula>0.5001</formula>
      <formula>0.7999</formula>
    </cfRule>
    <cfRule type="cellIs" dxfId="641" priority="574" operator="between">
      <formula>0.21</formula>
      <formula>0.5</formula>
    </cfRule>
    <cfRule type="cellIs" dxfId="640" priority="575" operator="lessThan">
      <formula>0.21</formula>
    </cfRule>
  </conditionalFormatting>
  <conditionalFormatting sqref="GJ89">
    <cfRule type="cellIs" dxfId="639" priority="572" operator="greaterThan">
      <formula>0.7999</formula>
    </cfRule>
  </conditionalFormatting>
  <conditionalFormatting sqref="GJ89">
    <cfRule type="cellIs" dxfId="638" priority="569" operator="between">
      <formula>0.5001</formula>
      <formula>0.7999</formula>
    </cfRule>
    <cfRule type="cellIs" dxfId="637" priority="570" operator="between">
      <formula>0.21</formula>
      <formula>0.5</formula>
    </cfRule>
    <cfRule type="cellIs" dxfId="636" priority="571" operator="lessThan">
      <formula>0.21</formula>
    </cfRule>
  </conditionalFormatting>
  <conditionalFormatting sqref="GJ91:GJ99 GJ101:GJ109">
    <cfRule type="cellIs" dxfId="635" priority="568" operator="greaterThan">
      <formula>0.7999</formula>
    </cfRule>
  </conditionalFormatting>
  <conditionalFormatting sqref="GJ91:GJ99 GJ101:GJ109">
    <cfRule type="cellIs" dxfId="634" priority="565" operator="between">
      <formula>0.5001</formula>
      <formula>0.7999</formula>
    </cfRule>
    <cfRule type="cellIs" dxfId="633" priority="566" operator="between">
      <formula>0.21</formula>
      <formula>0.5</formula>
    </cfRule>
    <cfRule type="cellIs" dxfId="632" priority="567" operator="lessThan">
      <formula>0.21</formula>
    </cfRule>
  </conditionalFormatting>
  <conditionalFormatting sqref="GJ3">
    <cfRule type="cellIs" dxfId="631" priority="561" operator="between">
      <formula>0.51</formula>
      <formula>0.79</formula>
    </cfRule>
    <cfRule type="cellIs" dxfId="630" priority="562" operator="between">
      <formula>0.21</formula>
      <formula>0.5</formula>
    </cfRule>
    <cfRule type="cellIs" dxfId="629" priority="563" operator="between">
      <formula>0.01</formula>
      <formula>0.2</formula>
    </cfRule>
    <cfRule type="cellIs" dxfId="628" priority="564" operator="greaterThan">
      <formula>0.8</formula>
    </cfRule>
  </conditionalFormatting>
  <conditionalFormatting sqref="GO3">
    <cfRule type="cellIs" dxfId="627" priority="557" operator="between">
      <formula>0.51</formula>
      <formula>0.79</formula>
    </cfRule>
    <cfRule type="cellIs" dxfId="626" priority="558" operator="between">
      <formula>0.21</formula>
      <formula>0.5</formula>
    </cfRule>
    <cfRule type="cellIs" dxfId="625" priority="559" operator="between">
      <formula>0.01</formula>
      <formula>0.2</formula>
    </cfRule>
    <cfRule type="cellIs" dxfId="624" priority="560" operator="greaterThan">
      <formula>0.8</formula>
    </cfRule>
  </conditionalFormatting>
  <conditionalFormatting sqref="GO65:GO66">
    <cfRule type="cellIs" dxfId="623" priority="556" operator="greaterThan">
      <formula>0.7999</formula>
    </cfRule>
  </conditionalFormatting>
  <conditionalFormatting sqref="GO65:GO66">
    <cfRule type="cellIs" dxfId="622" priority="553" operator="between">
      <formula>0.5001</formula>
      <formula>0.7999</formula>
    </cfRule>
    <cfRule type="cellIs" dxfId="621" priority="554" operator="between">
      <formula>0.21</formula>
      <formula>0.5</formula>
    </cfRule>
    <cfRule type="cellIs" dxfId="620" priority="555" operator="lessThan">
      <formula>0.21</formula>
    </cfRule>
  </conditionalFormatting>
  <conditionalFormatting sqref="GO68:GO70">
    <cfRule type="cellIs" dxfId="619" priority="552" operator="greaterThan">
      <formula>0.7999</formula>
    </cfRule>
  </conditionalFormatting>
  <conditionalFormatting sqref="GO68:GO70">
    <cfRule type="cellIs" dxfId="618" priority="549" operator="between">
      <formula>0.5001</formula>
      <formula>0.7999</formula>
    </cfRule>
    <cfRule type="cellIs" dxfId="617" priority="550" operator="between">
      <formula>0.21</formula>
      <formula>0.5</formula>
    </cfRule>
    <cfRule type="cellIs" dxfId="616" priority="551" operator="lessThan">
      <formula>0.21</formula>
    </cfRule>
  </conditionalFormatting>
  <conditionalFormatting sqref="GO73:GO74">
    <cfRule type="cellIs" dxfId="615" priority="548" operator="greaterThan">
      <formula>0.7999</formula>
    </cfRule>
  </conditionalFormatting>
  <conditionalFormatting sqref="GO73:GO74">
    <cfRule type="cellIs" dxfId="614" priority="545" operator="between">
      <formula>0.5001</formula>
      <formula>0.7999</formula>
    </cfRule>
    <cfRule type="cellIs" dxfId="613" priority="546" operator="between">
      <formula>0.21</formula>
      <formula>0.5</formula>
    </cfRule>
    <cfRule type="cellIs" dxfId="612" priority="547" operator="lessThan">
      <formula>0.21</formula>
    </cfRule>
  </conditionalFormatting>
  <conditionalFormatting sqref="GO76:GO77 GO79">
    <cfRule type="cellIs" dxfId="611" priority="544" operator="greaterThan">
      <formula>0.7999</formula>
    </cfRule>
  </conditionalFormatting>
  <conditionalFormatting sqref="GO76:GO77 GO79">
    <cfRule type="cellIs" dxfId="610" priority="541" operator="between">
      <formula>0.5001</formula>
      <formula>0.7999</formula>
    </cfRule>
    <cfRule type="cellIs" dxfId="609" priority="542" operator="between">
      <formula>0.21</formula>
      <formula>0.5</formula>
    </cfRule>
    <cfRule type="cellIs" dxfId="608" priority="543" operator="lessThan">
      <formula>0.21</formula>
    </cfRule>
  </conditionalFormatting>
  <conditionalFormatting sqref="GO81:GO82">
    <cfRule type="cellIs" dxfId="607" priority="540" operator="greaterThan">
      <formula>0.7999</formula>
    </cfRule>
  </conditionalFormatting>
  <conditionalFormatting sqref="GO81:GO82">
    <cfRule type="cellIs" dxfId="606" priority="537" operator="between">
      <formula>0.5001</formula>
      <formula>0.7999</formula>
    </cfRule>
    <cfRule type="cellIs" dxfId="605" priority="538" operator="between">
      <formula>0.21</formula>
      <formula>0.5</formula>
    </cfRule>
    <cfRule type="cellIs" dxfId="604" priority="539" operator="lessThan">
      <formula>0.21</formula>
    </cfRule>
  </conditionalFormatting>
  <conditionalFormatting sqref="GO84:GO86">
    <cfRule type="cellIs" dxfId="603" priority="536" operator="greaterThan">
      <formula>0.7999</formula>
    </cfRule>
  </conditionalFormatting>
  <conditionalFormatting sqref="GO84:GO86">
    <cfRule type="cellIs" dxfId="602" priority="533" operator="between">
      <formula>0.5001</formula>
      <formula>0.7999</formula>
    </cfRule>
    <cfRule type="cellIs" dxfId="601" priority="534" operator="between">
      <formula>0.21</formula>
      <formula>0.5</formula>
    </cfRule>
    <cfRule type="cellIs" dxfId="600" priority="535" operator="lessThan">
      <formula>0.21</formula>
    </cfRule>
  </conditionalFormatting>
  <conditionalFormatting sqref="GO87">
    <cfRule type="cellIs" dxfId="599" priority="532" operator="greaterThan">
      <formula>0.7999</formula>
    </cfRule>
  </conditionalFormatting>
  <conditionalFormatting sqref="GO87">
    <cfRule type="cellIs" dxfId="598" priority="529" operator="between">
      <formula>0.5001</formula>
      <formula>0.7999</formula>
    </cfRule>
    <cfRule type="cellIs" dxfId="597" priority="530" operator="between">
      <formula>0.21</formula>
      <formula>0.5</formula>
    </cfRule>
    <cfRule type="cellIs" dxfId="596" priority="531" operator="lessThan">
      <formula>0.21</formula>
    </cfRule>
  </conditionalFormatting>
  <conditionalFormatting sqref="GO89">
    <cfRule type="cellIs" dxfId="595" priority="528" operator="greaterThan">
      <formula>0.7999</formula>
    </cfRule>
  </conditionalFormatting>
  <conditionalFormatting sqref="GO89">
    <cfRule type="cellIs" dxfId="594" priority="525" operator="between">
      <formula>0.5001</formula>
      <formula>0.7999</formula>
    </cfRule>
    <cfRule type="cellIs" dxfId="593" priority="526" operator="between">
      <formula>0.21</formula>
      <formula>0.5</formula>
    </cfRule>
    <cfRule type="cellIs" dxfId="592" priority="527" operator="lessThan">
      <formula>0.21</formula>
    </cfRule>
  </conditionalFormatting>
  <conditionalFormatting sqref="GO91:GO99">
    <cfRule type="cellIs" dxfId="591" priority="524" operator="greaterThan">
      <formula>0.7999</formula>
    </cfRule>
  </conditionalFormatting>
  <conditionalFormatting sqref="GO91:GO99">
    <cfRule type="cellIs" dxfId="590" priority="521" operator="between">
      <formula>0.5001</formula>
      <formula>0.7999</formula>
    </cfRule>
    <cfRule type="cellIs" dxfId="589" priority="522" operator="between">
      <formula>0.21</formula>
      <formula>0.5</formula>
    </cfRule>
    <cfRule type="cellIs" dxfId="588" priority="523" operator="lessThan">
      <formula>0.21</formula>
    </cfRule>
  </conditionalFormatting>
  <conditionalFormatting sqref="GO101:GO106 GO108">
    <cfRule type="cellIs" dxfId="587" priority="520" operator="greaterThan">
      <formula>0.7999</formula>
    </cfRule>
  </conditionalFormatting>
  <conditionalFormatting sqref="GO101:GO106 GO108">
    <cfRule type="cellIs" dxfId="586" priority="517" operator="between">
      <formula>0.5001</formula>
      <formula>0.7999</formula>
    </cfRule>
    <cfRule type="cellIs" dxfId="585" priority="518" operator="between">
      <formula>0.21</formula>
      <formula>0.5</formula>
    </cfRule>
    <cfRule type="cellIs" dxfId="584" priority="519" operator="lessThan">
      <formula>0.21</formula>
    </cfRule>
  </conditionalFormatting>
  <conditionalFormatting sqref="GT3">
    <cfRule type="cellIs" dxfId="583" priority="513" operator="between">
      <formula>0.51</formula>
      <formula>0.79</formula>
    </cfRule>
    <cfRule type="cellIs" dxfId="582" priority="514" operator="between">
      <formula>0.21</formula>
      <formula>0.5</formula>
    </cfRule>
    <cfRule type="cellIs" dxfId="581" priority="515" operator="between">
      <formula>0.01</formula>
      <formula>0.2</formula>
    </cfRule>
    <cfRule type="cellIs" dxfId="580" priority="516" operator="greaterThan">
      <formula>0.8</formula>
    </cfRule>
  </conditionalFormatting>
  <conditionalFormatting sqref="GT81">
    <cfRule type="cellIs" dxfId="579" priority="512" operator="greaterThan">
      <formula>0.7999</formula>
    </cfRule>
  </conditionalFormatting>
  <conditionalFormatting sqref="GT81">
    <cfRule type="cellIs" dxfId="578" priority="509" operator="between">
      <formula>0.5001</formula>
      <formula>0.7999</formula>
    </cfRule>
    <cfRule type="cellIs" dxfId="577" priority="510" operator="between">
      <formula>0.21</formula>
      <formula>0.5</formula>
    </cfRule>
    <cfRule type="cellIs" dxfId="576" priority="511" operator="lessThan">
      <formula>0.21</formula>
    </cfRule>
  </conditionalFormatting>
  <conditionalFormatting sqref="GT82">
    <cfRule type="cellIs" dxfId="575" priority="508" operator="greaterThan">
      <formula>0.7999</formula>
    </cfRule>
  </conditionalFormatting>
  <conditionalFormatting sqref="GT82">
    <cfRule type="cellIs" dxfId="574" priority="505" operator="between">
      <formula>0.5001</formula>
      <formula>0.7999</formula>
    </cfRule>
    <cfRule type="cellIs" dxfId="573" priority="506" operator="between">
      <formula>0.21</formula>
      <formula>0.5</formula>
    </cfRule>
    <cfRule type="cellIs" dxfId="572" priority="507" operator="lessThan">
      <formula>0.21</formula>
    </cfRule>
  </conditionalFormatting>
  <conditionalFormatting sqref="GT84 GT86:GT87">
    <cfRule type="cellIs" dxfId="571" priority="504" operator="greaterThan">
      <formula>0.7999</formula>
    </cfRule>
  </conditionalFormatting>
  <conditionalFormatting sqref="GT84 GT86:GT87">
    <cfRule type="cellIs" dxfId="570" priority="501" operator="between">
      <formula>0.5001</formula>
      <formula>0.7999</formula>
    </cfRule>
    <cfRule type="cellIs" dxfId="569" priority="502" operator="between">
      <formula>0.21</formula>
      <formula>0.5</formula>
    </cfRule>
    <cfRule type="cellIs" dxfId="568" priority="503" operator="lessThan">
      <formula>0.21</formula>
    </cfRule>
  </conditionalFormatting>
  <conditionalFormatting sqref="GT89">
    <cfRule type="cellIs" dxfId="567" priority="500" operator="greaterThan">
      <formula>0.7999</formula>
    </cfRule>
  </conditionalFormatting>
  <conditionalFormatting sqref="GT89">
    <cfRule type="cellIs" dxfId="566" priority="497" operator="between">
      <formula>0.5001</formula>
      <formula>0.7999</formula>
    </cfRule>
    <cfRule type="cellIs" dxfId="565" priority="498" operator="between">
      <formula>0.21</formula>
      <formula>0.5</formula>
    </cfRule>
    <cfRule type="cellIs" dxfId="564" priority="499" operator="lessThan">
      <formula>0.21</formula>
    </cfRule>
  </conditionalFormatting>
  <conditionalFormatting sqref="GT91:GT99">
    <cfRule type="cellIs" dxfId="563" priority="496" operator="greaterThan">
      <formula>0.7999</formula>
    </cfRule>
  </conditionalFormatting>
  <conditionalFormatting sqref="GT91:GT99">
    <cfRule type="cellIs" dxfId="562" priority="493" operator="between">
      <formula>0.5001</formula>
      <formula>0.7999</formula>
    </cfRule>
    <cfRule type="cellIs" dxfId="561" priority="494" operator="between">
      <formula>0.21</formula>
      <formula>0.5</formula>
    </cfRule>
    <cfRule type="cellIs" dxfId="560" priority="495" operator="lessThan">
      <formula>0.21</formula>
    </cfRule>
  </conditionalFormatting>
  <conditionalFormatting sqref="GT101:GT106">
    <cfRule type="cellIs" dxfId="559" priority="492" operator="greaterThan">
      <formula>0.7999</formula>
    </cfRule>
  </conditionalFormatting>
  <conditionalFormatting sqref="GT101:GT106">
    <cfRule type="cellIs" dxfId="558" priority="489" operator="between">
      <formula>0.5001</formula>
      <formula>0.7999</formula>
    </cfRule>
    <cfRule type="cellIs" dxfId="557" priority="490" operator="between">
      <formula>0.21</formula>
      <formula>0.5</formula>
    </cfRule>
    <cfRule type="cellIs" dxfId="556" priority="491" operator="lessThan">
      <formula>0.21</formula>
    </cfRule>
  </conditionalFormatting>
  <conditionalFormatting sqref="GT108">
    <cfRule type="cellIs" dxfId="555" priority="488" operator="greaterThan">
      <formula>0.7999</formula>
    </cfRule>
  </conditionalFormatting>
  <conditionalFormatting sqref="GT108">
    <cfRule type="cellIs" dxfId="554" priority="485" operator="between">
      <formula>0.5001</formula>
      <formula>0.7999</formula>
    </cfRule>
    <cfRule type="cellIs" dxfId="553" priority="486" operator="between">
      <formula>0.21</formula>
      <formula>0.5</formula>
    </cfRule>
    <cfRule type="cellIs" dxfId="552" priority="487" operator="lessThan">
      <formula>0.21</formula>
    </cfRule>
  </conditionalFormatting>
  <conditionalFormatting sqref="GT112:GT115">
    <cfRule type="cellIs" dxfId="551" priority="484" operator="greaterThan">
      <formula>0.7999</formula>
    </cfRule>
  </conditionalFormatting>
  <conditionalFormatting sqref="GT112:GT115">
    <cfRule type="cellIs" dxfId="550" priority="481" operator="between">
      <formula>0.5001</formula>
      <formula>0.7999</formula>
    </cfRule>
    <cfRule type="cellIs" dxfId="549" priority="482" operator="between">
      <formula>0.21</formula>
      <formula>0.5</formula>
    </cfRule>
    <cfRule type="cellIs" dxfId="548" priority="483" operator="lessThan">
      <formula>0.21</formula>
    </cfRule>
  </conditionalFormatting>
  <conditionalFormatting sqref="GY3">
    <cfRule type="cellIs" dxfId="547" priority="477" operator="between">
      <formula>0.51</formula>
      <formula>0.79</formula>
    </cfRule>
    <cfRule type="cellIs" dxfId="546" priority="478" operator="between">
      <formula>0.21</formula>
      <formula>0.5</formula>
    </cfRule>
    <cfRule type="cellIs" dxfId="545" priority="479" operator="between">
      <formula>0.01</formula>
      <formula>0.2</formula>
    </cfRule>
    <cfRule type="cellIs" dxfId="544" priority="480" operator="greaterThan">
      <formula>0.8</formula>
    </cfRule>
  </conditionalFormatting>
  <conditionalFormatting sqref="GY81">
    <cfRule type="cellIs" dxfId="543" priority="476" operator="greaterThan">
      <formula>0.7999</formula>
    </cfRule>
  </conditionalFormatting>
  <conditionalFormatting sqref="GY81">
    <cfRule type="cellIs" dxfId="542" priority="473" operator="between">
      <formula>0.5001</formula>
      <formula>0.7999</formula>
    </cfRule>
    <cfRule type="cellIs" dxfId="541" priority="474" operator="between">
      <formula>0.21</formula>
      <formula>0.5</formula>
    </cfRule>
    <cfRule type="cellIs" dxfId="540" priority="475" operator="lessThan">
      <formula>0.21</formula>
    </cfRule>
  </conditionalFormatting>
  <conditionalFormatting sqref="GY82">
    <cfRule type="cellIs" dxfId="539" priority="472" operator="greaterThan">
      <formula>0.7999</formula>
    </cfRule>
  </conditionalFormatting>
  <conditionalFormatting sqref="GY82">
    <cfRule type="cellIs" dxfId="538" priority="469" operator="between">
      <formula>0.5001</formula>
      <formula>0.7999</formula>
    </cfRule>
    <cfRule type="cellIs" dxfId="537" priority="470" operator="between">
      <formula>0.21</formula>
      <formula>0.5</formula>
    </cfRule>
    <cfRule type="cellIs" dxfId="536" priority="471" operator="lessThan">
      <formula>0.21</formula>
    </cfRule>
  </conditionalFormatting>
  <conditionalFormatting sqref="GY84">
    <cfRule type="cellIs" dxfId="535" priority="468" operator="greaterThan">
      <formula>0.7999</formula>
    </cfRule>
  </conditionalFormatting>
  <conditionalFormatting sqref="GY84">
    <cfRule type="cellIs" dxfId="534" priority="465" operator="between">
      <formula>0.5001</formula>
      <formula>0.7999</formula>
    </cfRule>
    <cfRule type="cellIs" dxfId="533" priority="466" operator="between">
      <formula>0.21</formula>
      <formula>0.5</formula>
    </cfRule>
    <cfRule type="cellIs" dxfId="532" priority="467" operator="lessThan">
      <formula>0.21</formula>
    </cfRule>
  </conditionalFormatting>
  <conditionalFormatting sqref="GY86:GY87">
    <cfRule type="cellIs" dxfId="531" priority="464" operator="greaterThan">
      <formula>0.7999</formula>
    </cfRule>
  </conditionalFormatting>
  <conditionalFormatting sqref="GY86:GY87">
    <cfRule type="cellIs" dxfId="530" priority="461" operator="between">
      <formula>0.5001</formula>
      <formula>0.7999</formula>
    </cfRule>
    <cfRule type="cellIs" dxfId="529" priority="462" operator="between">
      <formula>0.21</formula>
      <formula>0.5</formula>
    </cfRule>
    <cfRule type="cellIs" dxfId="528" priority="463" operator="lessThan">
      <formula>0.21</formula>
    </cfRule>
  </conditionalFormatting>
  <conditionalFormatting sqref="GY89">
    <cfRule type="cellIs" dxfId="527" priority="460" operator="greaterThan">
      <formula>0.7999</formula>
    </cfRule>
  </conditionalFormatting>
  <conditionalFormatting sqref="GY89">
    <cfRule type="cellIs" dxfId="526" priority="457" operator="between">
      <formula>0.5001</formula>
      <formula>0.7999</formula>
    </cfRule>
    <cfRule type="cellIs" dxfId="525" priority="458" operator="between">
      <formula>0.21</formula>
      <formula>0.5</formula>
    </cfRule>
    <cfRule type="cellIs" dxfId="524" priority="459" operator="lessThan">
      <formula>0.21</formula>
    </cfRule>
  </conditionalFormatting>
  <conditionalFormatting sqref="GY91:GY97">
    <cfRule type="cellIs" dxfId="523" priority="456" operator="greaterThan">
      <formula>0.7999</formula>
    </cfRule>
  </conditionalFormatting>
  <conditionalFormatting sqref="GY91:GY97">
    <cfRule type="cellIs" dxfId="522" priority="453" operator="between">
      <formula>0.5001</formula>
      <formula>0.7999</formula>
    </cfRule>
    <cfRule type="cellIs" dxfId="521" priority="454" operator="between">
      <formula>0.21</formula>
      <formula>0.5</formula>
    </cfRule>
    <cfRule type="cellIs" dxfId="520" priority="455" operator="lessThan">
      <formula>0.21</formula>
    </cfRule>
  </conditionalFormatting>
  <conditionalFormatting sqref="GY98:GY99">
    <cfRule type="cellIs" dxfId="519" priority="452" operator="greaterThan">
      <formula>0.7999</formula>
    </cfRule>
  </conditionalFormatting>
  <conditionalFormatting sqref="GY98:GY99">
    <cfRule type="cellIs" dxfId="518" priority="449" operator="between">
      <formula>0.5001</formula>
      <formula>0.7999</formula>
    </cfRule>
    <cfRule type="cellIs" dxfId="517" priority="450" operator="between">
      <formula>0.21</formula>
      <formula>0.5</formula>
    </cfRule>
    <cfRule type="cellIs" dxfId="516" priority="451" operator="lessThan">
      <formula>0.21</formula>
    </cfRule>
  </conditionalFormatting>
  <conditionalFormatting sqref="GY101">
    <cfRule type="cellIs" dxfId="515" priority="448" operator="greaterThan">
      <formula>0.7999</formula>
    </cfRule>
  </conditionalFormatting>
  <conditionalFormatting sqref="GY101">
    <cfRule type="cellIs" dxfId="514" priority="445" operator="between">
      <formula>0.5001</formula>
      <formula>0.7999</formula>
    </cfRule>
    <cfRule type="cellIs" dxfId="513" priority="446" operator="between">
      <formula>0.21</formula>
      <formula>0.5</formula>
    </cfRule>
    <cfRule type="cellIs" dxfId="512" priority="447" operator="lessThan">
      <formula>0.21</formula>
    </cfRule>
  </conditionalFormatting>
  <conditionalFormatting sqref="GY103:GY104">
    <cfRule type="cellIs" dxfId="511" priority="444" operator="greaterThan">
      <formula>0.7999</formula>
    </cfRule>
  </conditionalFormatting>
  <conditionalFormatting sqref="GY103:GY104">
    <cfRule type="cellIs" dxfId="510" priority="441" operator="between">
      <formula>0.5001</formula>
      <formula>0.7999</formula>
    </cfRule>
    <cfRule type="cellIs" dxfId="509" priority="442" operator="between">
      <formula>0.21</formula>
      <formula>0.5</formula>
    </cfRule>
    <cfRule type="cellIs" dxfId="508" priority="443" operator="lessThan">
      <formula>0.21</formula>
    </cfRule>
  </conditionalFormatting>
  <conditionalFormatting sqref="GY105:GY106">
    <cfRule type="cellIs" dxfId="507" priority="440" operator="greaterThan">
      <formula>0.7999</formula>
    </cfRule>
  </conditionalFormatting>
  <conditionalFormatting sqref="GY105:GY106">
    <cfRule type="cellIs" dxfId="506" priority="437" operator="between">
      <formula>0.5001</formula>
      <formula>0.7999</formula>
    </cfRule>
    <cfRule type="cellIs" dxfId="505" priority="438" operator="between">
      <formula>0.21</formula>
      <formula>0.5</formula>
    </cfRule>
    <cfRule type="cellIs" dxfId="504" priority="439" operator="lessThan">
      <formula>0.21</formula>
    </cfRule>
  </conditionalFormatting>
  <conditionalFormatting sqref="GY108">
    <cfRule type="cellIs" dxfId="503" priority="436" operator="greaterThan">
      <formula>0.7999</formula>
    </cfRule>
  </conditionalFormatting>
  <conditionalFormatting sqref="GY108">
    <cfRule type="cellIs" dxfId="502" priority="433" operator="between">
      <formula>0.5001</formula>
      <formula>0.7999</formula>
    </cfRule>
    <cfRule type="cellIs" dxfId="501" priority="434" operator="between">
      <formula>0.21</formula>
      <formula>0.5</formula>
    </cfRule>
    <cfRule type="cellIs" dxfId="500" priority="435" operator="lessThan">
      <formula>0.21</formula>
    </cfRule>
  </conditionalFormatting>
  <conditionalFormatting sqref="GY112:GY115">
    <cfRule type="cellIs" dxfId="499" priority="432" operator="greaterThan">
      <formula>0.7999</formula>
    </cfRule>
  </conditionalFormatting>
  <conditionalFormatting sqref="GY112:GY115">
    <cfRule type="cellIs" dxfId="498" priority="429" operator="between">
      <formula>0.5001</formula>
      <formula>0.7999</formula>
    </cfRule>
    <cfRule type="cellIs" dxfId="497" priority="430" operator="between">
      <formula>0.21</formula>
      <formula>0.5</formula>
    </cfRule>
    <cfRule type="cellIs" dxfId="496" priority="431" operator="lessThan">
      <formula>0.21</formula>
    </cfRule>
  </conditionalFormatting>
  <conditionalFormatting sqref="GY2 HD2">
    <cfRule type="cellIs" dxfId="495" priority="425" operator="between">
      <formula>0.51</formula>
      <formula>0.79</formula>
    </cfRule>
    <cfRule type="cellIs" dxfId="494" priority="426" operator="between">
      <formula>0.21</formula>
      <formula>0.5</formula>
    </cfRule>
    <cfRule type="cellIs" dxfId="493" priority="427" operator="between">
      <formula>0.01</formula>
      <formula>0.2</formula>
    </cfRule>
    <cfRule type="cellIs" dxfId="492" priority="428" operator="greaterThan">
      <formula>0.8</formula>
    </cfRule>
  </conditionalFormatting>
  <conditionalFormatting sqref="HI2">
    <cfRule type="cellIs" dxfId="491" priority="421" operator="between">
      <formula>0.51</formula>
      <formula>0.79</formula>
    </cfRule>
    <cfRule type="cellIs" dxfId="490" priority="422" operator="between">
      <formula>0.21</formula>
      <formula>0.5</formula>
    </cfRule>
    <cfRule type="cellIs" dxfId="489" priority="423" operator="between">
      <formula>0.01</formula>
      <formula>0.2</formula>
    </cfRule>
    <cfRule type="cellIs" dxfId="488" priority="424" operator="greaterThan">
      <formula>0.8</formula>
    </cfRule>
  </conditionalFormatting>
  <conditionalFormatting sqref="HD81:HD82">
    <cfRule type="cellIs" dxfId="487" priority="420" operator="greaterThan">
      <formula>0.7999</formula>
    </cfRule>
  </conditionalFormatting>
  <conditionalFormatting sqref="HD81:HD82">
    <cfRule type="cellIs" dxfId="486" priority="417" operator="between">
      <formula>0.5001</formula>
      <formula>0.7999</formula>
    </cfRule>
    <cfRule type="cellIs" dxfId="485" priority="418" operator="between">
      <formula>0.21</formula>
      <formula>0.5</formula>
    </cfRule>
    <cfRule type="cellIs" dxfId="484" priority="419" operator="lessThan">
      <formula>0.21</formula>
    </cfRule>
  </conditionalFormatting>
  <conditionalFormatting sqref="HD84">
    <cfRule type="cellIs" dxfId="483" priority="416" operator="greaterThan">
      <formula>0.7999</formula>
    </cfRule>
  </conditionalFormatting>
  <conditionalFormatting sqref="HD84">
    <cfRule type="cellIs" dxfId="482" priority="413" operator="between">
      <formula>0.5001</formula>
      <formula>0.7999</formula>
    </cfRule>
    <cfRule type="cellIs" dxfId="481" priority="414" operator="between">
      <formula>0.21</formula>
      <formula>0.5</formula>
    </cfRule>
    <cfRule type="cellIs" dxfId="480" priority="415" operator="lessThan">
      <formula>0.21</formula>
    </cfRule>
  </conditionalFormatting>
  <conditionalFormatting sqref="HD86:HD87">
    <cfRule type="cellIs" dxfId="479" priority="412" operator="greaterThan">
      <formula>0.7999</formula>
    </cfRule>
  </conditionalFormatting>
  <conditionalFormatting sqref="HD86:HD87">
    <cfRule type="cellIs" dxfId="478" priority="409" operator="between">
      <formula>0.5001</formula>
      <formula>0.7999</formula>
    </cfRule>
    <cfRule type="cellIs" dxfId="477" priority="410" operator="between">
      <formula>0.21</formula>
      <formula>0.5</formula>
    </cfRule>
    <cfRule type="cellIs" dxfId="476" priority="411" operator="lessThan">
      <formula>0.21</formula>
    </cfRule>
  </conditionalFormatting>
  <conditionalFormatting sqref="HD89">
    <cfRule type="cellIs" dxfId="475" priority="408" operator="greaterThan">
      <formula>0.7999</formula>
    </cfRule>
  </conditionalFormatting>
  <conditionalFormatting sqref="HD89">
    <cfRule type="cellIs" dxfId="474" priority="405" operator="between">
      <formula>0.5001</formula>
      <formula>0.7999</formula>
    </cfRule>
    <cfRule type="cellIs" dxfId="473" priority="406" operator="between">
      <formula>0.21</formula>
      <formula>0.5</formula>
    </cfRule>
    <cfRule type="cellIs" dxfId="472" priority="407" operator="lessThan">
      <formula>0.21</formula>
    </cfRule>
  </conditionalFormatting>
  <conditionalFormatting sqref="HD92 HD94:HD96">
    <cfRule type="cellIs" dxfId="471" priority="404" operator="greaterThan">
      <formula>0.7999</formula>
    </cfRule>
  </conditionalFormatting>
  <conditionalFormatting sqref="HD92 HD94:HD96">
    <cfRule type="cellIs" dxfId="470" priority="401" operator="between">
      <formula>0.5001</formula>
      <formula>0.7999</formula>
    </cfRule>
    <cfRule type="cellIs" dxfId="469" priority="402" operator="between">
      <formula>0.21</formula>
      <formula>0.5</formula>
    </cfRule>
    <cfRule type="cellIs" dxfId="468" priority="403" operator="lessThan">
      <formula>0.21</formula>
    </cfRule>
  </conditionalFormatting>
  <conditionalFormatting sqref="HD98:HD99">
    <cfRule type="cellIs" dxfId="467" priority="400" operator="greaterThan">
      <formula>0.7999</formula>
    </cfRule>
  </conditionalFormatting>
  <conditionalFormatting sqref="HD98:HD99">
    <cfRule type="cellIs" dxfId="466" priority="397" operator="between">
      <formula>0.5001</formula>
      <formula>0.7999</formula>
    </cfRule>
    <cfRule type="cellIs" dxfId="465" priority="398" operator="between">
      <formula>0.21</formula>
      <formula>0.5</formula>
    </cfRule>
    <cfRule type="cellIs" dxfId="464" priority="399" operator="lessThan">
      <formula>0.21</formula>
    </cfRule>
  </conditionalFormatting>
  <conditionalFormatting sqref="HD101">
    <cfRule type="cellIs" dxfId="463" priority="396" operator="greaterThan">
      <formula>0.7999</formula>
    </cfRule>
  </conditionalFormatting>
  <conditionalFormatting sqref="HD101">
    <cfRule type="cellIs" dxfId="462" priority="393" operator="between">
      <formula>0.5001</formula>
      <formula>0.7999</formula>
    </cfRule>
    <cfRule type="cellIs" dxfId="461" priority="394" operator="between">
      <formula>0.21</formula>
      <formula>0.5</formula>
    </cfRule>
    <cfRule type="cellIs" dxfId="460" priority="395" operator="lessThan">
      <formula>0.21</formula>
    </cfRule>
  </conditionalFormatting>
  <conditionalFormatting sqref="HD103:HD106">
    <cfRule type="cellIs" dxfId="459" priority="392" operator="greaterThan">
      <formula>0.7999</formula>
    </cfRule>
  </conditionalFormatting>
  <conditionalFormatting sqref="HD103:HD106">
    <cfRule type="cellIs" dxfId="458" priority="389" operator="between">
      <formula>0.5001</formula>
      <formula>0.7999</formula>
    </cfRule>
    <cfRule type="cellIs" dxfId="457" priority="390" operator="between">
      <formula>0.21</formula>
      <formula>0.5</formula>
    </cfRule>
    <cfRule type="cellIs" dxfId="456" priority="391" operator="lessThan">
      <formula>0.21</formula>
    </cfRule>
  </conditionalFormatting>
  <conditionalFormatting sqref="HD108">
    <cfRule type="cellIs" dxfId="455" priority="388" operator="greaterThan">
      <formula>0.7999</formula>
    </cfRule>
  </conditionalFormatting>
  <conditionalFormatting sqref="HD108">
    <cfRule type="cellIs" dxfId="454" priority="385" operator="between">
      <formula>0.5001</formula>
      <formula>0.7999</formula>
    </cfRule>
    <cfRule type="cellIs" dxfId="453" priority="386" operator="between">
      <formula>0.21</formula>
      <formula>0.5</formula>
    </cfRule>
    <cfRule type="cellIs" dxfId="452" priority="387" operator="lessThan">
      <formula>0.21</formula>
    </cfRule>
  </conditionalFormatting>
  <conditionalFormatting sqref="HD115">
    <cfRule type="cellIs" dxfId="451" priority="384" operator="greaterThan">
      <formula>0.7999</formula>
    </cfRule>
  </conditionalFormatting>
  <conditionalFormatting sqref="HD115">
    <cfRule type="cellIs" dxfId="450" priority="381" operator="between">
      <formula>0.5001</formula>
      <formula>0.7999</formula>
    </cfRule>
    <cfRule type="cellIs" dxfId="449" priority="382" operator="between">
      <formula>0.21</formula>
      <formula>0.5</formula>
    </cfRule>
    <cfRule type="cellIs" dxfId="448" priority="383" operator="lessThan">
      <formula>0.21</formula>
    </cfRule>
  </conditionalFormatting>
  <conditionalFormatting sqref="HD117:HD118 HD120">
    <cfRule type="cellIs" dxfId="447" priority="380" operator="greaterThan">
      <formula>0.7999</formula>
    </cfRule>
  </conditionalFormatting>
  <conditionalFormatting sqref="HD117:HD118 HD120">
    <cfRule type="cellIs" dxfId="446" priority="377" operator="between">
      <formula>0.5001</formula>
      <formula>0.7999</formula>
    </cfRule>
    <cfRule type="cellIs" dxfId="445" priority="378" operator="between">
      <formula>0.21</formula>
      <formula>0.5</formula>
    </cfRule>
    <cfRule type="cellIs" dxfId="444" priority="379" operator="lessThan">
      <formula>0.21</formula>
    </cfRule>
  </conditionalFormatting>
  <conditionalFormatting sqref="HD121">
    <cfRule type="cellIs" dxfId="443" priority="376" operator="greaterThan">
      <formula>0.7999</formula>
    </cfRule>
  </conditionalFormatting>
  <conditionalFormatting sqref="HD121">
    <cfRule type="cellIs" dxfId="442" priority="373" operator="between">
      <formula>0.5001</formula>
      <formula>0.7999</formula>
    </cfRule>
    <cfRule type="cellIs" dxfId="441" priority="374" operator="between">
      <formula>0.21</formula>
      <formula>0.5</formula>
    </cfRule>
    <cfRule type="cellIs" dxfId="440" priority="375" operator="lessThan">
      <formula>0.21</formula>
    </cfRule>
  </conditionalFormatting>
  <conditionalFormatting sqref="HD119">
    <cfRule type="cellIs" dxfId="439" priority="372" operator="greaterThan">
      <formula>0.7999</formula>
    </cfRule>
  </conditionalFormatting>
  <conditionalFormatting sqref="HD119">
    <cfRule type="cellIs" dxfId="438" priority="369" operator="between">
      <formula>0.5001</formula>
      <formula>0.7999</formula>
    </cfRule>
    <cfRule type="cellIs" dxfId="437" priority="370" operator="between">
      <formula>0.21</formula>
      <formula>0.5</formula>
    </cfRule>
    <cfRule type="cellIs" dxfId="436" priority="371" operator="lessThan">
      <formula>0.21</formula>
    </cfRule>
  </conditionalFormatting>
  <conditionalFormatting sqref="HD116">
    <cfRule type="cellIs" dxfId="435" priority="368" operator="greaterThan">
      <formula>0.7999</formula>
    </cfRule>
  </conditionalFormatting>
  <conditionalFormatting sqref="HD116">
    <cfRule type="cellIs" dxfId="434" priority="365" operator="between">
      <formula>0.5001</formula>
      <formula>0.7999</formula>
    </cfRule>
    <cfRule type="cellIs" dxfId="433" priority="366" operator="between">
      <formula>0.21</formula>
      <formula>0.5</formula>
    </cfRule>
    <cfRule type="cellIs" dxfId="432" priority="367" operator="lessThan">
      <formula>0.21</formula>
    </cfRule>
  </conditionalFormatting>
  <conditionalFormatting sqref="HD113">
    <cfRule type="cellIs" dxfId="431" priority="364" operator="greaterThan">
      <formula>0.7999</formula>
    </cfRule>
  </conditionalFormatting>
  <conditionalFormatting sqref="HD113">
    <cfRule type="cellIs" dxfId="430" priority="361" operator="between">
      <formula>0.5001</formula>
      <formula>0.7999</formula>
    </cfRule>
    <cfRule type="cellIs" dxfId="429" priority="362" operator="between">
      <formula>0.21</formula>
      <formula>0.5</formula>
    </cfRule>
    <cfRule type="cellIs" dxfId="428" priority="363" operator="lessThan">
      <formula>0.21</formula>
    </cfRule>
  </conditionalFormatting>
  <conditionalFormatting sqref="HD93">
    <cfRule type="cellIs" dxfId="427" priority="360" operator="greaterThan">
      <formula>0.7999</formula>
    </cfRule>
  </conditionalFormatting>
  <conditionalFormatting sqref="HD93">
    <cfRule type="cellIs" dxfId="426" priority="357" operator="between">
      <formula>0.5001</formula>
      <formula>0.7999</formula>
    </cfRule>
    <cfRule type="cellIs" dxfId="425" priority="358" operator="between">
      <formula>0.21</formula>
      <formula>0.5</formula>
    </cfRule>
    <cfRule type="cellIs" dxfId="424" priority="359" operator="lessThan">
      <formula>0.21</formula>
    </cfRule>
  </conditionalFormatting>
  <conditionalFormatting sqref="HD91">
    <cfRule type="cellIs" dxfId="423" priority="356" operator="greaterThan">
      <formula>0.7999</formula>
    </cfRule>
  </conditionalFormatting>
  <conditionalFormatting sqref="HD91">
    <cfRule type="cellIs" dxfId="422" priority="353" operator="between">
      <formula>0.5001</formula>
      <formula>0.7999</formula>
    </cfRule>
    <cfRule type="cellIs" dxfId="421" priority="354" operator="between">
      <formula>0.21</formula>
      <formula>0.5</formula>
    </cfRule>
    <cfRule type="cellIs" dxfId="420" priority="355" operator="lessThan">
      <formula>0.21</formula>
    </cfRule>
  </conditionalFormatting>
  <conditionalFormatting sqref="HI81:HI82">
    <cfRule type="cellIs" dxfId="419" priority="352" operator="greaterThan">
      <formula>0.7999</formula>
    </cfRule>
  </conditionalFormatting>
  <conditionalFormatting sqref="HI81:HI82">
    <cfRule type="cellIs" dxfId="418" priority="349" operator="between">
      <formula>0.5001</formula>
      <formula>0.7999</formula>
    </cfRule>
    <cfRule type="cellIs" dxfId="417" priority="350" operator="between">
      <formula>0.21</formula>
      <formula>0.5</formula>
    </cfRule>
    <cfRule type="cellIs" dxfId="416" priority="351" operator="lessThan">
      <formula>0.21</formula>
    </cfRule>
  </conditionalFormatting>
  <conditionalFormatting sqref="HI84">
    <cfRule type="cellIs" dxfId="415" priority="348" operator="greaterThan">
      <formula>0.7999</formula>
    </cfRule>
  </conditionalFormatting>
  <conditionalFormatting sqref="HI84">
    <cfRule type="cellIs" dxfId="414" priority="345" operator="between">
      <formula>0.5001</formula>
      <formula>0.7999</formula>
    </cfRule>
    <cfRule type="cellIs" dxfId="413" priority="346" operator="between">
      <formula>0.21</formula>
      <formula>0.5</formula>
    </cfRule>
    <cfRule type="cellIs" dxfId="412" priority="347" operator="lessThan">
      <formula>0.21</formula>
    </cfRule>
  </conditionalFormatting>
  <conditionalFormatting sqref="HI86:HI87">
    <cfRule type="cellIs" dxfId="411" priority="344" operator="greaterThan">
      <formula>0.7999</formula>
    </cfRule>
  </conditionalFormatting>
  <conditionalFormatting sqref="HI86:HI87">
    <cfRule type="cellIs" dxfId="410" priority="341" operator="between">
      <formula>0.5001</formula>
      <formula>0.7999</formula>
    </cfRule>
    <cfRule type="cellIs" dxfId="409" priority="342" operator="between">
      <formula>0.21</formula>
      <formula>0.5</formula>
    </cfRule>
    <cfRule type="cellIs" dxfId="408" priority="343" operator="lessThan">
      <formula>0.21</formula>
    </cfRule>
  </conditionalFormatting>
  <conditionalFormatting sqref="HI89">
    <cfRule type="cellIs" dxfId="407" priority="340" operator="greaterThan">
      <formula>0.7999</formula>
    </cfRule>
  </conditionalFormatting>
  <conditionalFormatting sqref="HI89">
    <cfRule type="cellIs" dxfId="406" priority="337" operator="between">
      <formula>0.5001</formula>
      <formula>0.7999</formula>
    </cfRule>
    <cfRule type="cellIs" dxfId="405" priority="338" operator="between">
      <formula>0.21</formula>
      <formula>0.5</formula>
    </cfRule>
    <cfRule type="cellIs" dxfId="404" priority="339" operator="lessThan">
      <formula>0.21</formula>
    </cfRule>
  </conditionalFormatting>
  <conditionalFormatting sqref="HI91:HI95">
    <cfRule type="cellIs" dxfId="403" priority="336" operator="greaterThan">
      <formula>0.7999</formula>
    </cfRule>
  </conditionalFormatting>
  <conditionalFormatting sqref="HI91:HI95">
    <cfRule type="cellIs" dxfId="402" priority="333" operator="between">
      <formula>0.5001</formula>
      <formula>0.7999</formula>
    </cfRule>
    <cfRule type="cellIs" dxfId="401" priority="334" operator="between">
      <formula>0.21</formula>
      <formula>0.5</formula>
    </cfRule>
    <cfRule type="cellIs" dxfId="400" priority="335" operator="lessThan">
      <formula>0.21</formula>
    </cfRule>
  </conditionalFormatting>
  <conditionalFormatting sqref="HI98:HI99">
    <cfRule type="cellIs" dxfId="399" priority="332" operator="greaterThan">
      <formula>0.7999</formula>
    </cfRule>
  </conditionalFormatting>
  <conditionalFormatting sqref="HI98:HI99">
    <cfRule type="cellIs" dxfId="398" priority="329" operator="between">
      <formula>0.5001</formula>
      <formula>0.7999</formula>
    </cfRule>
    <cfRule type="cellIs" dxfId="397" priority="330" operator="between">
      <formula>0.21</formula>
      <formula>0.5</formula>
    </cfRule>
    <cfRule type="cellIs" dxfId="396" priority="331" operator="lessThan">
      <formula>0.21</formula>
    </cfRule>
  </conditionalFormatting>
  <conditionalFormatting sqref="HI101">
    <cfRule type="cellIs" dxfId="395" priority="328" operator="greaterThan">
      <formula>0.7999</formula>
    </cfRule>
  </conditionalFormatting>
  <conditionalFormatting sqref="HI101">
    <cfRule type="cellIs" dxfId="394" priority="325" operator="between">
      <formula>0.5001</formula>
      <formula>0.7999</formula>
    </cfRule>
    <cfRule type="cellIs" dxfId="393" priority="326" operator="between">
      <formula>0.21</formula>
      <formula>0.5</formula>
    </cfRule>
    <cfRule type="cellIs" dxfId="392" priority="327" operator="lessThan">
      <formula>0.21</formula>
    </cfRule>
  </conditionalFormatting>
  <conditionalFormatting sqref="HI113">
    <cfRule type="cellIs" dxfId="391" priority="324" operator="greaterThan">
      <formula>0.7999</formula>
    </cfRule>
  </conditionalFormatting>
  <conditionalFormatting sqref="HI113">
    <cfRule type="cellIs" dxfId="390" priority="321" operator="between">
      <formula>0.5001</formula>
      <formula>0.7999</formula>
    </cfRule>
    <cfRule type="cellIs" dxfId="389" priority="322" operator="between">
      <formula>0.21</formula>
      <formula>0.5</formula>
    </cfRule>
    <cfRule type="cellIs" dxfId="388" priority="323" operator="lessThan">
      <formula>0.21</formula>
    </cfRule>
  </conditionalFormatting>
  <conditionalFormatting sqref="HI116:HI117 HI119 HI121">
    <cfRule type="cellIs" dxfId="387" priority="320" operator="greaterThan">
      <formula>0.7999</formula>
    </cfRule>
  </conditionalFormatting>
  <conditionalFormatting sqref="HI116:HI117 HI119 HI121">
    <cfRule type="cellIs" dxfId="386" priority="317" operator="between">
      <formula>0.5001</formula>
      <formula>0.7999</formula>
    </cfRule>
    <cfRule type="cellIs" dxfId="385" priority="318" operator="between">
      <formula>0.21</formula>
      <formula>0.5</formula>
    </cfRule>
    <cfRule type="cellIs" dxfId="384" priority="319" operator="lessThan">
      <formula>0.21</formula>
    </cfRule>
  </conditionalFormatting>
  <conditionalFormatting sqref="HI96">
    <cfRule type="cellIs" dxfId="383" priority="316" operator="greaterThan">
      <formula>0.7999</formula>
    </cfRule>
  </conditionalFormatting>
  <conditionalFormatting sqref="HI96">
    <cfRule type="cellIs" dxfId="382" priority="313" operator="between">
      <formula>0.5001</formula>
      <formula>0.7999</formula>
    </cfRule>
    <cfRule type="cellIs" dxfId="381" priority="314" operator="between">
      <formula>0.21</formula>
      <formula>0.5</formula>
    </cfRule>
    <cfRule type="cellIs" dxfId="380" priority="315" operator="lessThan">
      <formula>0.21</formula>
    </cfRule>
  </conditionalFormatting>
  <conditionalFormatting sqref="HI112">
    <cfRule type="cellIs" dxfId="379" priority="312" operator="greaterThan">
      <formula>0.7999</formula>
    </cfRule>
  </conditionalFormatting>
  <conditionalFormatting sqref="HI112">
    <cfRule type="cellIs" dxfId="378" priority="309" operator="between">
      <formula>0.5001</formula>
      <formula>0.7999</formula>
    </cfRule>
    <cfRule type="cellIs" dxfId="377" priority="310" operator="between">
      <formula>0.21</formula>
      <formula>0.5</formula>
    </cfRule>
    <cfRule type="cellIs" dxfId="376" priority="311" operator="lessThan">
      <formula>0.21</formula>
    </cfRule>
  </conditionalFormatting>
  <conditionalFormatting sqref="HI115">
    <cfRule type="cellIs" dxfId="375" priority="308" operator="greaterThan">
      <formula>0.7999</formula>
    </cfRule>
  </conditionalFormatting>
  <conditionalFormatting sqref="HI115">
    <cfRule type="cellIs" dxfId="374" priority="305" operator="between">
      <formula>0.5001</formula>
      <formula>0.7999</formula>
    </cfRule>
    <cfRule type="cellIs" dxfId="373" priority="306" operator="between">
      <formula>0.21</formula>
      <formula>0.5</formula>
    </cfRule>
    <cfRule type="cellIs" dxfId="372" priority="307" operator="lessThan">
      <formula>0.21</formula>
    </cfRule>
  </conditionalFormatting>
  <conditionalFormatting sqref="HI118">
    <cfRule type="cellIs" dxfId="371" priority="304" operator="greaterThan">
      <formula>0.7999</formula>
    </cfRule>
  </conditionalFormatting>
  <conditionalFormatting sqref="HI118">
    <cfRule type="cellIs" dxfId="370" priority="301" operator="between">
      <formula>0.5001</formula>
      <formula>0.7999</formula>
    </cfRule>
    <cfRule type="cellIs" dxfId="369" priority="302" operator="between">
      <formula>0.21</formula>
      <formula>0.5</formula>
    </cfRule>
    <cfRule type="cellIs" dxfId="368" priority="303" operator="lessThan">
      <formula>0.21</formula>
    </cfRule>
  </conditionalFormatting>
  <conditionalFormatting sqref="HI120">
    <cfRule type="cellIs" dxfId="367" priority="300" operator="greaterThan">
      <formula>0.7999</formula>
    </cfRule>
  </conditionalFormatting>
  <conditionalFormatting sqref="HI120">
    <cfRule type="cellIs" dxfId="366" priority="297" operator="between">
      <formula>0.5001</formula>
      <formula>0.7999</formula>
    </cfRule>
    <cfRule type="cellIs" dxfId="365" priority="298" operator="between">
      <formula>0.21</formula>
      <formula>0.5</formula>
    </cfRule>
    <cfRule type="cellIs" dxfId="364" priority="299" operator="lessThan">
      <formula>0.21</formula>
    </cfRule>
  </conditionalFormatting>
  <conditionalFormatting sqref="HN81">
    <cfRule type="cellIs" dxfId="363" priority="296" operator="greaterThan">
      <formula>0.7999</formula>
    </cfRule>
  </conditionalFormatting>
  <conditionalFormatting sqref="HN81">
    <cfRule type="cellIs" dxfId="362" priority="293" operator="between">
      <formula>0.5001</formula>
      <formula>0.7999</formula>
    </cfRule>
    <cfRule type="cellIs" dxfId="361" priority="294" operator="between">
      <formula>0.21</formula>
      <formula>0.5</formula>
    </cfRule>
    <cfRule type="cellIs" dxfId="360" priority="295" operator="lessThan">
      <formula>0.21</formula>
    </cfRule>
  </conditionalFormatting>
  <conditionalFormatting sqref="HN82">
    <cfRule type="cellIs" dxfId="359" priority="292" operator="greaterThan">
      <formula>0.7999</formula>
    </cfRule>
  </conditionalFormatting>
  <conditionalFormatting sqref="HN82">
    <cfRule type="cellIs" dxfId="358" priority="289" operator="between">
      <formula>0.5001</formula>
      <formula>0.7999</formula>
    </cfRule>
    <cfRule type="cellIs" dxfId="357" priority="290" operator="between">
      <formula>0.21</formula>
      <formula>0.5</formula>
    </cfRule>
    <cfRule type="cellIs" dxfId="356" priority="291" operator="lessThan">
      <formula>0.21</formula>
    </cfRule>
  </conditionalFormatting>
  <conditionalFormatting sqref="HN84">
    <cfRule type="cellIs" dxfId="355" priority="288" operator="greaterThan">
      <formula>0.7999</formula>
    </cfRule>
  </conditionalFormatting>
  <conditionalFormatting sqref="HN84">
    <cfRule type="cellIs" dxfId="354" priority="285" operator="between">
      <formula>0.5001</formula>
      <formula>0.7999</formula>
    </cfRule>
    <cfRule type="cellIs" dxfId="353" priority="286" operator="between">
      <formula>0.21</formula>
      <formula>0.5</formula>
    </cfRule>
    <cfRule type="cellIs" dxfId="352" priority="287" operator="lessThan">
      <formula>0.21</formula>
    </cfRule>
  </conditionalFormatting>
  <conditionalFormatting sqref="HN86:HN87">
    <cfRule type="cellIs" dxfId="351" priority="284" operator="greaterThan">
      <formula>0.7999</formula>
    </cfRule>
  </conditionalFormatting>
  <conditionalFormatting sqref="HN86:HN87">
    <cfRule type="cellIs" dxfId="350" priority="281" operator="between">
      <formula>0.5001</formula>
      <formula>0.7999</formula>
    </cfRule>
    <cfRule type="cellIs" dxfId="349" priority="282" operator="between">
      <formula>0.21</formula>
      <formula>0.5</formula>
    </cfRule>
    <cfRule type="cellIs" dxfId="348" priority="283" operator="lessThan">
      <formula>0.21</formula>
    </cfRule>
  </conditionalFormatting>
  <conditionalFormatting sqref="HN89">
    <cfRule type="cellIs" dxfId="347" priority="280" operator="greaterThan">
      <formula>0.7999</formula>
    </cfRule>
  </conditionalFormatting>
  <conditionalFormatting sqref="HN89">
    <cfRule type="cellIs" dxfId="346" priority="277" operator="between">
      <formula>0.5001</formula>
      <formula>0.7999</formula>
    </cfRule>
    <cfRule type="cellIs" dxfId="345" priority="278" operator="between">
      <formula>0.21</formula>
      <formula>0.5</formula>
    </cfRule>
    <cfRule type="cellIs" dxfId="344" priority="279" operator="lessThan">
      <formula>0.21</formula>
    </cfRule>
  </conditionalFormatting>
  <conditionalFormatting sqref="HN91:HN96">
    <cfRule type="cellIs" dxfId="343" priority="276" operator="greaterThan">
      <formula>0.7999</formula>
    </cfRule>
  </conditionalFormatting>
  <conditionalFormatting sqref="HN91:HN96">
    <cfRule type="cellIs" dxfId="342" priority="273" operator="between">
      <formula>0.5001</formula>
      <formula>0.7999</formula>
    </cfRule>
    <cfRule type="cellIs" dxfId="341" priority="274" operator="between">
      <formula>0.21</formula>
      <formula>0.5</formula>
    </cfRule>
    <cfRule type="cellIs" dxfId="340" priority="275" operator="lessThan">
      <formula>0.21</formula>
    </cfRule>
  </conditionalFormatting>
  <conditionalFormatting sqref="HN98:HN99">
    <cfRule type="cellIs" dxfId="339" priority="272" operator="greaterThan">
      <formula>0.7999</formula>
    </cfRule>
  </conditionalFormatting>
  <conditionalFormatting sqref="HN98:HN99">
    <cfRule type="cellIs" dxfId="338" priority="269" operator="between">
      <formula>0.5001</formula>
      <formula>0.7999</formula>
    </cfRule>
    <cfRule type="cellIs" dxfId="337" priority="270" operator="between">
      <formula>0.21</formula>
      <formula>0.5</formula>
    </cfRule>
    <cfRule type="cellIs" dxfId="336" priority="271" operator="lessThan">
      <formula>0.21</formula>
    </cfRule>
  </conditionalFormatting>
  <conditionalFormatting sqref="HN101">
    <cfRule type="cellIs" dxfId="335" priority="268" operator="greaterThan">
      <formula>0.7999</formula>
    </cfRule>
  </conditionalFormatting>
  <conditionalFormatting sqref="HN101">
    <cfRule type="cellIs" dxfId="334" priority="265" operator="between">
      <formula>0.5001</formula>
      <formula>0.7999</formula>
    </cfRule>
    <cfRule type="cellIs" dxfId="333" priority="266" operator="between">
      <formula>0.21</formula>
      <formula>0.5</formula>
    </cfRule>
    <cfRule type="cellIs" dxfId="332" priority="267" operator="lessThan">
      <formula>0.21</formula>
    </cfRule>
  </conditionalFormatting>
  <conditionalFormatting sqref="HN103:HN106">
    <cfRule type="cellIs" dxfId="331" priority="264" operator="greaterThan">
      <formula>0.7999</formula>
    </cfRule>
  </conditionalFormatting>
  <conditionalFormatting sqref="HN103:HN106">
    <cfRule type="cellIs" dxfId="330" priority="261" operator="between">
      <formula>0.5001</formula>
      <formula>0.7999</formula>
    </cfRule>
    <cfRule type="cellIs" dxfId="329" priority="262" operator="between">
      <formula>0.21</formula>
      <formula>0.5</formula>
    </cfRule>
    <cfRule type="cellIs" dxfId="328" priority="263" operator="lessThan">
      <formula>0.21</formula>
    </cfRule>
  </conditionalFormatting>
  <conditionalFormatting sqref="HN108">
    <cfRule type="cellIs" dxfId="327" priority="260" operator="greaterThan">
      <formula>0.7999</formula>
    </cfRule>
  </conditionalFormatting>
  <conditionalFormatting sqref="HN108">
    <cfRule type="cellIs" dxfId="326" priority="257" operator="between">
      <formula>0.5001</formula>
      <formula>0.7999</formula>
    </cfRule>
    <cfRule type="cellIs" dxfId="325" priority="258" operator="between">
      <formula>0.21</formula>
      <formula>0.5</formula>
    </cfRule>
    <cfRule type="cellIs" dxfId="324" priority="259" operator="lessThan">
      <formula>0.21</formula>
    </cfRule>
  </conditionalFormatting>
  <conditionalFormatting sqref="HN112:HN113">
    <cfRule type="cellIs" dxfId="323" priority="256" operator="greaterThan">
      <formula>0.7999</formula>
    </cfRule>
  </conditionalFormatting>
  <conditionalFormatting sqref="HN112:HN113">
    <cfRule type="cellIs" dxfId="322" priority="253" operator="between">
      <formula>0.5001</formula>
      <formula>0.7999</formula>
    </cfRule>
    <cfRule type="cellIs" dxfId="321" priority="254" operator="between">
      <formula>0.21</formula>
      <formula>0.5</formula>
    </cfRule>
    <cfRule type="cellIs" dxfId="320" priority="255" operator="lessThan">
      <formula>0.21</formula>
    </cfRule>
  </conditionalFormatting>
  <conditionalFormatting sqref="HN115:HN121">
    <cfRule type="cellIs" dxfId="319" priority="252" operator="greaterThan">
      <formula>0.7999</formula>
    </cfRule>
  </conditionalFormatting>
  <conditionalFormatting sqref="HN115:HN121">
    <cfRule type="cellIs" dxfId="318" priority="249" operator="between">
      <formula>0.5001</formula>
      <formula>0.7999</formula>
    </cfRule>
    <cfRule type="cellIs" dxfId="317" priority="250" operator="between">
      <formula>0.21</formula>
      <formula>0.5</formula>
    </cfRule>
    <cfRule type="cellIs" dxfId="316" priority="251" operator="lessThan">
      <formula>0.21</formula>
    </cfRule>
  </conditionalFormatting>
  <conditionalFormatting sqref="HN122:HN126">
    <cfRule type="cellIs" dxfId="315" priority="248" operator="greaterThan">
      <formula>0.7999</formula>
    </cfRule>
  </conditionalFormatting>
  <conditionalFormatting sqref="HN122:HN126">
    <cfRule type="cellIs" dxfId="314" priority="245" operator="between">
      <formula>0.5001</formula>
      <formula>0.7999</formula>
    </cfRule>
    <cfRule type="cellIs" dxfId="313" priority="246" operator="between">
      <formula>0.21</formula>
      <formula>0.5</formula>
    </cfRule>
    <cfRule type="cellIs" dxfId="312" priority="247" operator="lessThan">
      <formula>0.21</formula>
    </cfRule>
  </conditionalFormatting>
  <conditionalFormatting sqref="HS2 HX2">
    <cfRule type="cellIs" dxfId="311" priority="241" operator="between">
      <formula>0.51</formula>
      <formula>0.79</formula>
    </cfRule>
    <cfRule type="cellIs" dxfId="310" priority="242" operator="between">
      <formula>0.21</formula>
      <formula>0.5</formula>
    </cfRule>
    <cfRule type="cellIs" dxfId="309" priority="243" operator="between">
      <formula>0.01</formula>
      <formula>0.2</formula>
    </cfRule>
    <cfRule type="cellIs" dxfId="308" priority="244" operator="greaterThan">
      <formula>0.8</formula>
    </cfRule>
  </conditionalFormatting>
  <conditionalFormatting sqref="HS87">
    <cfRule type="cellIs" dxfId="307" priority="240" operator="greaterThan">
      <formula>0.7999</formula>
    </cfRule>
  </conditionalFormatting>
  <conditionalFormatting sqref="HS87">
    <cfRule type="cellIs" dxfId="306" priority="237" operator="between">
      <formula>0.5001</formula>
      <formula>0.7999</formula>
    </cfRule>
    <cfRule type="cellIs" dxfId="305" priority="238" operator="between">
      <formula>0.21</formula>
      <formula>0.5</formula>
    </cfRule>
    <cfRule type="cellIs" dxfId="304" priority="239" operator="lessThan">
      <formula>0.21</formula>
    </cfRule>
  </conditionalFormatting>
  <conditionalFormatting sqref="HS89">
    <cfRule type="cellIs" dxfId="303" priority="236" operator="greaterThan">
      <formula>0.7999</formula>
    </cfRule>
  </conditionalFormatting>
  <conditionalFormatting sqref="HS89">
    <cfRule type="cellIs" dxfId="302" priority="233" operator="between">
      <formula>0.5001</formula>
      <formula>0.7999</formula>
    </cfRule>
    <cfRule type="cellIs" dxfId="301" priority="234" operator="between">
      <formula>0.21</formula>
      <formula>0.5</formula>
    </cfRule>
    <cfRule type="cellIs" dxfId="300" priority="235" operator="lessThan">
      <formula>0.21</formula>
    </cfRule>
  </conditionalFormatting>
  <conditionalFormatting sqref="HS92:HS96">
    <cfRule type="cellIs" dxfId="299" priority="232" operator="greaterThan">
      <formula>0.7999</formula>
    </cfRule>
  </conditionalFormatting>
  <conditionalFormatting sqref="HS92:HS96">
    <cfRule type="cellIs" dxfId="298" priority="229" operator="between">
      <formula>0.5001</formula>
      <formula>0.7999</formula>
    </cfRule>
    <cfRule type="cellIs" dxfId="297" priority="230" operator="between">
      <formula>0.21</formula>
      <formula>0.5</formula>
    </cfRule>
    <cfRule type="cellIs" dxfId="296" priority="231" operator="lessThan">
      <formula>0.21</formula>
    </cfRule>
  </conditionalFormatting>
  <conditionalFormatting sqref="HS98:HS99">
    <cfRule type="cellIs" dxfId="295" priority="228" operator="greaterThan">
      <formula>0.7999</formula>
    </cfRule>
  </conditionalFormatting>
  <conditionalFormatting sqref="HS98:HS99">
    <cfRule type="cellIs" dxfId="294" priority="225" operator="between">
      <formula>0.5001</formula>
      <formula>0.7999</formula>
    </cfRule>
    <cfRule type="cellIs" dxfId="293" priority="226" operator="between">
      <formula>0.21</formula>
      <formula>0.5</formula>
    </cfRule>
    <cfRule type="cellIs" dxfId="292" priority="227" operator="lessThan">
      <formula>0.21</formula>
    </cfRule>
  </conditionalFormatting>
  <conditionalFormatting sqref="HS101">
    <cfRule type="cellIs" dxfId="291" priority="224" operator="greaterThan">
      <formula>0.7999</formula>
    </cfRule>
  </conditionalFormatting>
  <conditionalFormatting sqref="HS101">
    <cfRule type="cellIs" dxfId="290" priority="221" operator="between">
      <formula>0.5001</formula>
      <formula>0.7999</formula>
    </cfRule>
    <cfRule type="cellIs" dxfId="289" priority="222" operator="between">
      <formula>0.21</formula>
      <formula>0.5</formula>
    </cfRule>
    <cfRule type="cellIs" dxfId="288" priority="223" operator="lessThan">
      <formula>0.21</formula>
    </cfRule>
  </conditionalFormatting>
  <conditionalFormatting sqref="HS104">
    <cfRule type="cellIs" dxfId="287" priority="220" operator="greaterThan">
      <formula>0.7999</formula>
    </cfRule>
  </conditionalFormatting>
  <conditionalFormatting sqref="HS104">
    <cfRule type="cellIs" dxfId="286" priority="217" operator="between">
      <formula>0.5001</formula>
      <formula>0.7999</formula>
    </cfRule>
    <cfRule type="cellIs" dxfId="285" priority="218" operator="between">
      <formula>0.21</formula>
      <formula>0.5</formula>
    </cfRule>
    <cfRule type="cellIs" dxfId="284" priority="219" operator="lessThan">
      <formula>0.21</formula>
    </cfRule>
  </conditionalFormatting>
  <conditionalFormatting sqref="HS105:HS106">
    <cfRule type="cellIs" dxfId="283" priority="216" operator="greaterThan">
      <formula>0.7999</formula>
    </cfRule>
  </conditionalFormatting>
  <conditionalFormatting sqref="HS105:HS106">
    <cfRule type="cellIs" dxfId="282" priority="213" operator="between">
      <formula>0.5001</formula>
      <formula>0.7999</formula>
    </cfRule>
    <cfRule type="cellIs" dxfId="281" priority="214" operator="between">
      <formula>0.21</formula>
      <formula>0.5</formula>
    </cfRule>
    <cfRule type="cellIs" dxfId="280" priority="215" operator="lessThan">
      <formula>0.21</formula>
    </cfRule>
  </conditionalFormatting>
  <conditionalFormatting sqref="HS108">
    <cfRule type="cellIs" dxfId="279" priority="212" operator="greaterThan">
      <formula>0.7999</formula>
    </cfRule>
  </conditionalFormatting>
  <conditionalFormatting sqref="HS108">
    <cfRule type="cellIs" dxfId="278" priority="209" operator="between">
      <formula>0.5001</formula>
      <formula>0.7999</formula>
    </cfRule>
    <cfRule type="cellIs" dxfId="277" priority="210" operator="between">
      <formula>0.21</formula>
      <formula>0.5</formula>
    </cfRule>
    <cfRule type="cellIs" dxfId="276" priority="211" operator="lessThan">
      <formula>0.21</formula>
    </cfRule>
  </conditionalFormatting>
  <conditionalFormatting sqref="HS112:HS113">
    <cfRule type="cellIs" dxfId="275" priority="208" operator="greaterThan">
      <formula>0.7999</formula>
    </cfRule>
  </conditionalFormatting>
  <conditionalFormatting sqref="HS112:HS113">
    <cfRule type="cellIs" dxfId="274" priority="205" operator="between">
      <formula>0.5001</formula>
      <formula>0.7999</formula>
    </cfRule>
    <cfRule type="cellIs" dxfId="273" priority="206" operator="between">
      <formula>0.21</formula>
      <formula>0.5</formula>
    </cfRule>
    <cfRule type="cellIs" dxfId="272" priority="207" operator="lessThan">
      <formula>0.21</formula>
    </cfRule>
  </conditionalFormatting>
  <conditionalFormatting sqref="HS115">
    <cfRule type="cellIs" dxfId="271" priority="204" operator="greaterThan">
      <formula>0.7999</formula>
    </cfRule>
  </conditionalFormatting>
  <conditionalFormatting sqref="HS115">
    <cfRule type="cellIs" dxfId="270" priority="201" operator="between">
      <formula>0.5001</formula>
      <formula>0.7999</formula>
    </cfRule>
    <cfRule type="cellIs" dxfId="269" priority="202" operator="between">
      <formula>0.21</formula>
      <formula>0.5</formula>
    </cfRule>
    <cfRule type="cellIs" dxfId="268" priority="203" operator="lessThan">
      <formula>0.21</formula>
    </cfRule>
  </conditionalFormatting>
  <conditionalFormatting sqref="HS116:HS118">
    <cfRule type="cellIs" dxfId="267" priority="200" operator="greaterThan">
      <formula>0.7999</formula>
    </cfRule>
  </conditionalFormatting>
  <conditionalFormatting sqref="HS116:HS118">
    <cfRule type="cellIs" dxfId="266" priority="197" operator="between">
      <formula>0.5001</formula>
      <formula>0.7999</formula>
    </cfRule>
    <cfRule type="cellIs" dxfId="265" priority="198" operator="between">
      <formula>0.21</formula>
      <formula>0.5</formula>
    </cfRule>
    <cfRule type="cellIs" dxfId="264" priority="199" operator="lessThan">
      <formula>0.21</formula>
    </cfRule>
  </conditionalFormatting>
  <conditionalFormatting sqref="HS120:HS126">
    <cfRule type="cellIs" dxfId="263" priority="196" operator="greaterThan">
      <formula>0.7999</formula>
    </cfRule>
  </conditionalFormatting>
  <conditionalFormatting sqref="HS120:HS126">
    <cfRule type="cellIs" dxfId="262" priority="193" operator="between">
      <formula>0.5001</formula>
      <formula>0.7999</formula>
    </cfRule>
    <cfRule type="cellIs" dxfId="261" priority="194" operator="between">
      <formula>0.21</formula>
      <formula>0.5</formula>
    </cfRule>
    <cfRule type="cellIs" dxfId="260" priority="195" operator="lessThan">
      <formula>0.21</formula>
    </cfRule>
  </conditionalFormatting>
  <conditionalFormatting sqref="HX87">
    <cfRule type="cellIs" dxfId="259" priority="192" operator="greaterThan">
      <formula>0.7999</formula>
    </cfRule>
  </conditionalFormatting>
  <conditionalFormatting sqref="HX87">
    <cfRule type="cellIs" dxfId="258" priority="189" operator="between">
      <formula>0.5001</formula>
      <formula>0.7999</formula>
    </cfRule>
    <cfRule type="cellIs" dxfId="257" priority="190" operator="between">
      <formula>0.21</formula>
      <formula>0.5</formula>
    </cfRule>
    <cfRule type="cellIs" dxfId="256" priority="191" operator="lessThan">
      <formula>0.21</formula>
    </cfRule>
  </conditionalFormatting>
  <conditionalFormatting sqref="HX89">
    <cfRule type="cellIs" dxfId="255" priority="188" operator="greaterThan">
      <formula>0.7999</formula>
    </cfRule>
  </conditionalFormatting>
  <conditionalFormatting sqref="HX89">
    <cfRule type="cellIs" dxfId="254" priority="185" operator="between">
      <formula>0.5001</formula>
      <formula>0.7999</formula>
    </cfRule>
    <cfRule type="cellIs" dxfId="253" priority="186" operator="between">
      <formula>0.21</formula>
      <formula>0.5</formula>
    </cfRule>
    <cfRule type="cellIs" dxfId="252" priority="187" operator="lessThan">
      <formula>0.21</formula>
    </cfRule>
  </conditionalFormatting>
  <conditionalFormatting sqref="HX92:HX96">
    <cfRule type="cellIs" dxfId="251" priority="184" operator="greaterThan">
      <formula>0.7999</formula>
    </cfRule>
  </conditionalFormatting>
  <conditionalFormatting sqref="HX92:HX96">
    <cfRule type="cellIs" dxfId="250" priority="181" operator="between">
      <formula>0.5001</formula>
      <formula>0.7999</formula>
    </cfRule>
    <cfRule type="cellIs" dxfId="249" priority="182" operator="between">
      <formula>0.21</formula>
      <formula>0.5</formula>
    </cfRule>
    <cfRule type="cellIs" dxfId="248" priority="183" operator="lessThan">
      <formula>0.21</formula>
    </cfRule>
  </conditionalFormatting>
  <conditionalFormatting sqref="HX98:HX99">
    <cfRule type="cellIs" dxfId="247" priority="180" operator="greaterThan">
      <formula>0.7999</formula>
    </cfRule>
  </conditionalFormatting>
  <conditionalFormatting sqref="HX98:HX99">
    <cfRule type="cellIs" dxfId="246" priority="177" operator="between">
      <formula>0.5001</formula>
      <formula>0.7999</formula>
    </cfRule>
    <cfRule type="cellIs" dxfId="245" priority="178" operator="between">
      <formula>0.21</formula>
      <formula>0.5</formula>
    </cfRule>
    <cfRule type="cellIs" dxfId="244" priority="179" operator="lessThan">
      <formula>0.21</formula>
    </cfRule>
  </conditionalFormatting>
  <conditionalFormatting sqref="HX101">
    <cfRule type="cellIs" dxfId="243" priority="176" operator="greaterThan">
      <formula>0.7999</formula>
    </cfRule>
  </conditionalFormatting>
  <conditionalFormatting sqref="HX101">
    <cfRule type="cellIs" dxfId="242" priority="173" operator="between">
      <formula>0.5001</formula>
      <formula>0.7999</formula>
    </cfRule>
    <cfRule type="cellIs" dxfId="241" priority="174" operator="between">
      <formula>0.21</formula>
      <formula>0.5</formula>
    </cfRule>
    <cfRule type="cellIs" dxfId="240" priority="175" operator="lessThan">
      <formula>0.21</formula>
    </cfRule>
  </conditionalFormatting>
  <conditionalFormatting sqref="HX104:HX106">
    <cfRule type="cellIs" dxfId="239" priority="172" operator="greaterThan">
      <formula>0.7999</formula>
    </cfRule>
  </conditionalFormatting>
  <conditionalFormatting sqref="HX104:HX106">
    <cfRule type="cellIs" dxfId="238" priority="169" operator="between">
      <formula>0.5001</formula>
      <formula>0.7999</formula>
    </cfRule>
    <cfRule type="cellIs" dxfId="237" priority="170" operator="between">
      <formula>0.21</formula>
      <formula>0.5</formula>
    </cfRule>
    <cfRule type="cellIs" dxfId="236" priority="171" operator="lessThan">
      <formula>0.21</formula>
    </cfRule>
  </conditionalFormatting>
  <conditionalFormatting sqref="HX108">
    <cfRule type="cellIs" dxfId="235" priority="168" operator="greaterThan">
      <formula>0.7999</formula>
    </cfRule>
  </conditionalFormatting>
  <conditionalFormatting sqref="HX108">
    <cfRule type="cellIs" dxfId="234" priority="165" operator="between">
      <formula>0.5001</formula>
      <formula>0.7999</formula>
    </cfRule>
    <cfRule type="cellIs" dxfId="233" priority="166" operator="between">
      <formula>0.21</formula>
      <formula>0.5</formula>
    </cfRule>
    <cfRule type="cellIs" dxfId="232" priority="167" operator="lessThan">
      <formula>0.21</formula>
    </cfRule>
  </conditionalFormatting>
  <conditionalFormatting sqref="HX112:HX113">
    <cfRule type="cellIs" dxfId="231" priority="164" operator="greaterThan">
      <formula>0.7999</formula>
    </cfRule>
  </conditionalFormatting>
  <conditionalFormatting sqref="HX112:HX113">
    <cfRule type="cellIs" dxfId="230" priority="161" operator="between">
      <formula>0.5001</formula>
      <formula>0.7999</formula>
    </cfRule>
    <cfRule type="cellIs" dxfId="229" priority="162" operator="between">
      <formula>0.21</formula>
      <formula>0.5</formula>
    </cfRule>
    <cfRule type="cellIs" dxfId="228" priority="163" operator="lessThan">
      <formula>0.21</formula>
    </cfRule>
  </conditionalFormatting>
  <conditionalFormatting sqref="HX116:HX118">
    <cfRule type="cellIs" dxfId="227" priority="160" operator="greaterThan">
      <formula>0.7999</formula>
    </cfRule>
  </conditionalFormatting>
  <conditionalFormatting sqref="HX116:HX118">
    <cfRule type="cellIs" dxfId="226" priority="157" operator="between">
      <formula>0.5001</formula>
      <formula>0.7999</formula>
    </cfRule>
    <cfRule type="cellIs" dxfId="225" priority="158" operator="between">
      <formula>0.21</formula>
      <formula>0.5</formula>
    </cfRule>
    <cfRule type="cellIs" dxfId="224" priority="159" operator="lessThan">
      <formula>0.21</formula>
    </cfRule>
  </conditionalFormatting>
  <conditionalFormatting sqref="HX115">
    <cfRule type="cellIs" dxfId="223" priority="156" operator="greaterThan">
      <formula>0.7999</formula>
    </cfRule>
  </conditionalFormatting>
  <conditionalFormatting sqref="HX115">
    <cfRule type="cellIs" dxfId="222" priority="153" operator="between">
      <formula>0.5001</formula>
      <formula>0.7999</formula>
    </cfRule>
    <cfRule type="cellIs" dxfId="221" priority="154" operator="between">
      <formula>0.21</formula>
      <formula>0.5</formula>
    </cfRule>
    <cfRule type="cellIs" dxfId="220" priority="155" operator="lessThan">
      <formula>0.21</formula>
    </cfRule>
  </conditionalFormatting>
  <conditionalFormatting sqref="HX120:HX126">
    <cfRule type="cellIs" dxfId="219" priority="152" operator="greaterThan">
      <formula>0.7999</formula>
    </cfRule>
  </conditionalFormatting>
  <conditionalFormatting sqref="HX120:HX126">
    <cfRule type="cellIs" dxfId="218" priority="149" operator="between">
      <formula>0.5001</formula>
      <formula>0.7999</formula>
    </cfRule>
    <cfRule type="cellIs" dxfId="217" priority="150" operator="between">
      <formula>0.21</formula>
      <formula>0.5</formula>
    </cfRule>
    <cfRule type="cellIs" dxfId="216" priority="151" operator="lessThan">
      <formula>0.21</formula>
    </cfRule>
  </conditionalFormatting>
  <conditionalFormatting sqref="HX127:HX131">
    <cfRule type="cellIs" dxfId="215" priority="148" operator="greaterThan">
      <formula>0.7999</formula>
    </cfRule>
  </conditionalFormatting>
  <conditionalFormatting sqref="HX127:HX131">
    <cfRule type="cellIs" dxfId="214" priority="145" operator="between">
      <formula>0.5001</formula>
      <formula>0.7999</formula>
    </cfRule>
    <cfRule type="cellIs" dxfId="213" priority="146" operator="between">
      <formula>0.21</formula>
      <formula>0.5</formula>
    </cfRule>
    <cfRule type="cellIs" dxfId="212" priority="147" operator="lessThan">
      <formula>0.21</formula>
    </cfRule>
  </conditionalFormatting>
  <conditionalFormatting sqref="IC2">
    <cfRule type="cellIs" dxfId="211" priority="141" operator="between">
      <formula>0.51</formula>
      <formula>0.79</formula>
    </cfRule>
    <cfRule type="cellIs" dxfId="210" priority="142" operator="between">
      <formula>0.21</formula>
      <formula>0.5</formula>
    </cfRule>
    <cfRule type="cellIs" dxfId="209" priority="143" operator="between">
      <formula>0.01</formula>
      <formula>0.2</formula>
    </cfRule>
    <cfRule type="cellIs" dxfId="208" priority="144" operator="greaterThan">
      <formula>0.8</formula>
    </cfRule>
  </conditionalFormatting>
  <conditionalFormatting sqref="IC101">
    <cfRule type="cellIs" dxfId="207" priority="140" operator="greaterThan">
      <formula>0.7999</formula>
    </cfRule>
  </conditionalFormatting>
  <conditionalFormatting sqref="IC101">
    <cfRule type="cellIs" dxfId="206" priority="137" operator="between">
      <formula>0.5001</formula>
      <formula>0.7999</formula>
    </cfRule>
    <cfRule type="cellIs" dxfId="205" priority="138" operator="between">
      <formula>0.21</formula>
      <formula>0.5</formula>
    </cfRule>
    <cfRule type="cellIs" dxfId="204" priority="139" operator="lessThan">
      <formula>0.21</formula>
    </cfRule>
  </conditionalFormatting>
  <conditionalFormatting sqref="IC104:IC106">
    <cfRule type="cellIs" dxfId="203" priority="136" operator="greaterThan">
      <formula>0.7999</formula>
    </cfRule>
  </conditionalFormatting>
  <conditionalFormatting sqref="IC104:IC106">
    <cfRule type="cellIs" dxfId="202" priority="133" operator="between">
      <formula>0.5001</formula>
      <formula>0.7999</formula>
    </cfRule>
    <cfRule type="cellIs" dxfId="201" priority="134" operator="between">
      <formula>0.21</formula>
      <formula>0.5</formula>
    </cfRule>
    <cfRule type="cellIs" dxfId="200" priority="135" operator="lessThan">
      <formula>0.21</formula>
    </cfRule>
  </conditionalFormatting>
  <conditionalFormatting sqref="IC108">
    <cfRule type="cellIs" dxfId="199" priority="132" operator="greaterThan">
      <formula>0.7999</formula>
    </cfRule>
  </conditionalFormatting>
  <conditionalFormatting sqref="IC108">
    <cfRule type="cellIs" dxfId="198" priority="129" operator="between">
      <formula>0.5001</formula>
      <formula>0.7999</formula>
    </cfRule>
    <cfRule type="cellIs" dxfId="197" priority="130" operator="between">
      <formula>0.21</formula>
      <formula>0.5</formula>
    </cfRule>
    <cfRule type="cellIs" dxfId="196" priority="131" operator="lessThan">
      <formula>0.21</formula>
    </cfRule>
  </conditionalFormatting>
  <conditionalFormatting sqref="IC112">
    <cfRule type="cellIs" dxfId="195" priority="128" operator="greaterThan">
      <formula>0.7999</formula>
    </cfRule>
  </conditionalFormatting>
  <conditionalFormatting sqref="IC112">
    <cfRule type="cellIs" dxfId="194" priority="125" operator="between">
      <formula>0.5001</formula>
      <formula>0.7999</formula>
    </cfRule>
    <cfRule type="cellIs" dxfId="193" priority="126" operator="between">
      <formula>0.21</formula>
      <formula>0.5</formula>
    </cfRule>
    <cfRule type="cellIs" dxfId="192" priority="127" operator="lessThan">
      <formula>0.21</formula>
    </cfRule>
  </conditionalFormatting>
  <conditionalFormatting sqref="IC113">
    <cfRule type="cellIs" dxfId="191" priority="124" operator="greaterThan">
      <formula>0.7999</formula>
    </cfRule>
  </conditionalFormatting>
  <conditionalFormatting sqref="IC113">
    <cfRule type="cellIs" dxfId="190" priority="121" operator="between">
      <formula>0.5001</formula>
      <formula>0.7999</formula>
    </cfRule>
    <cfRule type="cellIs" dxfId="189" priority="122" operator="between">
      <formula>0.21</formula>
      <formula>0.5</formula>
    </cfRule>
    <cfRule type="cellIs" dxfId="188" priority="123" operator="lessThan">
      <formula>0.21</formula>
    </cfRule>
  </conditionalFormatting>
  <conditionalFormatting sqref="IC115:IC118">
    <cfRule type="cellIs" dxfId="187" priority="120" operator="greaterThan">
      <formula>0.7999</formula>
    </cfRule>
  </conditionalFormatting>
  <conditionalFormatting sqref="IC115:IC118">
    <cfRule type="cellIs" dxfId="186" priority="117" operator="between">
      <formula>0.5001</formula>
      <formula>0.7999</formula>
    </cfRule>
    <cfRule type="cellIs" dxfId="185" priority="118" operator="between">
      <formula>0.21</formula>
      <formula>0.5</formula>
    </cfRule>
    <cfRule type="cellIs" dxfId="184" priority="119" operator="lessThan">
      <formula>0.21</formula>
    </cfRule>
  </conditionalFormatting>
  <conditionalFormatting sqref="IC120:IC122 IC124:IC126 IC128:IC131">
    <cfRule type="cellIs" dxfId="183" priority="116" operator="greaterThan">
      <formula>0.7999</formula>
    </cfRule>
  </conditionalFormatting>
  <conditionalFormatting sqref="IC120:IC122 IC124:IC126 IC128:IC131">
    <cfRule type="cellIs" dxfId="182" priority="113" operator="between">
      <formula>0.5001</formula>
      <formula>0.7999</formula>
    </cfRule>
    <cfRule type="cellIs" dxfId="181" priority="114" operator="between">
      <formula>0.21</formula>
      <formula>0.5</formula>
    </cfRule>
    <cfRule type="cellIs" dxfId="180" priority="115" operator="lessThan">
      <formula>0.21</formula>
    </cfRule>
  </conditionalFormatting>
  <conditionalFormatting sqref="IH101">
    <cfRule type="cellIs" dxfId="179" priority="112" operator="greaterThan">
      <formula>0.7999</formula>
    </cfRule>
  </conditionalFormatting>
  <conditionalFormatting sqref="IH101">
    <cfRule type="cellIs" dxfId="178" priority="109" operator="between">
      <formula>0.5001</formula>
      <formula>0.7999</formula>
    </cfRule>
    <cfRule type="cellIs" dxfId="177" priority="110" operator="between">
      <formula>0.21</formula>
      <formula>0.5</formula>
    </cfRule>
    <cfRule type="cellIs" dxfId="176" priority="111" operator="lessThan">
      <formula>0.21</formula>
    </cfRule>
  </conditionalFormatting>
  <conditionalFormatting sqref="IH104:IH106">
    <cfRule type="cellIs" dxfId="175" priority="108" operator="greaterThan">
      <formula>0.7999</formula>
    </cfRule>
  </conditionalFormatting>
  <conditionalFormatting sqref="IH104:IH106">
    <cfRule type="cellIs" dxfId="174" priority="105" operator="between">
      <formula>0.5001</formula>
      <formula>0.7999</formula>
    </cfRule>
    <cfRule type="cellIs" dxfId="173" priority="106" operator="between">
      <formula>0.21</formula>
      <formula>0.5</formula>
    </cfRule>
    <cfRule type="cellIs" dxfId="172" priority="107" operator="lessThan">
      <formula>0.21</formula>
    </cfRule>
  </conditionalFormatting>
  <conditionalFormatting sqref="IH108">
    <cfRule type="cellIs" dxfId="171" priority="104" operator="greaterThan">
      <formula>0.7999</formula>
    </cfRule>
  </conditionalFormatting>
  <conditionalFormatting sqref="IH108">
    <cfRule type="cellIs" dxfId="170" priority="101" operator="between">
      <formula>0.5001</formula>
      <formula>0.7999</formula>
    </cfRule>
    <cfRule type="cellIs" dxfId="169" priority="102" operator="between">
      <formula>0.21</formula>
      <formula>0.5</formula>
    </cfRule>
    <cfRule type="cellIs" dxfId="168" priority="103" operator="lessThan">
      <formula>0.21</formula>
    </cfRule>
  </conditionalFormatting>
  <conditionalFormatting sqref="IH112:IH113">
    <cfRule type="cellIs" dxfId="167" priority="100" operator="greaterThan">
      <formula>0.7999</formula>
    </cfRule>
  </conditionalFormatting>
  <conditionalFormatting sqref="IH112:IH113">
    <cfRule type="cellIs" dxfId="166" priority="97" operator="between">
      <formula>0.5001</formula>
      <formula>0.7999</formula>
    </cfRule>
    <cfRule type="cellIs" dxfId="165" priority="98" operator="between">
      <formula>0.21</formula>
      <formula>0.5</formula>
    </cfRule>
    <cfRule type="cellIs" dxfId="164" priority="99" operator="lessThan">
      <formula>0.21</formula>
    </cfRule>
  </conditionalFormatting>
  <conditionalFormatting sqref="IH115:IH118">
    <cfRule type="cellIs" dxfId="163" priority="96" operator="greaterThan">
      <formula>0.7999</formula>
    </cfRule>
  </conditionalFormatting>
  <conditionalFormatting sqref="IH115:IH118">
    <cfRule type="cellIs" dxfId="162" priority="93" operator="between">
      <formula>0.5001</formula>
      <formula>0.7999</formula>
    </cfRule>
    <cfRule type="cellIs" dxfId="161" priority="94" operator="between">
      <formula>0.21</formula>
      <formula>0.5</formula>
    </cfRule>
    <cfRule type="cellIs" dxfId="160" priority="95" operator="lessThan">
      <formula>0.21</formula>
    </cfRule>
  </conditionalFormatting>
  <conditionalFormatting sqref="IH120:IH121 IH123:IH125 IH127:IH131">
    <cfRule type="cellIs" dxfId="159" priority="92" operator="greaterThan">
      <formula>0.7999</formula>
    </cfRule>
  </conditionalFormatting>
  <conditionalFormatting sqref="IH120:IH121 IH123:IH125 IH127:IH131">
    <cfRule type="cellIs" dxfId="158" priority="89" operator="between">
      <formula>0.5001</formula>
      <formula>0.7999</formula>
    </cfRule>
    <cfRule type="cellIs" dxfId="157" priority="90" operator="between">
      <formula>0.21</formula>
      <formula>0.5</formula>
    </cfRule>
    <cfRule type="cellIs" dxfId="156" priority="91" operator="lessThan">
      <formula>0.21</formula>
    </cfRule>
  </conditionalFormatting>
  <conditionalFormatting sqref="IH133:IH138">
    <cfRule type="cellIs" dxfId="155" priority="88" operator="greaterThan">
      <formula>0.7999</formula>
    </cfRule>
  </conditionalFormatting>
  <conditionalFormatting sqref="IH133:IH138">
    <cfRule type="cellIs" dxfId="154" priority="85" operator="between">
      <formula>0.5001</formula>
      <formula>0.7999</formula>
    </cfRule>
    <cfRule type="cellIs" dxfId="153" priority="86" operator="between">
      <formula>0.21</formula>
      <formula>0.5</formula>
    </cfRule>
    <cfRule type="cellIs" dxfId="152" priority="87" operator="lessThan">
      <formula>0.21</formula>
    </cfRule>
  </conditionalFormatting>
  <conditionalFormatting sqref="IM2 IR2">
    <cfRule type="cellIs" dxfId="151" priority="81" operator="between">
      <formula>0.51</formula>
      <formula>0.79</formula>
    </cfRule>
    <cfRule type="cellIs" dxfId="150" priority="82" operator="between">
      <formula>0.21</formula>
      <formula>0.5</formula>
    </cfRule>
    <cfRule type="cellIs" dxfId="149" priority="83" operator="between">
      <formula>0.01</formula>
      <formula>0.2</formula>
    </cfRule>
    <cfRule type="cellIs" dxfId="148" priority="84" operator="greaterThan">
      <formula>0.8</formula>
    </cfRule>
  </conditionalFormatting>
  <conditionalFormatting sqref="IW2">
    <cfRule type="cellIs" dxfId="147" priority="77" operator="between">
      <formula>0.51</formula>
      <formula>0.79</formula>
    </cfRule>
    <cfRule type="cellIs" dxfId="146" priority="78" operator="between">
      <formula>0.21</formula>
      <formula>0.5</formula>
    </cfRule>
    <cfRule type="cellIs" dxfId="145" priority="79" operator="between">
      <formula>0.01</formula>
      <formula>0.2</formula>
    </cfRule>
    <cfRule type="cellIs" dxfId="144" priority="80" operator="greaterThan">
      <formula>0.8</formula>
    </cfRule>
  </conditionalFormatting>
  <conditionalFormatting sqref="IM101">
    <cfRule type="cellIs" dxfId="143" priority="76" operator="greaterThan">
      <formula>0.7999</formula>
    </cfRule>
  </conditionalFormatting>
  <conditionalFormatting sqref="IM101">
    <cfRule type="cellIs" dxfId="142" priority="73" operator="between">
      <formula>0.5001</formula>
      <formula>0.7999</formula>
    </cfRule>
    <cfRule type="cellIs" dxfId="141" priority="74" operator="between">
      <formula>0.21</formula>
      <formula>0.5</formula>
    </cfRule>
    <cfRule type="cellIs" dxfId="140" priority="75" operator="lessThan">
      <formula>0.21</formula>
    </cfRule>
  </conditionalFormatting>
  <conditionalFormatting sqref="IM104">
    <cfRule type="cellIs" dxfId="139" priority="72" operator="greaterThan">
      <formula>0.7999</formula>
    </cfRule>
  </conditionalFormatting>
  <conditionalFormatting sqref="IM104">
    <cfRule type="cellIs" dxfId="138" priority="69" operator="between">
      <formula>0.5001</formula>
      <formula>0.7999</formula>
    </cfRule>
    <cfRule type="cellIs" dxfId="137" priority="70" operator="between">
      <formula>0.21</formula>
      <formula>0.5</formula>
    </cfRule>
    <cfRule type="cellIs" dxfId="136" priority="71" operator="lessThan">
      <formula>0.21</formula>
    </cfRule>
  </conditionalFormatting>
  <conditionalFormatting sqref="IM105:IM106">
    <cfRule type="cellIs" dxfId="135" priority="68" operator="greaterThan">
      <formula>0.7999</formula>
    </cfRule>
  </conditionalFormatting>
  <conditionalFormatting sqref="IM105:IM106">
    <cfRule type="cellIs" dxfId="134" priority="65" operator="between">
      <formula>0.5001</formula>
      <formula>0.7999</formula>
    </cfRule>
    <cfRule type="cellIs" dxfId="133" priority="66" operator="between">
      <formula>0.21</formula>
      <formula>0.5</formula>
    </cfRule>
    <cfRule type="cellIs" dxfId="132" priority="67" operator="lessThan">
      <formula>0.21</formula>
    </cfRule>
  </conditionalFormatting>
  <conditionalFormatting sqref="IM108">
    <cfRule type="cellIs" dxfId="131" priority="64" operator="greaterThan">
      <formula>0.7999</formula>
    </cfRule>
  </conditionalFormatting>
  <conditionalFormatting sqref="IM108">
    <cfRule type="cellIs" dxfId="130" priority="61" operator="between">
      <formula>0.5001</formula>
      <formula>0.7999</formula>
    </cfRule>
    <cfRule type="cellIs" dxfId="129" priority="62" operator="between">
      <formula>0.21</formula>
      <formula>0.5</formula>
    </cfRule>
    <cfRule type="cellIs" dxfId="128" priority="63" operator="lessThan">
      <formula>0.21</formula>
    </cfRule>
  </conditionalFormatting>
  <conditionalFormatting sqref="IM112:IM113">
    <cfRule type="cellIs" dxfId="127" priority="60" operator="greaterThan">
      <formula>0.7999</formula>
    </cfRule>
  </conditionalFormatting>
  <conditionalFormatting sqref="IM112:IM113">
    <cfRule type="cellIs" dxfId="126" priority="57" operator="between">
      <formula>0.5001</formula>
      <formula>0.7999</formula>
    </cfRule>
    <cfRule type="cellIs" dxfId="125" priority="58" operator="between">
      <formula>0.21</formula>
      <formula>0.5</formula>
    </cfRule>
    <cfRule type="cellIs" dxfId="124" priority="59" operator="lessThan">
      <formula>0.21</formula>
    </cfRule>
  </conditionalFormatting>
  <conditionalFormatting sqref="IM115">
    <cfRule type="cellIs" dxfId="123" priority="56" operator="greaterThan">
      <formula>0.7999</formula>
    </cfRule>
  </conditionalFormatting>
  <conditionalFormatting sqref="IM115">
    <cfRule type="cellIs" dxfId="122" priority="53" operator="between">
      <formula>0.5001</formula>
      <formula>0.7999</formula>
    </cfRule>
    <cfRule type="cellIs" dxfId="121" priority="54" operator="between">
      <formula>0.21</formula>
      <formula>0.5</formula>
    </cfRule>
    <cfRule type="cellIs" dxfId="120" priority="55" operator="lessThan">
      <formula>0.21</formula>
    </cfRule>
  </conditionalFormatting>
  <conditionalFormatting sqref="IM116:IM118">
    <cfRule type="cellIs" dxfId="119" priority="52" operator="greaterThan">
      <formula>0.7999</formula>
    </cfRule>
  </conditionalFormatting>
  <conditionalFormatting sqref="IM116:IM118">
    <cfRule type="cellIs" dxfId="118" priority="49" operator="between">
      <formula>0.5001</formula>
      <formula>0.7999</formula>
    </cfRule>
    <cfRule type="cellIs" dxfId="117" priority="50" operator="between">
      <formula>0.21</formula>
      <formula>0.5</formula>
    </cfRule>
    <cfRule type="cellIs" dxfId="116" priority="51" operator="lessThan">
      <formula>0.21</formula>
    </cfRule>
  </conditionalFormatting>
  <conditionalFormatting sqref="IM120:IM125">
    <cfRule type="cellIs" dxfId="115" priority="48" operator="greaterThan">
      <formula>0.7999</formula>
    </cfRule>
  </conditionalFormatting>
  <conditionalFormatting sqref="IM120:IM125">
    <cfRule type="cellIs" dxfId="114" priority="45" operator="between">
      <formula>0.5001</formula>
      <formula>0.7999</formula>
    </cfRule>
    <cfRule type="cellIs" dxfId="113" priority="46" operator="between">
      <formula>0.21</formula>
      <formula>0.5</formula>
    </cfRule>
    <cfRule type="cellIs" dxfId="112" priority="47" operator="lessThan">
      <formula>0.21</formula>
    </cfRule>
  </conditionalFormatting>
  <conditionalFormatting sqref="IM127:IM131">
    <cfRule type="cellIs" dxfId="111" priority="44" operator="greaterThan">
      <formula>0.7999</formula>
    </cfRule>
  </conditionalFormatting>
  <conditionalFormatting sqref="IM127:IM131">
    <cfRule type="cellIs" dxfId="110" priority="41" operator="between">
      <formula>0.5001</formula>
      <formula>0.7999</formula>
    </cfRule>
    <cfRule type="cellIs" dxfId="109" priority="42" operator="between">
      <formula>0.21</formula>
      <formula>0.5</formula>
    </cfRule>
    <cfRule type="cellIs" dxfId="108" priority="43" operator="lessThan">
      <formula>0.21</formula>
    </cfRule>
  </conditionalFormatting>
  <conditionalFormatting sqref="IM133:IM138">
    <cfRule type="cellIs" dxfId="107" priority="40" operator="greaterThan">
      <formula>0.7999</formula>
    </cfRule>
  </conditionalFormatting>
  <conditionalFormatting sqref="IM133:IM138">
    <cfRule type="cellIs" dxfId="106" priority="37" operator="between">
      <formula>0.5001</formula>
      <formula>0.7999</formula>
    </cfRule>
    <cfRule type="cellIs" dxfId="105" priority="38" operator="between">
      <formula>0.21</formula>
      <formula>0.5</formula>
    </cfRule>
    <cfRule type="cellIs" dxfId="104" priority="39" operator="lessThan">
      <formula>0.21</formula>
    </cfRule>
  </conditionalFormatting>
  <conditionalFormatting sqref="IR139:IR144 IR146">
    <cfRule type="cellIs" dxfId="103" priority="36" operator="greaterThan">
      <formula>0.7999</formula>
    </cfRule>
  </conditionalFormatting>
  <conditionalFormatting sqref="IR139:IR144 IR146">
    <cfRule type="cellIs" dxfId="102" priority="33" operator="between">
      <formula>0.5001</formula>
      <formula>0.7999</formula>
    </cfRule>
    <cfRule type="cellIs" dxfId="101" priority="34" operator="between">
      <formula>0.21</formula>
      <formula>0.5</formula>
    </cfRule>
    <cfRule type="cellIs" dxfId="100" priority="35" operator="lessThan">
      <formula>0.21</formula>
    </cfRule>
  </conditionalFormatting>
  <conditionalFormatting sqref="IR101">
    <cfRule type="cellIs" dxfId="99" priority="32" operator="greaterThan">
      <formula>0.7999</formula>
    </cfRule>
  </conditionalFormatting>
  <conditionalFormatting sqref="IR101">
    <cfRule type="cellIs" dxfId="98" priority="29" operator="between">
      <formula>0.5001</formula>
      <formula>0.7999</formula>
    </cfRule>
    <cfRule type="cellIs" dxfId="97" priority="30" operator="between">
      <formula>0.21</formula>
      <formula>0.5</formula>
    </cfRule>
    <cfRule type="cellIs" dxfId="96" priority="31" operator="lessThan">
      <formula>0.21</formula>
    </cfRule>
  </conditionalFormatting>
  <conditionalFormatting sqref="IR104:IR106">
    <cfRule type="cellIs" dxfId="95" priority="28" operator="greaterThan">
      <formula>0.7999</formula>
    </cfRule>
  </conditionalFormatting>
  <conditionalFormatting sqref="IR104:IR106">
    <cfRule type="cellIs" dxfId="94" priority="25" operator="between">
      <formula>0.5001</formula>
      <formula>0.7999</formula>
    </cfRule>
    <cfRule type="cellIs" dxfId="93" priority="26" operator="between">
      <formula>0.21</formula>
      <formula>0.5</formula>
    </cfRule>
    <cfRule type="cellIs" dxfId="92" priority="27" operator="lessThan">
      <formula>0.21</formula>
    </cfRule>
  </conditionalFormatting>
  <conditionalFormatting sqref="IR108">
    <cfRule type="cellIs" dxfId="91" priority="24" operator="greaterThan">
      <formula>0.7999</formula>
    </cfRule>
  </conditionalFormatting>
  <conditionalFormatting sqref="IR108">
    <cfRule type="cellIs" dxfId="90" priority="21" operator="between">
      <formula>0.5001</formula>
      <formula>0.7999</formula>
    </cfRule>
    <cfRule type="cellIs" dxfId="89" priority="22" operator="between">
      <formula>0.21</formula>
      <formula>0.5</formula>
    </cfRule>
    <cfRule type="cellIs" dxfId="88" priority="23" operator="lessThan">
      <formula>0.21</formula>
    </cfRule>
  </conditionalFormatting>
  <conditionalFormatting sqref="IR112">
    <cfRule type="cellIs" dxfId="87" priority="20" operator="greaterThan">
      <formula>0.7999</formula>
    </cfRule>
  </conditionalFormatting>
  <conditionalFormatting sqref="IR112">
    <cfRule type="cellIs" dxfId="86" priority="17" operator="between">
      <formula>0.5001</formula>
      <formula>0.7999</formula>
    </cfRule>
    <cfRule type="cellIs" dxfId="85" priority="18" operator="between">
      <formula>0.21</formula>
      <formula>0.5</formula>
    </cfRule>
    <cfRule type="cellIs" dxfId="84" priority="19" operator="lessThan">
      <formula>0.21</formula>
    </cfRule>
  </conditionalFormatting>
  <conditionalFormatting sqref="IR115:IR118">
    <cfRule type="cellIs" dxfId="83" priority="16" operator="greaterThan">
      <formula>0.7999</formula>
    </cfRule>
  </conditionalFormatting>
  <conditionalFormatting sqref="IR115:IR118">
    <cfRule type="cellIs" dxfId="82" priority="13" operator="between">
      <formula>0.5001</formula>
      <formula>0.7999</formula>
    </cfRule>
    <cfRule type="cellIs" dxfId="81" priority="14" operator="between">
      <formula>0.21</formula>
      <formula>0.5</formula>
    </cfRule>
    <cfRule type="cellIs" dxfId="80" priority="15" operator="lessThan">
      <formula>0.21</formula>
    </cfRule>
  </conditionalFormatting>
  <conditionalFormatting sqref="IR120:IR125">
    <cfRule type="cellIs" dxfId="79" priority="12" operator="greaterThan">
      <formula>0.7999</formula>
    </cfRule>
  </conditionalFormatting>
  <conditionalFormatting sqref="IR120:IR125">
    <cfRule type="cellIs" dxfId="78" priority="9" operator="between">
      <formula>0.5001</formula>
      <formula>0.7999</formula>
    </cfRule>
    <cfRule type="cellIs" dxfId="77" priority="10" operator="between">
      <formula>0.21</formula>
      <formula>0.5</formula>
    </cfRule>
    <cfRule type="cellIs" dxfId="76" priority="11" operator="lessThan">
      <formula>0.21</formula>
    </cfRule>
  </conditionalFormatting>
  <conditionalFormatting sqref="IR127:IR128 IR130:IR131">
    <cfRule type="cellIs" dxfId="75" priority="8" operator="greaterThan">
      <formula>0.7999</formula>
    </cfRule>
  </conditionalFormatting>
  <conditionalFormatting sqref="IR127:IR128 IR130:IR131">
    <cfRule type="cellIs" dxfId="74" priority="5" operator="between">
      <formula>0.5001</formula>
      <formula>0.7999</formula>
    </cfRule>
    <cfRule type="cellIs" dxfId="73" priority="6" operator="between">
      <formula>0.21</formula>
      <formula>0.5</formula>
    </cfRule>
    <cfRule type="cellIs" dxfId="72" priority="7" operator="lessThan">
      <formula>0.21</formula>
    </cfRule>
  </conditionalFormatting>
  <conditionalFormatting sqref="IR133:IR138">
    <cfRule type="cellIs" dxfId="71" priority="4" operator="greaterThan">
      <formula>0.7999</formula>
    </cfRule>
  </conditionalFormatting>
  <conditionalFormatting sqref="IR133:IR138">
    <cfRule type="cellIs" dxfId="70" priority="1" operator="between">
      <formula>0.5001</formula>
      <formula>0.7999</formula>
    </cfRule>
    <cfRule type="cellIs" dxfId="69" priority="2" operator="between">
      <formula>0.21</formula>
      <formula>0.5</formula>
    </cfRule>
    <cfRule type="cellIs" dxfId="68" priority="3" operator="lessThan">
      <formula>0.21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03486-55CA-4963-8F77-FB6C749EF435}">
  <dimension ref="A1:C348"/>
  <sheetViews>
    <sheetView tabSelected="1" topLeftCell="A299" workbookViewId="0">
      <selection activeCell="E324" sqref="E324"/>
    </sheetView>
  </sheetViews>
  <sheetFormatPr baseColWidth="10" defaultRowHeight="15" x14ac:dyDescent="0.2"/>
  <cols>
    <col min="1" max="1" width="11.1640625" customWidth="1"/>
  </cols>
  <sheetData>
    <row r="1" spans="1:3" x14ac:dyDescent="0.2">
      <c r="A1" s="27" t="s">
        <v>310</v>
      </c>
      <c r="B1" t="s">
        <v>118</v>
      </c>
      <c r="C1" t="s">
        <v>110</v>
      </c>
    </row>
    <row r="2" spans="1:3" x14ac:dyDescent="0.2">
      <c r="A2">
        <v>8470</v>
      </c>
      <c r="B2">
        <v>0.74285714285714288</v>
      </c>
      <c r="C2" s="20">
        <v>44809</v>
      </c>
    </row>
    <row r="3" spans="1:3" x14ac:dyDescent="0.2">
      <c r="A3">
        <v>8473</v>
      </c>
      <c r="B3">
        <v>0.85416666666666663</v>
      </c>
      <c r="C3" s="20">
        <v>44809</v>
      </c>
    </row>
    <row r="4" spans="1:3" x14ac:dyDescent="0.2">
      <c r="A4">
        <v>8477</v>
      </c>
      <c r="B4">
        <v>0.5625</v>
      </c>
      <c r="C4" s="20">
        <v>44809</v>
      </c>
    </row>
    <row r="5" spans="1:3" x14ac:dyDescent="0.2">
      <c r="A5">
        <v>8478</v>
      </c>
      <c r="B5">
        <v>0.72857142857142854</v>
      </c>
      <c r="C5" s="20">
        <v>44809</v>
      </c>
    </row>
    <row r="6" spans="1:3" x14ac:dyDescent="0.2">
      <c r="A6">
        <v>8480</v>
      </c>
      <c r="B6">
        <v>1.1214285714285714</v>
      </c>
      <c r="C6" s="20">
        <v>44809</v>
      </c>
    </row>
    <row r="7" spans="1:3" x14ac:dyDescent="0.2">
      <c r="A7">
        <v>8495</v>
      </c>
      <c r="B7">
        <v>0.5</v>
      </c>
      <c r="C7" s="20">
        <v>44809</v>
      </c>
    </row>
    <row r="8" spans="1:3" x14ac:dyDescent="0.2">
      <c r="A8">
        <v>8491</v>
      </c>
      <c r="B8">
        <v>0.91666666666666663</v>
      </c>
      <c r="C8" s="20">
        <v>44809</v>
      </c>
    </row>
    <row r="9" spans="1:3" x14ac:dyDescent="0.2">
      <c r="A9">
        <v>8494</v>
      </c>
      <c r="B9">
        <v>1.0625</v>
      </c>
      <c r="C9" s="20">
        <v>44809</v>
      </c>
    </row>
    <row r="10" spans="1:3" x14ac:dyDescent="0.2">
      <c r="A10">
        <v>8500</v>
      </c>
      <c r="B10">
        <v>0.6</v>
      </c>
      <c r="C10" s="20">
        <v>44809</v>
      </c>
    </row>
    <row r="11" spans="1:3" x14ac:dyDescent="0.2">
      <c r="A11">
        <v>8501</v>
      </c>
      <c r="B11">
        <v>1.3854166666666667</v>
      </c>
      <c r="C11" s="20">
        <v>44809</v>
      </c>
    </row>
    <row r="12" spans="1:3" x14ac:dyDescent="0.2">
      <c r="A12">
        <v>8502</v>
      </c>
      <c r="B12">
        <v>0.2857142857142857</v>
      </c>
      <c r="C12" s="20">
        <v>44809</v>
      </c>
    </row>
    <row r="13" spans="1:3" x14ac:dyDescent="0.2">
      <c r="A13">
        <v>8504</v>
      </c>
      <c r="B13">
        <v>1.1071428571428572</v>
      </c>
      <c r="C13" s="20">
        <v>44809</v>
      </c>
    </row>
    <row r="14" spans="1:3" x14ac:dyDescent="0.2">
      <c r="A14">
        <v>8505</v>
      </c>
      <c r="B14">
        <v>1.2571428571428571</v>
      </c>
      <c r="C14" s="20">
        <v>44809</v>
      </c>
    </row>
    <row r="15" spans="1:3" x14ac:dyDescent="0.2">
      <c r="A15">
        <v>8514</v>
      </c>
      <c r="B15">
        <v>0.45833333333333331</v>
      </c>
      <c r="C15" s="20">
        <v>44809</v>
      </c>
    </row>
    <row r="16" spans="1:3" x14ac:dyDescent="0.2">
      <c r="A16">
        <v>8515</v>
      </c>
      <c r="B16">
        <v>0.75</v>
      </c>
      <c r="C16" s="20">
        <v>44809</v>
      </c>
    </row>
    <row r="17" spans="1:3" x14ac:dyDescent="0.2">
      <c r="A17">
        <v>8516</v>
      </c>
      <c r="B17">
        <v>0.6875</v>
      </c>
      <c r="C17" s="20">
        <v>44809</v>
      </c>
    </row>
    <row r="18" spans="1:3" x14ac:dyDescent="0.2">
      <c r="A18">
        <v>8517</v>
      </c>
      <c r="B18">
        <v>0.37857142857142856</v>
      </c>
      <c r="C18" s="20">
        <v>44809</v>
      </c>
    </row>
    <row r="19" spans="1:3" x14ac:dyDescent="0.2">
      <c r="A19">
        <v>8519</v>
      </c>
      <c r="B19">
        <v>0.2</v>
      </c>
      <c r="C19" s="20">
        <v>44809</v>
      </c>
    </row>
    <row r="20" spans="1:3" x14ac:dyDescent="0.2">
      <c r="A20">
        <v>8470</v>
      </c>
      <c r="B20">
        <v>0.88571428571428568</v>
      </c>
      <c r="C20" s="20">
        <v>44816</v>
      </c>
    </row>
    <row r="21" spans="1:3" x14ac:dyDescent="0.2">
      <c r="A21">
        <v>8473</v>
      </c>
      <c r="B21">
        <v>1</v>
      </c>
      <c r="C21" s="20">
        <v>44816</v>
      </c>
    </row>
    <row r="22" spans="1:3" x14ac:dyDescent="0.2">
      <c r="A22">
        <v>8477</v>
      </c>
      <c r="B22">
        <v>0.45714285714285713</v>
      </c>
      <c r="C22" s="20">
        <v>44816</v>
      </c>
    </row>
    <row r="23" spans="1:3" x14ac:dyDescent="0.2">
      <c r="A23">
        <v>8478</v>
      </c>
      <c r="B23">
        <v>0.65714285714285714</v>
      </c>
      <c r="C23" s="20">
        <v>44816</v>
      </c>
    </row>
    <row r="24" spans="1:3" x14ac:dyDescent="0.2">
      <c r="A24">
        <v>8480</v>
      </c>
      <c r="B24">
        <v>1.0857142857142856</v>
      </c>
      <c r="C24" s="20">
        <v>44816</v>
      </c>
    </row>
    <row r="25" spans="1:3" x14ac:dyDescent="0.2">
      <c r="A25">
        <v>8495</v>
      </c>
      <c r="B25">
        <v>0.75</v>
      </c>
      <c r="C25" s="20">
        <v>44816</v>
      </c>
    </row>
    <row r="26" spans="1:3" x14ac:dyDescent="0.2">
      <c r="A26">
        <v>8491</v>
      </c>
      <c r="B26">
        <v>0.9375</v>
      </c>
      <c r="C26" s="20">
        <v>44816</v>
      </c>
    </row>
    <row r="27" spans="1:3" x14ac:dyDescent="0.2">
      <c r="A27">
        <v>8494</v>
      </c>
      <c r="B27">
        <v>2.09375</v>
      </c>
      <c r="C27" s="20">
        <v>44816</v>
      </c>
    </row>
    <row r="28" spans="1:3" x14ac:dyDescent="0.2">
      <c r="A28">
        <v>8500</v>
      </c>
      <c r="B28">
        <v>2.8125</v>
      </c>
      <c r="C28" s="20">
        <v>44816</v>
      </c>
    </row>
    <row r="29" spans="1:3" x14ac:dyDescent="0.2">
      <c r="A29">
        <v>8501</v>
      </c>
      <c r="B29">
        <v>1.2395833333333333</v>
      </c>
      <c r="C29" s="20">
        <v>44816</v>
      </c>
    </row>
    <row r="30" spans="1:3" x14ac:dyDescent="0.2">
      <c r="A30">
        <v>8502</v>
      </c>
      <c r="B30">
        <v>0.63541666666666663</v>
      </c>
      <c r="C30" s="20">
        <v>44816</v>
      </c>
    </row>
    <row r="31" spans="1:3" x14ac:dyDescent="0.2">
      <c r="A31">
        <v>8504</v>
      </c>
      <c r="B31">
        <v>0.5</v>
      </c>
      <c r="C31" s="20">
        <v>44816</v>
      </c>
    </row>
    <row r="32" spans="1:3" x14ac:dyDescent="0.2">
      <c r="A32">
        <v>8505</v>
      </c>
      <c r="B32">
        <v>1.1428571428571428</v>
      </c>
      <c r="C32" s="20">
        <v>44816</v>
      </c>
    </row>
    <row r="33" spans="1:3" x14ac:dyDescent="0.2">
      <c r="A33">
        <v>8514</v>
      </c>
      <c r="B33">
        <v>0.70833333333333337</v>
      </c>
      <c r="C33" s="20">
        <v>44816</v>
      </c>
    </row>
    <row r="34" spans="1:3" x14ac:dyDescent="0.2">
      <c r="A34">
        <v>8515</v>
      </c>
      <c r="B34">
        <v>0.95</v>
      </c>
      <c r="C34" s="20">
        <v>44816</v>
      </c>
    </row>
    <row r="35" spans="1:3" x14ac:dyDescent="0.2">
      <c r="A35">
        <v>8516</v>
      </c>
      <c r="B35">
        <v>0.89583333333333337</v>
      </c>
      <c r="C35" s="20">
        <v>44816</v>
      </c>
    </row>
    <row r="36" spans="1:3" x14ac:dyDescent="0.2">
      <c r="A36">
        <v>8517</v>
      </c>
      <c r="B36">
        <v>0.5714285714285714</v>
      </c>
      <c r="C36" s="20">
        <v>44816</v>
      </c>
    </row>
    <row r="37" spans="1:3" x14ac:dyDescent="0.2">
      <c r="A37">
        <v>8519</v>
      </c>
      <c r="B37">
        <v>0.65714285714285714</v>
      </c>
      <c r="C37" s="20">
        <v>44816</v>
      </c>
    </row>
    <row r="38" spans="1:3" x14ac:dyDescent="0.2">
      <c r="A38">
        <v>8524</v>
      </c>
      <c r="B38">
        <v>0.4375</v>
      </c>
      <c r="C38" s="20">
        <v>44816</v>
      </c>
    </row>
    <row r="39" spans="1:3" x14ac:dyDescent="0.2">
      <c r="A39">
        <v>8523</v>
      </c>
      <c r="B39">
        <v>0.2857142857142857</v>
      </c>
      <c r="C39" s="20">
        <v>44816</v>
      </c>
    </row>
    <row r="40" spans="1:3" x14ac:dyDescent="0.2">
      <c r="A40">
        <v>8525</v>
      </c>
      <c r="B40">
        <v>1.375</v>
      </c>
      <c r="C40" s="20">
        <v>44816</v>
      </c>
    </row>
    <row r="41" spans="1:3" x14ac:dyDescent="0.2">
      <c r="A41">
        <v>8527</v>
      </c>
      <c r="B41">
        <v>0.42857142857142855</v>
      </c>
      <c r="C41" s="20">
        <v>44816</v>
      </c>
    </row>
    <row r="42" spans="1:3" x14ac:dyDescent="0.2">
      <c r="A42">
        <v>8526</v>
      </c>
      <c r="B42">
        <v>0.32857142857142857</v>
      </c>
      <c r="C42" s="20">
        <v>44816</v>
      </c>
    </row>
    <row r="43" spans="1:3" x14ac:dyDescent="0.2">
      <c r="A43">
        <v>8394</v>
      </c>
      <c r="B43">
        <v>0.44285714285714284</v>
      </c>
      <c r="C43" s="20">
        <v>44753</v>
      </c>
    </row>
    <row r="44" spans="1:3" x14ac:dyDescent="0.2">
      <c r="A44">
        <v>8384</v>
      </c>
      <c r="B44">
        <v>0.8571428571428571</v>
      </c>
      <c r="C44" s="20">
        <v>44753</v>
      </c>
    </row>
    <row r="45" spans="1:3" x14ac:dyDescent="0.2">
      <c r="A45">
        <v>8385</v>
      </c>
      <c r="B45">
        <v>1.0833333333333333</v>
      </c>
      <c r="C45" s="20">
        <v>44753</v>
      </c>
    </row>
    <row r="46" spans="1:3" x14ac:dyDescent="0.2">
      <c r="A46">
        <v>8390</v>
      </c>
      <c r="B46">
        <v>3.05</v>
      </c>
      <c r="C46" s="20">
        <v>44753</v>
      </c>
    </row>
    <row r="47" spans="1:3" x14ac:dyDescent="0.2">
      <c r="A47">
        <v>8396</v>
      </c>
      <c r="B47">
        <v>0.625</v>
      </c>
      <c r="C47" s="20">
        <v>44753</v>
      </c>
    </row>
    <row r="48" spans="1:3" x14ac:dyDescent="0.2">
      <c r="A48">
        <v>8397</v>
      </c>
      <c r="B48">
        <v>1.3333333333333333</v>
      </c>
      <c r="C48" s="20">
        <v>44753</v>
      </c>
    </row>
    <row r="49" spans="1:3" x14ac:dyDescent="0.2">
      <c r="A49">
        <v>8399</v>
      </c>
      <c r="B49">
        <v>0.49285714285714288</v>
      </c>
      <c r="C49" s="20">
        <v>44753</v>
      </c>
    </row>
    <row r="50" spans="1:3" x14ac:dyDescent="0.2">
      <c r="A50">
        <v>8412</v>
      </c>
      <c r="B50">
        <v>1.21875</v>
      </c>
      <c r="C50" s="20">
        <v>44753</v>
      </c>
    </row>
    <row r="51" spans="1:3" x14ac:dyDescent="0.2">
      <c r="A51">
        <v>8411</v>
      </c>
      <c r="B51">
        <v>1.1214285714285714</v>
      </c>
      <c r="C51" s="20">
        <v>44753</v>
      </c>
    </row>
    <row r="52" spans="1:3" x14ac:dyDescent="0.2">
      <c r="A52">
        <v>8413</v>
      </c>
      <c r="B52">
        <v>0</v>
      </c>
      <c r="C52" s="20">
        <v>44753</v>
      </c>
    </row>
    <row r="53" spans="1:3" x14ac:dyDescent="0.2">
      <c r="A53">
        <v>8414</v>
      </c>
      <c r="B53">
        <v>0.34375</v>
      </c>
      <c r="C53" s="20">
        <v>44753</v>
      </c>
    </row>
    <row r="54" spans="1:3" x14ac:dyDescent="0.2">
      <c r="A54">
        <v>8426</v>
      </c>
      <c r="B54">
        <v>0.65714285714285714</v>
      </c>
      <c r="C54" s="20">
        <v>44753</v>
      </c>
    </row>
    <row r="55" spans="1:3" x14ac:dyDescent="0.2">
      <c r="A55">
        <v>8420</v>
      </c>
      <c r="B55">
        <v>0.98571428571428577</v>
      </c>
      <c r="C55" s="20">
        <v>44753</v>
      </c>
    </row>
    <row r="56" spans="1:3" x14ac:dyDescent="0.2">
      <c r="A56">
        <v>6248</v>
      </c>
      <c r="B56">
        <v>0.84375</v>
      </c>
      <c r="C56" s="20">
        <v>44753</v>
      </c>
    </row>
    <row r="57" spans="1:3" x14ac:dyDescent="0.2">
      <c r="A57">
        <v>8427</v>
      </c>
      <c r="B57">
        <v>0.77142857142857146</v>
      </c>
      <c r="C57" s="20">
        <v>44753</v>
      </c>
    </row>
    <row r="58" spans="1:3" x14ac:dyDescent="0.2">
      <c r="A58">
        <v>8425</v>
      </c>
      <c r="B58">
        <v>0.52857142857142858</v>
      </c>
      <c r="C58" s="20">
        <v>44753</v>
      </c>
    </row>
    <row r="59" spans="1:3" x14ac:dyDescent="0.2">
      <c r="A59">
        <v>8436</v>
      </c>
      <c r="B59">
        <v>0.53125</v>
      </c>
      <c r="C59" s="20">
        <v>44753</v>
      </c>
    </row>
    <row r="60" spans="1:3" x14ac:dyDescent="0.2">
      <c r="A60">
        <v>8437</v>
      </c>
      <c r="B60">
        <v>0.60416666666666663</v>
      </c>
      <c r="C60" s="20">
        <v>44753</v>
      </c>
    </row>
    <row r="61" spans="1:3" x14ac:dyDescent="0.2">
      <c r="A61">
        <v>8434</v>
      </c>
      <c r="B61">
        <v>0.62857142857142856</v>
      </c>
      <c r="C61" s="20">
        <v>44753</v>
      </c>
    </row>
    <row r="62" spans="1:3" x14ac:dyDescent="0.2">
      <c r="A62">
        <v>8438</v>
      </c>
      <c r="B62">
        <v>1.2916666666666667</v>
      </c>
      <c r="C62" s="20">
        <v>44753</v>
      </c>
    </row>
    <row r="63" spans="1:3" x14ac:dyDescent="0.2">
      <c r="A63">
        <v>8452</v>
      </c>
      <c r="B63">
        <v>0.65909090909090906</v>
      </c>
      <c r="C63" s="20">
        <v>44753</v>
      </c>
    </row>
    <row r="64" spans="1:3" x14ac:dyDescent="0.2">
      <c r="A64">
        <v>8453</v>
      </c>
      <c r="B64">
        <v>0.8571428571428571</v>
      </c>
      <c r="C64" s="20">
        <v>44753</v>
      </c>
    </row>
    <row r="65" spans="1:3" x14ac:dyDescent="0.2">
      <c r="A65">
        <v>8451</v>
      </c>
      <c r="B65">
        <v>0.79166666666666663</v>
      </c>
      <c r="C65" s="20">
        <v>44753</v>
      </c>
    </row>
    <row r="66" spans="1:3" x14ac:dyDescent="0.2">
      <c r="A66">
        <v>8448</v>
      </c>
      <c r="B66">
        <v>1.0909090909090908</v>
      </c>
      <c r="C66" s="20">
        <v>44753</v>
      </c>
    </row>
    <row r="67" spans="1:3" x14ac:dyDescent="0.2">
      <c r="A67">
        <v>8449</v>
      </c>
      <c r="B67">
        <v>0.47058823529411764</v>
      </c>
      <c r="C67" s="20">
        <v>44753</v>
      </c>
    </row>
    <row r="68" spans="1:3" x14ac:dyDescent="0.2">
      <c r="A68">
        <v>8450</v>
      </c>
      <c r="B68">
        <v>0.65714285714285714</v>
      </c>
      <c r="C68" s="20">
        <v>44753</v>
      </c>
    </row>
    <row r="69" spans="1:3" x14ac:dyDescent="0.2">
      <c r="A69">
        <v>8457</v>
      </c>
      <c r="B69">
        <v>0.92142857142857137</v>
      </c>
      <c r="C69" s="20">
        <v>44753</v>
      </c>
    </row>
    <row r="70" spans="1:3" x14ac:dyDescent="0.2">
      <c r="A70">
        <v>8456</v>
      </c>
      <c r="B70">
        <v>0.74285714285714288</v>
      </c>
      <c r="C70" s="20">
        <v>44753</v>
      </c>
    </row>
    <row r="71" spans="1:3" x14ac:dyDescent="0.2">
      <c r="A71">
        <v>8496</v>
      </c>
      <c r="B71">
        <v>0</v>
      </c>
      <c r="C71" s="20">
        <v>44753</v>
      </c>
    </row>
    <row r="72" spans="1:3" x14ac:dyDescent="0.2">
      <c r="A72">
        <v>8470</v>
      </c>
      <c r="B72">
        <v>0.15714285714285714</v>
      </c>
      <c r="C72" s="20">
        <v>44753</v>
      </c>
    </row>
    <row r="73" spans="1:3" x14ac:dyDescent="0.2">
      <c r="A73">
        <v>8471</v>
      </c>
      <c r="B73">
        <v>0.17857142857142858</v>
      </c>
      <c r="C73" s="20">
        <v>44753</v>
      </c>
    </row>
    <row r="74" spans="1:3" x14ac:dyDescent="0.2">
      <c r="A74">
        <v>8472</v>
      </c>
      <c r="B74">
        <v>0.9</v>
      </c>
      <c r="C74" s="20">
        <v>44753</v>
      </c>
    </row>
    <row r="75" spans="1:3" x14ac:dyDescent="0.2">
      <c r="A75">
        <v>8473</v>
      </c>
      <c r="B75">
        <v>0.72916666666666663</v>
      </c>
      <c r="C75" s="20">
        <v>44753</v>
      </c>
    </row>
    <row r="76" spans="1:3" x14ac:dyDescent="0.2">
      <c r="A76">
        <v>8394</v>
      </c>
      <c r="B76">
        <v>0.44285714285714284</v>
      </c>
      <c r="C76" s="20">
        <v>44760</v>
      </c>
    </row>
    <row r="77" spans="1:3" x14ac:dyDescent="0.2">
      <c r="A77">
        <v>8384</v>
      </c>
      <c r="B77">
        <v>0.8</v>
      </c>
      <c r="C77" s="20">
        <v>44760</v>
      </c>
    </row>
    <row r="78" spans="1:3" x14ac:dyDescent="0.2">
      <c r="A78">
        <v>8385</v>
      </c>
      <c r="B78">
        <v>1.0416666666666667</v>
      </c>
      <c r="C78" s="20">
        <v>44760</v>
      </c>
    </row>
    <row r="79" spans="1:3" x14ac:dyDescent="0.2">
      <c r="A79">
        <v>8390</v>
      </c>
      <c r="B79">
        <v>1.0625</v>
      </c>
      <c r="C79" s="20">
        <v>44760</v>
      </c>
    </row>
    <row r="80" spans="1:3" x14ac:dyDescent="0.2">
      <c r="A80">
        <v>8396</v>
      </c>
      <c r="B80">
        <v>0.625</v>
      </c>
      <c r="C80" s="20">
        <v>44760</v>
      </c>
    </row>
    <row r="81" spans="1:3" x14ac:dyDescent="0.2">
      <c r="A81">
        <v>8397</v>
      </c>
      <c r="B81">
        <v>1.2916666666666667</v>
      </c>
      <c r="C81" s="20">
        <v>44760</v>
      </c>
    </row>
    <row r="82" spans="1:3" x14ac:dyDescent="0.2">
      <c r="A82">
        <v>8399</v>
      </c>
      <c r="B82">
        <v>0.52142857142857146</v>
      </c>
      <c r="C82" s="20">
        <v>44760</v>
      </c>
    </row>
    <row r="83" spans="1:3" x14ac:dyDescent="0.2">
      <c r="A83">
        <v>8412</v>
      </c>
      <c r="B83">
        <v>1.3125</v>
      </c>
      <c r="C83" s="20">
        <v>44760</v>
      </c>
    </row>
    <row r="84" spans="1:3" x14ac:dyDescent="0.2">
      <c r="A84">
        <v>8411</v>
      </c>
      <c r="B84">
        <v>0.90714285714285714</v>
      </c>
      <c r="C84" s="20">
        <v>44760</v>
      </c>
    </row>
    <row r="85" spans="1:3" x14ac:dyDescent="0.2">
      <c r="A85">
        <v>8413</v>
      </c>
      <c r="B85" t="e">
        <v>#DIV/0!</v>
      </c>
      <c r="C85" s="20">
        <v>44760</v>
      </c>
    </row>
    <row r="86" spans="1:3" x14ac:dyDescent="0.2">
      <c r="A86">
        <v>8414</v>
      </c>
      <c r="B86">
        <v>2.8571428571428572</v>
      </c>
      <c r="C86" s="20">
        <v>44760</v>
      </c>
    </row>
    <row r="87" spans="1:3" x14ac:dyDescent="0.2">
      <c r="A87">
        <v>8426</v>
      </c>
      <c r="B87">
        <v>0.42857142857142855</v>
      </c>
      <c r="C87" s="20">
        <v>44760</v>
      </c>
    </row>
    <row r="88" spans="1:3" x14ac:dyDescent="0.2">
      <c r="A88">
        <v>8420</v>
      </c>
      <c r="B88">
        <v>1.0928571428571427</v>
      </c>
      <c r="C88" s="20">
        <v>44760</v>
      </c>
    </row>
    <row r="89" spans="1:3" x14ac:dyDescent="0.2">
      <c r="A89">
        <v>8427</v>
      </c>
      <c r="B89">
        <v>1.0785714285714285</v>
      </c>
      <c r="C89" s="20">
        <v>44760</v>
      </c>
    </row>
    <row r="90" spans="1:3" x14ac:dyDescent="0.2">
      <c r="A90">
        <v>8425</v>
      </c>
      <c r="B90">
        <v>0.5714285714285714</v>
      </c>
      <c r="C90" s="20">
        <v>44760</v>
      </c>
    </row>
    <row r="91" spans="1:3" x14ac:dyDescent="0.2">
      <c r="A91">
        <v>8436</v>
      </c>
      <c r="B91">
        <v>0.79166666666666663</v>
      </c>
      <c r="C91" s="20">
        <v>44760</v>
      </c>
    </row>
    <row r="92" spans="1:3" x14ac:dyDescent="0.2">
      <c r="A92">
        <v>8437</v>
      </c>
      <c r="B92">
        <v>1.1666666666666667</v>
      </c>
      <c r="C92" s="20">
        <v>44760</v>
      </c>
    </row>
    <row r="93" spans="1:3" x14ac:dyDescent="0.2">
      <c r="A93">
        <v>8434</v>
      </c>
      <c r="B93">
        <v>0.6428571428571429</v>
      </c>
      <c r="C93" s="20">
        <v>44760</v>
      </c>
    </row>
    <row r="94" spans="1:3" x14ac:dyDescent="0.2">
      <c r="A94">
        <v>8438</v>
      </c>
      <c r="B94">
        <v>0.36458333333333331</v>
      </c>
      <c r="C94" s="20">
        <v>44760</v>
      </c>
    </row>
    <row r="95" spans="1:3" x14ac:dyDescent="0.2">
      <c r="A95">
        <v>8452</v>
      </c>
      <c r="B95">
        <v>1.1200000000000001</v>
      </c>
      <c r="C95" s="20">
        <v>44760</v>
      </c>
    </row>
    <row r="96" spans="1:3" x14ac:dyDescent="0.2">
      <c r="A96">
        <v>8453</v>
      </c>
      <c r="B96">
        <v>0.75714285714285712</v>
      </c>
      <c r="C96" s="20">
        <v>44760</v>
      </c>
    </row>
    <row r="97" spans="1:3" x14ac:dyDescent="0.2">
      <c r="A97">
        <v>8451</v>
      </c>
      <c r="B97">
        <v>0.58333333333333337</v>
      </c>
      <c r="C97" s="20">
        <v>44760</v>
      </c>
    </row>
    <row r="98" spans="1:3" x14ac:dyDescent="0.2">
      <c r="A98">
        <v>8448</v>
      </c>
      <c r="B98">
        <v>0.35714285714285715</v>
      </c>
      <c r="C98" s="20">
        <v>44760</v>
      </c>
    </row>
    <row r="99" spans="1:3" x14ac:dyDescent="0.2">
      <c r="A99">
        <v>8449</v>
      </c>
      <c r="B99">
        <v>1.5833333333333333</v>
      </c>
      <c r="C99" s="20">
        <v>44760</v>
      </c>
    </row>
    <row r="100" spans="1:3" x14ac:dyDescent="0.2">
      <c r="A100">
        <v>8450</v>
      </c>
      <c r="B100">
        <v>0</v>
      </c>
      <c r="C100" s="20">
        <v>44760</v>
      </c>
    </row>
    <row r="101" spans="1:3" x14ac:dyDescent="0.2">
      <c r="A101">
        <v>8457</v>
      </c>
      <c r="B101">
        <v>0.82857142857142863</v>
      </c>
      <c r="C101" s="20">
        <v>44760</v>
      </c>
    </row>
    <row r="102" spans="1:3" x14ac:dyDescent="0.2">
      <c r="A102">
        <v>8456</v>
      </c>
      <c r="B102">
        <v>0.84482758620689657</v>
      </c>
      <c r="C102" s="20">
        <v>44760</v>
      </c>
    </row>
    <row r="103" spans="1:3" x14ac:dyDescent="0.2">
      <c r="A103">
        <v>8470</v>
      </c>
      <c r="B103">
        <v>0.35</v>
      </c>
      <c r="C103" s="20">
        <v>44760</v>
      </c>
    </row>
    <row r="104" spans="1:3" x14ac:dyDescent="0.2">
      <c r="A104">
        <v>8471</v>
      </c>
      <c r="B104">
        <v>0.44285714285714284</v>
      </c>
      <c r="C104" s="20">
        <v>44760</v>
      </c>
    </row>
    <row r="105" spans="1:3" x14ac:dyDescent="0.2">
      <c r="A105">
        <v>8472</v>
      </c>
      <c r="B105">
        <v>0.5</v>
      </c>
      <c r="C105" s="20">
        <v>44760</v>
      </c>
    </row>
    <row r="106" spans="1:3" x14ac:dyDescent="0.2">
      <c r="A106">
        <v>8473</v>
      </c>
      <c r="B106">
        <v>1.1354166666666667</v>
      </c>
      <c r="C106" s="20">
        <v>44760</v>
      </c>
    </row>
    <row r="107" spans="1:3" x14ac:dyDescent="0.2">
      <c r="A107">
        <v>8477</v>
      </c>
      <c r="B107">
        <v>0.51428571428571423</v>
      </c>
      <c r="C107" s="20">
        <v>44760</v>
      </c>
    </row>
    <row r="108" spans="1:3" x14ac:dyDescent="0.2">
      <c r="A108">
        <v>8478</v>
      </c>
      <c r="B108">
        <v>0.5</v>
      </c>
      <c r="C108" s="20">
        <v>44760</v>
      </c>
    </row>
    <row r="109" spans="1:3" x14ac:dyDescent="0.2">
      <c r="A109">
        <v>8479</v>
      </c>
      <c r="B109">
        <v>0.38571428571428573</v>
      </c>
      <c r="C109" s="20">
        <v>44760</v>
      </c>
    </row>
    <row r="110" spans="1:3" x14ac:dyDescent="0.2">
      <c r="A110">
        <v>8480</v>
      </c>
      <c r="B110">
        <v>0.5</v>
      </c>
      <c r="C110" s="20">
        <v>44760</v>
      </c>
    </row>
    <row r="111" spans="1:3" x14ac:dyDescent="0.2">
      <c r="A111">
        <v>8481</v>
      </c>
      <c r="B111">
        <v>8.5714285714285715E-2</v>
      </c>
      <c r="C111" s="20">
        <v>44760</v>
      </c>
    </row>
    <row r="112" spans="1:3" x14ac:dyDescent="0.2">
      <c r="A112">
        <v>8394</v>
      </c>
      <c r="B112">
        <v>0.7142857142857143</v>
      </c>
      <c r="C112" s="20">
        <v>44767</v>
      </c>
    </row>
    <row r="113" spans="1:3" x14ac:dyDescent="0.2">
      <c r="A113">
        <v>8384</v>
      </c>
      <c r="B113">
        <v>0.86428571428571432</v>
      </c>
      <c r="C113" s="20">
        <v>44767</v>
      </c>
    </row>
    <row r="114" spans="1:3" x14ac:dyDescent="0.2">
      <c r="A114">
        <v>8385</v>
      </c>
      <c r="B114">
        <v>0.95833333333333337</v>
      </c>
      <c r="C114" s="20">
        <v>44767</v>
      </c>
    </row>
    <row r="115" spans="1:3" x14ac:dyDescent="0.2">
      <c r="A115">
        <v>8390</v>
      </c>
      <c r="B115">
        <v>1.35</v>
      </c>
      <c r="C115" s="20">
        <v>44767</v>
      </c>
    </row>
    <row r="116" spans="1:3" x14ac:dyDescent="0.2">
      <c r="A116">
        <v>8396</v>
      </c>
      <c r="B116">
        <v>0.54166666666666663</v>
      </c>
      <c r="C116" s="20">
        <v>44767</v>
      </c>
    </row>
    <row r="117" spans="1:3" x14ac:dyDescent="0.2">
      <c r="A117">
        <v>8397</v>
      </c>
      <c r="B117">
        <v>1.3333333333333333</v>
      </c>
      <c r="C117" s="20">
        <v>44767</v>
      </c>
    </row>
    <row r="118" spans="1:3" x14ac:dyDescent="0.2">
      <c r="A118">
        <v>8399</v>
      </c>
      <c r="B118">
        <v>0.57857142857142863</v>
      </c>
      <c r="C118" s="20">
        <v>44767</v>
      </c>
    </row>
    <row r="119" spans="1:3" x14ac:dyDescent="0.2">
      <c r="A119">
        <v>8412</v>
      </c>
      <c r="B119">
        <v>1.234375</v>
      </c>
      <c r="C119" s="20">
        <v>44767</v>
      </c>
    </row>
    <row r="120" spans="1:3" x14ac:dyDescent="0.2">
      <c r="A120">
        <v>8411</v>
      </c>
      <c r="B120">
        <v>0.95</v>
      </c>
      <c r="C120" s="20">
        <v>44767</v>
      </c>
    </row>
    <row r="121" spans="1:3" x14ac:dyDescent="0.2">
      <c r="A121">
        <v>8414</v>
      </c>
      <c r="B121">
        <v>0.5</v>
      </c>
      <c r="C121" s="20">
        <v>44767</v>
      </c>
    </row>
    <row r="122" spans="1:3" x14ac:dyDescent="0.2">
      <c r="A122">
        <v>8426</v>
      </c>
      <c r="B122">
        <v>0.62857142857142856</v>
      </c>
      <c r="C122" s="20">
        <v>44767</v>
      </c>
    </row>
    <row r="123" spans="1:3" x14ac:dyDescent="0.2">
      <c r="A123">
        <v>8420</v>
      </c>
      <c r="B123">
        <v>1.1071428571428572</v>
      </c>
      <c r="C123" s="20">
        <v>44767</v>
      </c>
    </row>
    <row r="124" spans="1:3" x14ac:dyDescent="0.2">
      <c r="A124">
        <v>8427</v>
      </c>
      <c r="B124">
        <v>1.3285714285714285</v>
      </c>
      <c r="C124" s="20">
        <v>44767</v>
      </c>
    </row>
    <row r="125" spans="1:3" x14ac:dyDescent="0.2">
      <c r="A125">
        <v>8425</v>
      </c>
      <c r="B125">
        <v>1.1071428571428572</v>
      </c>
      <c r="C125" s="20">
        <v>44767</v>
      </c>
    </row>
    <row r="126" spans="1:3" x14ac:dyDescent="0.2">
      <c r="A126">
        <v>8436</v>
      </c>
      <c r="B126">
        <v>0.78125</v>
      </c>
      <c r="C126" s="20">
        <v>44767</v>
      </c>
    </row>
    <row r="127" spans="1:3" x14ac:dyDescent="0.2">
      <c r="A127">
        <v>8437</v>
      </c>
      <c r="B127">
        <v>0.75</v>
      </c>
      <c r="C127" s="20">
        <v>44767</v>
      </c>
    </row>
    <row r="128" spans="1:3" x14ac:dyDescent="0.2">
      <c r="A128">
        <v>8434</v>
      </c>
      <c r="B128">
        <v>0.58571428571428574</v>
      </c>
      <c r="C128" s="20">
        <v>44767</v>
      </c>
    </row>
    <row r="129" spans="1:3" x14ac:dyDescent="0.2">
      <c r="A129">
        <v>8438</v>
      </c>
      <c r="B129">
        <v>1.9375</v>
      </c>
      <c r="C129" s="20">
        <v>44767</v>
      </c>
    </row>
    <row r="130" spans="1:3" x14ac:dyDescent="0.2">
      <c r="A130">
        <v>8452</v>
      </c>
      <c r="B130">
        <v>0.93181818181818177</v>
      </c>
      <c r="C130" s="20">
        <v>44767</v>
      </c>
    </row>
    <row r="131" spans="1:3" x14ac:dyDescent="0.2">
      <c r="A131">
        <v>8453</v>
      </c>
      <c r="B131">
        <v>0.8571428571428571</v>
      </c>
      <c r="C131" s="20">
        <v>44767</v>
      </c>
    </row>
    <row r="132" spans="1:3" x14ac:dyDescent="0.2">
      <c r="A132">
        <v>8451</v>
      </c>
      <c r="B132">
        <v>0.875</v>
      </c>
      <c r="C132" s="20">
        <v>44767</v>
      </c>
    </row>
    <row r="133" spans="1:3" x14ac:dyDescent="0.2">
      <c r="A133">
        <v>8448</v>
      </c>
      <c r="B133">
        <v>0.74545454545454548</v>
      </c>
      <c r="C133" s="20">
        <v>44767</v>
      </c>
    </row>
    <row r="134" spans="1:3" x14ac:dyDescent="0.2">
      <c r="A134">
        <v>8449</v>
      </c>
      <c r="B134">
        <v>0.47058823529411764</v>
      </c>
      <c r="C134" s="20">
        <v>44767</v>
      </c>
    </row>
    <row r="135" spans="1:3" x14ac:dyDescent="0.2">
      <c r="A135">
        <v>8450</v>
      </c>
      <c r="B135">
        <v>0.75</v>
      </c>
      <c r="C135" s="20">
        <v>44767</v>
      </c>
    </row>
    <row r="136" spans="1:3" x14ac:dyDescent="0.2">
      <c r="A136">
        <v>8457</v>
      </c>
      <c r="B136">
        <v>1.1071428571428572</v>
      </c>
      <c r="C136" s="20">
        <v>44767</v>
      </c>
    </row>
    <row r="137" spans="1:3" x14ac:dyDescent="0.2">
      <c r="A137">
        <v>8456</v>
      </c>
      <c r="B137">
        <v>0.7857142857142857</v>
      </c>
      <c r="C137" s="20">
        <v>44767</v>
      </c>
    </row>
    <row r="138" spans="1:3" x14ac:dyDescent="0.2">
      <c r="A138">
        <v>8470</v>
      </c>
      <c r="B138">
        <v>0.47142857142857142</v>
      </c>
      <c r="C138" s="20">
        <v>44767</v>
      </c>
    </row>
    <row r="139" spans="1:3" x14ac:dyDescent="0.2">
      <c r="A139">
        <v>8471</v>
      </c>
      <c r="B139">
        <v>0.62142857142857144</v>
      </c>
      <c r="C139" s="20">
        <v>44767</v>
      </c>
    </row>
    <row r="140" spans="1:3" x14ac:dyDescent="0.2">
      <c r="A140">
        <v>8472</v>
      </c>
      <c r="B140">
        <v>1.0142857142857142</v>
      </c>
      <c r="C140" s="20">
        <v>44767</v>
      </c>
    </row>
    <row r="141" spans="1:3" x14ac:dyDescent="0.2">
      <c r="A141">
        <v>8473</v>
      </c>
      <c r="B141">
        <v>1.1770833333333333</v>
      </c>
      <c r="C141" s="20">
        <v>44767</v>
      </c>
    </row>
    <row r="142" spans="1:3" x14ac:dyDescent="0.2">
      <c r="A142">
        <v>8477</v>
      </c>
      <c r="B142">
        <v>0.5625</v>
      </c>
      <c r="C142" s="20">
        <v>44767</v>
      </c>
    </row>
    <row r="143" spans="1:3" x14ac:dyDescent="0.2">
      <c r="A143">
        <v>8478</v>
      </c>
      <c r="B143">
        <v>0.58571428571428574</v>
      </c>
      <c r="C143" s="20">
        <v>44767</v>
      </c>
    </row>
    <row r="144" spans="1:3" x14ac:dyDescent="0.2">
      <c r="A144">
        <v>8480</v>
      </c>
      <c r="B144">
        <v>0.55714285714285716</v>
      </c>
      <c r="C144" s="20">
        <v>44767</v>
      </c>
    </row>
    <row r="145" spans="1:3" x14ac:dyDescent="0.2">
      <c r="A145">
        <v>8437</v>
      </c>
      <c r="B145">
        <v>0.6875</v>
      </c>
      <c r="C145" s="20">
        <v>44816</v>
      </c>
    </row>
    <row r="146" spans="1:3" x14ac:dyDescent="0.2">
      <c r="A146">
        <v>8434</v>
      </c>
      <c r="B146">
        <v>0.68571428571428572</v>
      </c>
      <c r="C146" s="20">
        <v>44816</v>
      </c>
    </row>
    <row r="147" spans="1:3" x14ac:dyDescent="0.2">
      <c r="A147">
        <v>8452</v>
      </c>
      <c r="B147">
        <v>1.03</v>
      </c>
      <c r="C147" s="20">
        <v>44816</v>
      </c>
    </row>
    <row r="148" spans="1:3" x14ac:dyDescent="0.2">
      <c r="A148">
        <v>8453</v>
      </c>
      <c r="B148">
        <v>0.72857142857142854</v>
      </c>
      <c r="C148" s="20">
        <v>44816</v>
      </c>
    </row>
    <row r="149" spans="1:3" x14ac:dyDescent="0.2">
      <c r="A149">
        <v>8451</v>
      </c>
      <c r="B149">
        <v>1.4166666666666667</v>
      </c>
      <c r="C149" s="20">
        <v>44816</v>
      </c>
    </row>
    <row r="150" spans="1:3" x14ac:dyDescent="0.2">
      <c r="A150">
        <v>8448</v>
      </c>
      <c r="B150">
        <v>1.05</v>
      </c>
      <c r="C150" s="20">
        <v>44816</v>
      </c>
    </row>
    <row r="151" spans="1:3" x14ac:dyDescent="0.2">
      <c r="A151">
        <v>8449</v>
      </c>
      <c r="B151">
        <v>1.75</v>
      </c>
      <c r="C151" s="20">
        <v>44816</v>
      </c>
    </row>
    <row r="152" spans="1:3" x14ac:dyDescent="0.2">
      <c r="A152">
        <v>8457</v>
      </c>
      <c r="B152">
        <v>0.7857142857142857</v>
      </c>
      <c r="C152" s="20">
        <v>44816</v>
      </c>
    </row>
    <row r="153" spans="1:3" x14ac:dyDescent="0.2">
      <c r="A153">
        <v>8456</v>
      </c>
      <c r="B153">
        <v>0.89655172413793105</v>
      </c>
      <c r="C153" s="20">
        <v>44816</v>
      </c>
    </row>
    <row r="154" spans="1:3" x14ac:dyDescent="0.2">
      <c r="A154">
        <v>8470</v>
      </c>
      <c r="B154">
        <v>0.88571428571428568</v>
      </c>
      <c r="C154" s="20">
        <v>44816</v>
      </c>
    </row>
    <row r="155" spans="1:3" x14ac:dyDescent="0.2">
      <c r="A155">
        <v>8473</v>
      </c>
      <c r="B155">
        <v>1</v>
      </c>
      <c r="C155" s="20">
        <v>44816</v>
      </c>
    </row>
    <row r="156" spans="1:3" x14ac:dyDescent="0.2">
      <c r="A156">
        <v>8477</v>
      </c>
      <c r="B156">
        <v>0.45714285714285713</v>
      </c>
      <c r="C156" s="20">
        <v>44816</v>
      </c>
    </row>
    <row r="157" spans="1:3" x14ac:dyDescent="0.2">
      <c r="A157">
        <v>8478</v>
      </c>
      <c r="B157">
        <v>0.65714285714285714</v>
      </c>
      <c r="C157" s="20">
        <v>44816</v>
      </c>
    </row>
    <row r="158" spans="1:3" x14ac:dyDescent="0.2">
      <c r="A158">
        <v>8480</v>
      </c>
      <c r="B158">
        <v>1.0857142857142856</v>
      </c>
      <c r="C158" s="20">
        <v>44816</v>
      </c>
    </row>
    <row r="159" spans="1:3" x14ac:dyDescent="0.2">
      <c r="A159">
        <v>8495</v>
      </c>
      <c r="B159">
        <v>0.75</v>
      </c>
      <c r="C159" s="20">
        <v>44816</v>
      </c>
    </row>
    <row r="160" spans="1:3" x14ac:dyDescent="0.2">
      <c r="A160">
        <v>8491</v>
      </c>
      <c r="B160">
        <v>0.9375</v>
      </c>
      <c r="C160" s="20">
        <v>44816</v>
      </c>
    </row>
    <row r="161" spans="1:3" x14ac:dyDescent="0.2">
      <c r="A161">
        <v>8494</v>
      </c>
      <c r="B161">
        <v>2.09375</v>
      </c>
      <c r="C161" s="20">
        <v>44816</v>
      </c>
    </row>
    <row r="162" spans="1:3" x14ac:dyDescent="0.2">
      <c r="A162">
        <v>8500</v>
      </c>
      <c r="B162">
        <v>2.8125</v>
      </c>
      <c r="C162" s="20">
        <v>44816</v>
      </c>
    </row>
    <row r="163" spans="1:3" x14ac:dyDescent="0.2">
      <c r="A163">
        <v>8501</v>
      </c>
      <c r="B163">
        <v>1.2395833333333333</v>
      </c>
      <c r="C163" s="20">
        <v>44816</v>
      </c>
    </row>
    <row r="164" spans="1:3" x14ac:dyDescent="0.2">
      <c r="A164">
        <v>8502</v>
      </c>
      <c r="B164">
        <v>0.63541666666666663</v>
      </c>
      <c r="C164" s="20">
        <v>44816</v>
      </c>
    </row>
    <row r="165" spans="1:3" x14ac:dyDescent="0.2">
      <c r="A165">
        <v>8504</v>
      </c>
      <c r="B165">
        <v>0.5</v>
      </c>
      <c r="C165" s="20">
        <v>44816</v>
      </c>
    </row>
    <row r="166" spans="1:3" x14ac:dyDescent="0.2">
      <c r="A166">
        <v>8505</v>
      </c>
      <c r="B166">
        <v>5</v>
      </c>
      <c r="C166" s="20">
        <v>44816</v>
      </c>
    </row>
    <row r="167" spans="1:3" x14ac:dyDescent="0.2">
      <c r="A167">
        <v>8514</v>
      </c>
      <c r="B167">
        <v>0.70833333333333337</v>
      </c>
      <c r="C167" s="20">
        <v>44816</v>
      </c>
    </row>
    <row r="168" spans="1:3" x14ac:dyDescent="0.2">
      <c r="A168">
        <v>8515</v>
      </c>
      <c r="B168">
        <v>0.95</v>
      </c>
      <c r="C168" s="20">
        <v>44816</v>
      </c>
    </row>
    <row r="169" spans="1:3" x14ac:dyDescent="0.2">
      <c r="A169">
        <v>8516</v>
      </c>
      <c r="B169">
        <v>0.89583333333333337</v>
      </c>
      <c r="C169" s="20">
        <v>44816</v>
      </c>
    </row>
    <row r="170" spans="1:3" x14ac:dyDescent="0.2">
      <c r="A170">
        <v>8517</v>
      </c>
      <c r="B170">
        <v>0.5714285714285714</v>
      </c>
      <c r="C170" s="20">
        <v>44816</v>
      </c>
    </row>
    <row r="171" spans="1:3" x14ac:dyDescent="0.2">
      <c r="A171">
        <v>8519</v>
      </c>
      <c r="B171">
        <v>0.65714285714285714</v>
      </c>
      <c r="C171" s="20">
        <v>44816</v>
      </c>
    </row>
    <row r="172" spans="1:3" x14ac:dyDescent="0.2">
      <c r="A172">
        <v>8524</v>
      </c>
      <c r="B172">
        <v>0.4375</v>
      </c>
      <c r="C172" s="20">
        <v>44816</v>
      </c>
    </row>
    <row r="173" spans="1:3" x14ac:dyDescent="0.2">
      <c r="A173">
        <v>8523</v>
      </c>
      <c r="B173">
        <v>0.2857142857142857</v>
      </c>
      <c r="C173" s="20">
        <v>44816</v>
      </c>
    </row>
    <row r="174" spans="1:3" x14ac:dyDescent="0.2">
      <c r="A174">
        <v>8525</v>
      </c>
      <c r="B174">
        <v>1.375</v>
      </c>
      <c r="C174" s="20">
        <v>44816</v>
      </c>
    </row>
    <row r="175" spans="1:3" x14ac:dyDescent="0.2">
      <c r="A175">
        <v>8527</v>
      </c>
      <c r="B175">
        <v>0.42857142857142855</v>
      </c>
      <c r="C175" s="20">
        <v>44816</v>
      </c>
    </row>
    <row r="176" spans="1:3" x14ac:dyDescent="0.2">
      <c r="A176">
        <v>8526</v>
      </c>
      <c r="B176">
        <v>0.32857142857142857</v>
      </c>
      <c r="C176" s="20">
        <v>44816</v>
      </c>
    </row>
    <row r="177" spans="1:3" x14ac:dyDescent="0.2">
      <c r="A177" s="35">
        <v>8426</v>
      </c>
      <c r="B177" s="35">
        <v>0.48571428571428571</v>
      </c>
      <c r="C177" s="34">
        <v>44802</v>
      </c>
    </row>
    <row r="178" spans="1:3" x14ac:dyDescent="0.2">
      <c r="A178" s="35">
        <v>8420</v>
      </c>
      <c r="B178" s="35">
        <v>1.0642857142857143</v>
      </c>
      <c r="C178" s="34">
        <v>44802</v>
      </c>
    </row>
    <row r="179" spans="1:3" x14ac:dyDescent="0.2">
      <c r="A179" s="35">
        <v>8427</v>
      </c>
      <c r="B179" s="35">
        <v>1.1428571428571428</v>
      </c>
      <c r="C179" s="34">
        <v>44802</v>
      </c>
    </row>
    <row r="180" spans="1:3" x14ac:dyDescent="0.2">
      <c r="A180" s="35">
        <v>8436</v>
      </c>
      <c r="B180" s="35">
        <v>0.90625</v>
      </c>
      <c r="C180" s="34">
        <v>44802</v>
      </c>
    </row>
    <row r="181" spans="1:3" x14ac:dyDescent="0.2">
      <c r="A181" s="35">
        <v>8437</v>
      </c>
      <c r="B181" s="35">
        <v>0.58333333333333337</v>
      </c>
      <c r="C181" s="34">
        <v>44802</v>
      </c>
    </row>
    <row r="182" spans="1:3" x14ac:dyDescent="0.2">
      <c r="A182" s="35">
        <v>8434</v>
      </c>
      <c r="B182" s="35">
        <v>0.66428571428571426</v>
      </c>
      <c r="C182" s="34">
        <v>44802</v>
      </c>
    </row>
    <row r="183" spans="1:3" x14ac:dyDescent="0.2">
      <c r="A183" s="35">
        <v>8438</v>
      </c>
      <c r="B183" s="35">
        <v>0.72916666666666663</v>
      </c>
      <c r="C183" s="34">
        <v>44802</v>
      </c>
    </row>
    <row r="184" spans="1:3" x14ac:dyDescent="0.2">
      <c r="A184" s="35">
        <v>8452</v>
      </c>
      <c r="B184" s="35">
        <v>1.06</v>
      </c>
      <c r="C184" s="34">
        <v>44802</v>
      </c>
    </row>
    <row r="185" spans="1:3" x14ac:dyDescent="0.2">
      <c r="A185" s="35">
        <v>8453</v>
      </c>
      <c r="B185" s="35">
        <v>0.35714285714285715</v>
      </c>
      <c r="C185" s="34">
        <v>44802</v>
      </c>
    </row>
    <row r="186" spans="1:3" x14ac:dyDescent="0.2">
      <c r="A186" s="35">
        <v>8451</v>
      </c>
      <c r="B186" s="35">
        <v>1.5</v>
      </c>
      <c r="C186" s="34">
        <v>44802</v>
      </c>
    </row>
    <row r="187" spans="1:3" x14ac:dyDescent="0.2">
      <c r="A187" s="35">
        <v>8448</v>
      </c>
      <c r="B187" s="35">
        <v>1.0428571428571429</v>
      </c>
      <c r="C187" s="34">
        <v>44802</v>
      </c>
    </row>
    <row r="188" spans="1:3" x14ac:dyDescent="0.2">
      <c r="A188" s="35">
        <v>8449</v>
      </c>
      <c r="B188" s="35">
        <v>1.5416666666666667</v>
      </c>
      <c r="C188" s="34">
        <v>44802</v>
      </c>
    </row>
    <row r="189" spans="1:3" x14ac:dyDescent="0.2">
      <c r="A189" s="35">
        <v>8457</v>
      </c>
      <c r="B189" s="35">
        <v>0.93571428571428572</v>
      </c>
      <c r="C189" s="34">
        <v>44802</v>
      </c>
    </row>
    <row r="190" spans="1:3" x14ac:dyDescent="0.2">
      <c r="A190" s="35">
        <v>8456</v>
      </c>
      <c r="B190" s="35">
        <v>0.89655172413793105</v>
      </c>
      <c r="C190" s="34">
        <v>44802</v>
      </c>
    </row>
    <row r="191" spans="1:3" x14ac:dyDescent="0.2">
      <c r="A191" s="35">
        <v>8470</v>
      </c>
      <c r="B191" s="35">
        <v>0.7857142857142857</v>
      </c>
      <c r="C191" s="34">
        <v>44802</v>
      </c>
    </row>
    <row r="192" spans="1:3" x14ac:dyDescent="0.2">
      <c r="A192" s="35">
        <v>8472</v>
      </c>
      <c r="B192" s="35">
        <v>1.2357142857142858</v>
      </c>
      <c r="C192" s="34">
        <v>44802</v>
      </c>
    </row>
    <row r="193" spans="1:3" x14ac:dyDescent="0.2">
      <c r="A193" s="35">
        <v>8473</v>
      </c>
      <c r="B193" s="35">
        <v>0.82291666666666663</v>
      </c>
      <c r="C193" s="34">
        <v>44802</v>
      </c>
    </row>
    <row r="194" spans="1:3" x14ac:dyDescent="0.2">
      <c r="A194" s="35">
        <v>8477</v>
      </c>
      <c r="B194" s="35">
        <v>0.45714285714285713</v>
      </c>
      <c r="C194" s="34">
        <v>44802</v>
      </c>
    </row>
    <row r="195" spans="1:3" x14ac:dyDescent="0.2">
      <c r="A195" s="35">
        <v>8478</v>
      </c>
      <c r="B195" s="35">
        <v>0.81428571428571428</v>
      </c>
      <c r="C195" s="34">
        <v>44802</v>
      </c>
    </row>
    <row r="196" spans="1:3" x14ac:dyDescent="0.2">
      <c r="A196" s="35">
        <v>8480</v>
      </c>
      <c r="B196" s="35">
        <v>0.99285714285714288</v>
      </c>
      <c r="C196" s="34">
        <v>44802</v>
      </c>
    </row>
    <row r="197" spans="1:3" x14ac:dyDescent="0.2">
      <c r="A197" s="35">
        <v>8495</v>
      </c>
      <c r="B197" s="35">
        <v>0.875</v>
      </c>
      <c r="C197" s="34">
        <v>44802</v>
      </c>
    </row>
    <row r="198" spans="1:3" x14ac:dyDescent="0.2">
      <c r="A198" s="35">
        <v>8491</v>
      </c>
      <c r="B198" s="35">
        <v>1.0625</v>
      </c>
      <c r="C198" s="34">
        <v>44802</v>
      </c>
    </row>
    <row r="199" spans="1:3" x14ac:dyDescent="0.2">
      <c r="A199" s="35">
        <v>8494</v>
      </c>
      <c r="B199" s="35">
        <v>1.375</v>
      </c>
      <c r="C199" s="34">
        <v>44802</v>
      </c>
    </row>
    <row r="200" spans="1:3" x14ac:dyDescent="0.2">
      <c r="A200" s="35">
        <v>8500</v>
      </c>
      <c r="B200" s="35">
        <v>0.6428571428571429</v>
      </c>
      <c r="C200" s="34">
        <v>44802</v>
      </c>
    </row>
    <row r="201" spans="1:3" x14ac:dyDescent="0.2">
      <c r="A201" s="35">
        <v>8501</v>
      </c>
      <c r="B201" s="35">
        <v>1.4270833333333333</v>
      </c>
      <c r="C201" s="34">
        <v>44802</v>
      </c>
    </row>
    <row r="202" spans="1:3" x14ac:dyDescent="0.2">
      <c r="A202" s="35">
        <v>8502</v>
      </c>
      <c r="B202" s="35">
        <v>0.90476190476190477</v>
      </c>
      <c r="C202" s="34">
        <v>44802</v>
      </c>
    </row>
    <row r="203" spans="1:3" x14ac:dyDescent="0.2">
      <c r="A203" s="35">
        <v>8503</v>
      </c>
      <c r="B203" s="35">
        <v>0.69444444444444442</v>
      </c>
      <c r="C203" s="34">
        <v>44802</v>
      </c>
    </row>
    <row r="204" spans="1:3" x14ac:dyDescent="0.2">
      <c r="A204" s="35">
        <v>8504</v>
      </c>
      <c r="B204" s="35">
        <v>1.25</v>
      </c>
      <c r="C204" s="34">
        <v>44802</v>
      </c>
    </row>
    <row r="205" spans="1:3" x14ac:dyDescent="0.2">
      <c r="A205" s="35">
        <v>8505</v>
      </c>
      <c r="B205" s="35">
        <v>2.8125</v>
      </c>
      <c r="C205" s="34">
        <v>44802</v>
      </c>
    </row>
    <row r="206" spans="1:3" x14ac:dyDescent="0.2">
      <c r="A206" s="35">
        <v>8514</v>
      </c>
      <c r="B206" s="35">
        <v>1</v>
      </c>
      <c r="C206" s="34">
        <v>44802</v>
      </c>
    </row>
    <row r="207" spans="1:3" x14ac:dyDescent="0.2">
      <c r="A207" s="35">
        <v>8515</v>
      </c>
      <c r="B207" s="35">
        <v>5.115384615384615</v>
      </c>
      <c r="C207" s="34">
        <v>44802</v>
      </c>
    </row>
    <row r="208" spans="1:3" x14ac:dyDescent="0.2">
      <c r="A208" s="35">
        <v>8516</v>
      </c>
      <c r="B208" s="35">
        <v>3.0769230769230771</v>
      </c>
      <c r="C208" s="34">
        <v>44802</v>
      </c>
    </row>
    <row r="209" spans="1:3" x14ac:dyDescent="0.2">
      <c r="A209" s="35">
        <v>8517</v>
      </c>
      <c r="B209" s="35">
        <v>1.0769230769230769</v>
      </c>
      <c r="C209" s="34">
        <v>44802</v>
      </c>
    </row>
    <row r="210" spans="1:3" x14ac:dyDescent="0.2">
      <c r="A210" s="35">
        <v>8519</v>
      </c>
      <c r="B210" s="35">
        <v>2.3846153846153846</v>
      </c>
      <c r="C210" s="34">
        <v>44802</v>
      </c>
    </row>
    <row r="211" spans="1:3" x14ac:dyDescent="0.2">
      <c r="A211">
        <v>8437</v>
      </c>
      <c r="B211">
        <v>0.27083333333333331</v>
      </c>
      <c r="C211" s="20">
        <v>44809</v>
      </c>
    </row>
    <row r="212" spans="1:3" x14ac:dyDescent="0.2">
      <c r="A212">
        <v>8434</v>
      </c>
      <c r="B212">
        <v>0.67142857142857137</v>
      </c>
      <c r="C212" s="20">
        <v>44809</v>
      </c>
    </row>
    <row r="213" spans="1:3" x14ac:dyDescent="0.2">
      <c r="A213">
        <v>8452</v>
      </c>
      <c r="B213">
        <v>0.76515151515151514</v>
      </c>
      <c r="C213" s="20">
        <v>44809</v>
      </c>
    </row>
    <row r="214" spans="1:3" x14ac:dyDescent="0.2">
      <c r="A214">
        <v>8453</v>
      </c>
      <c r="B214">
        <v>0.82857142857142863</v>
      </c>
      <c r="C214" s="20">
        <v>44809</v>
      </c>
    </row>
    <row r="215" spans="1:3" x14ac:dyDescent="0.2">
      <c r="A215">
        <v>8451</v>
      </c>
      <c r="B215">
        <v>1.3958333333333333</v>
      </c>
      <c r="C215" s="20">
        <v>44809</v>
      </c>
    </row>
    <row r="216" spans="1:3" x14ac:dyDescent="0.2">
      <c r="A216">
        <v>8448</v>
      </c>
      <c r="B216">
        <v>0.89090909090909087</v>
      </c>
      <c r="C216" s="20">
        <v>44809</v>
      </c>
    </row>
    <row r="217" spans="1:3" x14ac:dyDescent="0.2">
      <c r="A217">
        <v>8449</v>
      </c>
      <c r="B217">
        <v>0.58823529411764708</v>
      </c>
      <c r="C217" s="20">
        <v>44809</v>
      </c>
    </row>
    <row r="218" spans="1:3" x14ac:dyDescent="0.2">
      <c r="A218">
        <v>8457</v>
      </c>
      <c r="B218">
        <v>0.83571428571428574</v>
      </c>
      <c r="C218" s="20">
        <v>44809</v>
      </c>
    </row>
    <row r="219" spans="1:3" x14ac:dyDescent="0.2">
      <c r="A219">
        <v>8456</v>
      </c>
      <c r="B219">
        <v>0.7857142857142857</v>
      </c>
      <c r="C219" s="20">
        <v>44809</v>
      </c>
    </row>
    <row r="220" spans="1:3" x14ac:dyDescent="0.2">
      <c r="A220">
        <v>8470</v>
      </c>
      <c r="B220">
        <v>0.74285714285714288</v>
      </c>
      <c r="C220" s="20">
        <v>44809</v>
      </c>
    </row>
    <row r="221" spans="1:3" x14ac:dyDescent="0.2">
      <c r="A221">
        <v>8473</v>
      </c>
      <c r="B221">
        <v>0.85416666666666663</v>
      </c>
      <c r="C221" s="20">
        <v>44809</v>
      </c>
    </row>
    <row r="222" spans="1:3" x14ac:dyDescent="0.2">
      <c r="A222">
        <v>8477</v>
      </c>
      <c r="B222">
        <v>0.5625</v>
      </c>
      <c r="C222" s="20">
        <v>44809</v>
      </c>
    </row>
    <row r="223" spans="1:3" x14ac:dyDescent="0.2">
      <c r="A223">
        <v>8478</v>
      </c>
      <c r="B223">
        <v>0.72857142857142854</v>
      </c>
      <c r="C223" s="20">
        <v>44809</v>
      </c>
    </row>
    <row r="224" spans="1:3" x14ac:dyDescent="0.2">
      <c r="A224">
        <v>8480</v>
      </c>
      <c r="B224">
        <v>1.1214285714285714</v>
      </c>
      <c r="C224" s="20">
        <v>44809</v>
      </c>
    </row>
    <row r="225" spans="1:3" x14ac:dyDescent="0.2">
      <c r="A225">
        <v>8495</v>
      </c>
      <c r="B225">
        <v>0.5</v>
      </c>
      <c r="C225" s="20">
        <v>44809</v>
      </c>
    </row>
    <row r="226" spans="1:3" x14ac:dyDescent="0.2">
      <c r="A226">
        <v>8491</v>
      </c>
      <c r="B226">
        <v>0.91666666666666663</v>
      </c>
      <c r="C226" s="20">
        <v>44809</v>
      </c>
    </row>
    <row r="227" spans="1:3" x14ac:dyDescent="0.2">
      <c r="A227">
        <v>8494</v>
      </c>
      <c r="B227">
        <v>1.0625</v>
      </c>
      <c r="C227" s="20">
        <v>44809</v>
      </c>
    </row>
    <row r="228" spans="1:3" x14ac:dyDescent="0.2">
      <c r="A228">
        <v>8500</v>
      </c>
      <c r="B228">
        <v>0.6</v>
      </c>
      <c r="C228" s="20">
        <v>44809</v>
      </c>
    </row>
    <row r="229" spans="1:3" x14ac:dyDescent="0.2">
      <c r="A229">
        <v>8501</v>
      </c>
      <c r="B229">
        <v>1.3854166666666667</v>
      </c>
      <c r="C229" s="20">
        <v>44809</v>
      </c>
    </row>
    <row r="230" spans="1:3" x14ac:dyDescent="0.2">
      <c r="A230">
        <v>8502</v>
      </c>
      <c r="B230">
        <v>0.2857142857142857</v>
      </c>
      <c r="C230" s="20">
        <v>44809</v>
      </c>
    </row>
    <row r="231" spans="1:3" x14ac:dyDescent="0.2">
      <c r="A231">
        <v>8504</v>
      </c>
      <c r="B231">
        <v>1.1071428571428572</v>
      </c>
      <c r="C231" s="20">
        <v>44809</v>
      </c>
    </row>
    <row r="232" spans="1:3" x14ac:dyDescent="0.2">
      <c r="A232">
        <v>8505</v>
      </c>
      <c r="B232">
        <v>1.2571428571428571</v>
      </c>
      <c r="C232" s="20">
        <v>44809</v>
      </c>
    </row>
    <row r="233" spans="1:3" x14ac:dyDescent="0.2">
      <c r="A233">
        <v>8514</v>
      </c>
      <c r="B233">
        <v>0.45833333333333331</v>
      </c>
      <c r="C233" s="20">
        <v>44809</v>
      </c>
    </row>
    <row r="234" spans="1:3" x14ac:dyDescent="0.2">
      <c r="A234">
        <v>8515</v>
      </c>
      <c r="B234">
        <v>0.75</v>
      </c>
      <c r="C234" s="20">
        <v>44809</v>
      </c>
    </row>
    <row r="235" spans="1:3" x14ac:dyDescent="0.2">
      <c r="A235">
        <v>8516</v>
      </c>
      <c r="B235">
        <v>0.6875</v>
      </c>
      <c r="C235" s="20">
        <v>44809</v>
      </c>
    </row>
    <row r="236" spans="1:3" x14ac:dyDescent="0.2">
      <c r="A236">
        <v>8517</v>
      </c>
      <c r="B236">
        <v>0.37857142857142856</v>
      </c>
      <c r="C236" s="20">
        <v>44809</v>
      </c>
    </row>
    <row r="237" spans="1:3" x14ac:dyDescent="0.2">
      <c r="A237">
        <v>8519</v>
      </c>
      <c r="B237">
        <v>0.2</v>
      </c>
      <c r="C237" s="20">
        <v>44809</v>
      </c>
    </row>
    <row r="238" spans="1:3" x14ac:dyDescent="0.2">
      <c r="A238">
        <v>8470</v>
      </c>
      <c r="B238">
        <v>0.62857142857142856</v>
      </c>
      <c r="C238" s="20">
        <v>44823</v>
      </c>
    </row>
    <row r="239" spans="1:3" x14ac:dyDescent="0.2">
      <c r="A239">
        <v>8473</v>
      </c>
      <c r="B239">
        <v>1.6875</v>
      </c>
      <c r="C239" s="20">
        <v>44823</v>
      </c>
    </row>
    <row r="240" spans="1:3" x14ac:dyDescent="0.2">
      <c r="A240">
        <v>8477</v>
      </c>
      <c r="B240">
        <v>0.5</v>
      </c>
      <c r="C240" s="20">
        <v>44823</v>
      </c>
    </row>
    <row r="241" spans="1:3" x14ac:dyDescent="0.2">
      <c r="A241">
        <v>8478</v>
      </c>
      <c r="B241">
        <v>0.6428571428571429</v>
      </c>
      <c r="C241" s="20">
        <v>44823</v>
      </c>
    </row>
    <row r="242" spans="1:3" x14ac:dyDescent="0.2">
      <c r="A242">
        <v>8480</v>
      </c>
      <c r="B242">
        <v>1.2071428571428571</v>
      </c>
      <c r="C242" s="20">
        <v>44823</v>
      </c>
    </row>
    <row r="243" spans="1:3" x14ac:dyDescent="0.2">
      <c r="A243">
        <v>8495</v>
      </c>
      <c r="B243">
        <v>0.75</v>
      </c>
      <c r="C243" s="20">
        <v>44823</v>
      </c>
    </row>
    <row r="244" spans="1:3" x14ac:dyDescent="0.2">
      <c r="A244">
        <v>8491</v>
      </c>
      <c r="B244">
        <v>0.97916666666666663</v>
      </c>
      <c r="C244" s="20">
        <v>44823</v>
      </c>
    </row>
    <row r="245" spans="1:3" x14ac:dyDescent="0.2">
      <c r="A245">
        <v>8494</v>
      </c>
      <c r="B245">
        <v>1.1875</v>
      </c>
      <c r="C245" s="20">
        <v>44823</v>
      </c>
    </row>
    <row r="246" spans="1:3" x14ac:dyDescent="0.2">
      <c r="A246">
        <v>8500</v>
      </c>
      <c r="B246">
        <v>0.62857142857142856</v>
      </c>
      <c r="C246" s="20">
        <v>44823</v>
      </c>
    </row>
    <row r="247" spans="1:3" x14ac:dyDescent="0.2">
      <c r="A247">
        <v>8501</v>
      </c>
      <c r="B247">
        <v>1.2395833333333333</v>
      </c>
      <c r="C247" s="20">
        <v>44823</v>
      </c>
    </row>
    <row r="248" spans="1:3" x14ac:dyDescent="0.2">
      <c r="A248">
        <v>8502</v>
      </c>
      <c r="B248">
        <v>1.0476190476190477</v>
      </c>
      <c r="C248" s="20">
        <v>44823</v>
      </c>
    </row>
    <row r="249" spans="1:3" x14ac:dyDescent="0.2">
      <c r="A249">
        <v>8504</v>
      </c>
      <c r="B249">
        <v>0.9642857142857143</v>
      </c>
      <c r="C249" s="20">
        <v>44823</v>
      </c>
    </row>
    <row r="250" spans="1:3" x14ac:dyDescent="0.2">
      <c r="A250">
        <v>8505</v>
      </c>
      <c r="B250">
        <v>5</v>
      </c>
      <c r="C250" s="20">
        <v>44823</v>
      </c>
    </row>
    <row r="251" spans="1:3" x14ac:dyDescent="0.2">
      <c r="A251">
        <v>8514</v>
      </c>
      <c r="B251">
        <v>0.625</v>
      </c>
      <c r="C251" s="20">
        <v>44823</v>
      </c>
    </row>
    <row r="252" spans="1:3" x14ac:dyDescent="0.2">
      <c r="A252">
        <v>8515</v>
      </c>
      <c r="C252" s="20">
        <v>44823</v>
      </c>
    </row>
    <row r="253" spans="1:3" x14ac:dyDescent="0.2">
      <c r="A253">
        <v>8516</v>
      </c>
      <c r="B253">
        <v>0.83333333333333337</v>
      </c>
      <c r="C253" s="20">
        <v>44823</v>
      </c>
    </row>
    <row r="254" spans="1:3" x14ac:dyDescent="0.2">
      <c r="A254">
        <v>8517</v>
      </c>
      <c r="B254">
        <v>0.7</v>
      </c>
      <c r="C254" s="20">
        <v>44823</v>
      </c>
    </row>
    <row r="255" spans="1:3" x14ac:dyDescent="0.2">
      <c r="A255">
        <v>8519</v>
      </c>
      <c r="B255">
        <v>0.27272727272727271</v>
      </c>
      <c r="C255" s="20">
        <v>44823</v>
      </c>
    </row>
    <row r="256" spans="1:3" x14ac:dyDescent="0.2">
      <c r="A256">
        <v>8524</v>
      </c>
      <c r="C256" s="20">
        <v>44823</v>
      </c>
    </row>
    <row r="257" spans="1:3" x14ac:dyDescent="0.2">
      <c r="A257">
        <v>8523</v>
      </c>
      <c r="B257">
        <v>0.62142857142857144</v>
      </c>
      <c r="C257" s="20">
        <v>44823</v>
      </c>
    </row>
    <row r="258" spans="1:3" x14ac:dyDescent="0.2">
      <c r="A258">
        <v>8525</v>
      </c>
      <c r="B258">
        <v>0.65625</v>
      </c>
      <c r="C258" s="20">
        <v>44823</v>
      </c>
    </row>
    <row r="259" spans="1:3" x14ac:dyDescent="0.2">
      <c r="A259">
        <v>8527</v>
      </c>
      <c r="B259">
        <v>0.98571428571428577</v>
      </c>
      <c r="C259" s="20">
        <v>44823</v>
      </c>
    </row>
    <row r="260" spans="1:3" x14ac:dyDescent="0.2">
      <c r="A260">
        <v>8526</v>
      </c>
      <c r="B260">
        <v>0.54285714285714282</v>
      </c>
      <c r="C260" s="20">
        <v>44823</v>
      </c>
    </row>
    <row r="261" spans="1:3" x14ac:dyDescent="0.2">
      <c r="A261">
        <v>8470</v>
      </c>
      <c r="B261">
        <v>0.75714285714285712</v>
      </c>
      <c r="C261" s="20">
        <v>44830</v>
      </c>
    </row>
    <row r="262" spans="1:3" x14ac:dyDescent="0.2">
      <c r="A262">
        <v>8473</v>
      </c>
      <c r="B262">
        <v>1.9270833333333333</v>
      </c>
      <c r="C262" s="20">
        <v>44830</v>
      </c>
    </row>
    <row r="263" spans="1:3" x14ac:dyDescent="0.2">
      <c r="A263">
        <v>8477</v>
      </c>
      <c r="B263">
        <v>0.54285714285714282</v>
      </c>
      <c r="C263" s="20">
        <v>44830</v>
      </c>
    </row>
    <row r="264" spans="1:3" x14ac:dyDescent="0.2">
      <c r="A264">
        <v>8478</v>
      </c>
      <c r="B264">
        <v>0.5714285714285714</v>
      </c>
      <c r="C264" s="20">
        <v>44830</v>
      </c>
    </row>
    <row r="265" spans="1:3" x14ac:dyDescent="0.2">
      <c r="A265">
        <v>8480</v>
      </c>
      <c r="B265">
        <v>1.0571428571428572</v>
      </c>
      <c r="C265" s="20">
        <v>44830</v>
      </c>
    </row>
    <row r="266" spans="1:3" x14ac:dyDescent="0.2">
      <c r="A266">
        <v>8495</v>
      </c>
      <c r="B266">
        <v>0.70833333333333337</v>
      </c>
      <c r="C266" s="20">
        <v>44830</v>
      </c>
    </row>
    <row r="267" spans="1:3" x14ac:dyDescent="0.2">
      <c r="A267">
        <v>8491</v>
      </c>
      <c r="B267">
        <v>0.8125</v>
      </c>
      <c r="C267" s="20">
        <v>44830</v>
      </c>
    </row>
    <row r="268" spans="1:3" x14ac:dyDescent="0.2">
      <c r="A268">
        <v>8494</v>
      </c>
      <c r="B268">
        <v>0.859375</v>
      </c>
      <c r="C268" s="20">
        <v>44830</v>
      </c>
    </row>
    <row r="269" spans="1:3" x14ac:dyDescent="0.2">
      <c r="A269">
        <v>8500</v>
      </c>
      <c r="B269">
        <v>0.7</v>
      </c>
      <c r="C269" s="20">
        <v>44830</v>
      </c>
    </row>
    <row r="270" spans="1:3" x14ac:dyDescent="0.2">
      <c r="A270">
        <v>8501</v>
      </c>
      <c r="B270">
        <v>1.0416666666666667</v>
      </c>
      <c r="C270" s="20">
        <v>44830</v>
      </c>
    </row>
    <row r="271" spans="1:3" x14ac:dyDescent="0.2">
      <c r="A271">
        <v>8502</v>
      </c>
      <c r="B271">
        <v>0.5714285714285714</v>
      </c>
      <c r="C271" s="20">
        <v>44830</v>
      </c>
    </row>
    <row r="272" spans="1:3" x14ac:dyDescent="0.2">
      <c r="A272">
        <v>8504</v>
      </c>
      <c r="B272">
        <v>1.9285714285714286</v>
      </c>
      <c r="C272" s="20">
        <v>44830</v>
      </c>
    </row>
    <row r="273" spans="1:3" x14ac:dyDescent="0.2">
      <c r="A273">
        <v>8505</v>
      </c>
      <c r="B273">
        <v>2.75</v>
      </c>
      <c r="C273" s="20">
        <v>44830</v>
      </c>
    </row>
    <row r="274" spans="1:3" x14ac:dyDescent="0.2">
      <c r="A274">
        <v>8515</v>
      </c>
      <c r="B274">
        <v>0.61428571428571432</v>
      </c>
      <c r="C274" s="20">
        <v>44830</v>
      </c>
    </row>
    <row r="275" spans="1:3" x14ac:dyDescent="0.2">
      <c r="A275">
        <v>8516</v>
      </c>
      <c r="B275">
        <v>0.83333333333333337</v>
      </c>
      <c r="C275" s="20">
        <v>44830</v>
      </c>
    </row>
    <row r="276" spans="1:3" x14ac:dyDescent="0.2">
      <c r="A276">
        <v>8517</v>
      </c>
      <c r="B276">
        <v>0.67142857142857137</v>
      </c>
      <c r="C276" s="20">
        <v>44830</v>
      </c>
    </row>
    <row r="277" spans="1:3" x14ac:dyDescent="0.2">
      <c r="A277">
        <v>8524</v>
      </c>
      <c r="B277">
        <v>0.5</v>
      </c>
      <c r="C277" s="20">
        <v>44830</v>
      </c>
    </row>
    <row r="278" spans="1:3" x14ac:dyDescent="0.2">
      <c r="A278">
        <v>8523</v>
      </c>
      <c r="B278">
        <v>0.51428571428571423</v>
      </c>
      <c r="C278" s="20">
        <v>44830</v>
      </c>
    </row>
    <row r="279" spans="1:3" x14ac:dyDescent="0.2">
      <c r="A279">
        <v>8525</v>
      </c>
      <c r="B279">
        <v>0.875</v>
      </c>
      <c r="C279" s="20">
        <v>44830</v>
      </c>
    </row>
    <row r="280" spans="1:3" x14ac:dyDescent="0.2">
      <c r="A280">
        <v>8527</v>
      </c>
      <c r="B280">
        <v>0.8571428571428571</v>
      </c>
      <c r="C280" s="20">
        <v>44830</v>
      </c>
    </row>
    <row r="281" spans="1:3" x14ac:dyDescent="0.2">
      <c r="A281">
        <v>8526</v>
      </c>
      <c r="B281">
        <v>0.68571428571428572</v>
      </c>
      <c r="C281" s="20">
        <v>44830</v>
      </c>
    </row>
    <row r="282" spans="1:3" x14ac:dyDescent="0.2">
      <c r="A282">
        <v>8536</v>
      </c>
      <c r="B282">
        <v>1</v>
      </c>
      <c r="C282" s="20">
        <v>44830</v>
      </c>
    </row>
    <row r="283" spans="1:3" x14ac:dyDescent="0.2">
      <c r="A283">
        <v>8535</v>
      </c>
      <c r="B283">
        <v>1.9230769230769231</v>
      </c>
      <c r="C283" s="20">
        <v>44830</v>
      </c>
    </row>
    <row r="284" spans="1:3" x14ac:dyDescent="0.2">
      <c r="A284">
        <v>8537</v>
      </c>
      <c r="B284">
        <v>1</v>
      </c>
      <c r="C284" s="20">
        <v>44830</v>
      </c>
    </row>
    <row r="285" spans="1:3" x14ac:dyDescent="0.2">
      <c r="A285">
        <v>8540</v>
      </c>
      <c r="B285">
        <v>1.9230769230769231</v>
      </c>
      <c r="C285" s="20">
        <v>44830</v>
      </c>
    </row>
    <row r="286" spans="1:3" x14ac:dyDescent="0.2">
      <c r="A286">
        <v>8539</v>
      </c>
      <c r="B286">
        <v>1.6153846153846154</v>
      </c>
      <c r="C286" s="20">
        <v>44830</v>
      </c>
    </row>
    <row r="287" spans="1:3" x14ac:dyDescent="0.2">
      <c r="A287">
        <v>8538</v>
      </c>
      <c r="B287">
        <v>2.6923076923076925</v>
      </c>
      <c r="C287" s="20">
        <v>44830</v>
      </c>
    </row>
    <row r="288" spans="1:3" x14ac:dyDescent="0.2">
      <c r="A288">
        <v>8470</v>
      </c>
      <c r="B288">
        <v>0.87142857142857144</v>
      </c>
      <c r="C288" s="20">
        <v>44837</v>
      </c>
    </row>
    <row r="289" spans="1:3" x14ac:dyDescent="0.2">
      <c r="A289">
        <v>8473</v>
      </c>
      <c r="B289">
        <v>1.6354166666666667</v>
      </c>
      <c r="C289" s="20">
        <v>44837</v>
      </c>
    </row>
    <row r="290" spans="1:3" x14ac:dyDescent="0.2">
      <c r="A290">
        <v>8477</v>
      </c>
      <c r="B290">
        <v>0.5625</v>
      </c>
      <c r="C290" s="20">
        <v>44837</v>
      </c>
    </row>
    <row r="291" spans="1:3" x14ac:dyDescent="0.2">
      <c r="A291">
        <v>8478</v>
      </c>
      <c r="B291">
        <v>0.77142857142857146</v>
      </c>
      <c r="C291" s="20">
        <v>44837</v>
      </c>
    </row>
    <row r="292" spans="1:3" x14ac:dyDescent="0.2">
      <c r="A292">
        <v>8480</v>
      </c>
      <c r="B292">
        <v>1.2071428571428571</v>
      </c>
      <c r="C292" s="20">
        <v>44837</v>
      </c>
    </row>
    <row r="293" spans="1:3" x14ac:dyDescent="0.2">
      <c r="A293">
        <v>8495</v>
      </c>
      <c r="B293">
        <v>0.75</v>
      </c>
      <c r="C293" s="20">
        <v>44837</v>
      </c>
    </row>
    <row r="294" spans="1:3" x14ac:dyDescent="0.2">
      <c r="A294">
        <v>8491</v>
      </c>
      <c r="B294">
        <v>0.6875</v>
      </c>
      <c r="C294" s="20">
        <v>44837</v>
      </c>
    </row>
    <row r="295" spans="1:3" x14ac:dyDescent="0.2">
      <c r="A295">
        <v>8494</v>
      </c>
      <c r="B295">
        <v>1.3125</v>
      </c>
      <c r="C295" s="20">
        <v>44837</v>
      </c>
    </row>
    <row r="296" spans="1:3" x14ac:dyDescent="0.2">
      <c r="A296">
        <v>8500</v>
      </c>
      <c r="B296">
        <v>0.45714285714285713</v>
      </c>
      <c r="C296" s="20">
        <v>44837</v>
      </c>
    </row>
    <row r="297" spans="1:3" x14ac:dyDescent="0.2">
      <c r="A297">
        <v>8501</v>
      </c>
      <c r="B297">
        <v>1.3645833333333333</v>
      </c>
      <c r="C297" s="20">
        <v>44837</v>
      </c>
    </row>
    <row r="298" spans="1:3" x14ac:dyDescent="0.2">
      <c r="A298">
        <v>8502</v>
      </c>
      <c r="B298">
        <v>0.73809523809523814</v>
      </c>
      <c r="C298" s="20">
        <v>44837</v>
      </c>
    </row>
    <row r="299" spans="1:3" x14ac:dyDescent="0.2">
      <c r="A299">
        <v>8504</v>
      </c>
      <c r="B299">
        <v>0.7857142857142857</v>
      </c>
      <c r="C299" s="20">
        <v>44837</v>
      </c>
    </row>
    <row r="300" spans="1:3" x14ac:dyDescent="0.2">
      <c r="A300">
        <v>8505</v>
      </c>
      <c r="B300">
        <v>0.37142857142857144</v>
      </c>
      <c r="C300" s="20">
        <v>44837</v>
      </c>
    </row>
    <row r="301" spans="1:3" x14ac:dyDescent="0.2">
      <c r="A301">
        <v>8514</v>
      </c>
      <c r="B301">
        <v>0.70833333333333337</v>
      </c>
      <c r="C301" s="20">
        <v>44837</v>
      </c>
    </row>
    <row r="302" spans="1:3" x14ac:dyDescent="0.2">
      <c r="A302">
        <v>8515</v>
      </c>
      <c r="B302">
        <v>0.83571428571428574</v>
      </c>
      <c r="C302" s="20">
        <v>44837</v>
      </c>
    </row>
    <row r="303" spans="1:3" x14ac:dyDescent="0.2">
      <c r="A303">
        <v>8516</v>
      </c>
      <c r="B303">
        <v>0.875</v>
      </c>
      <c r="C303" s="20">
        <v>44837</v>
      </c>
    </row>
    <row r="304" spans="1:3" x14ac:dyDescent="0.2">
      <c r="A304">
        <v>8517</v>
      </c>
      <c r="B304">
        <v>0.54285714285714282</v>
      </c>
      <c r="C304" s="20">
        <v>44837</v>
      </c>
    </row>
    <row r="305" spans="1:3" x14ac:dyDescent="0.2">
      <c r="A305">
        <v>8524</v>
      </c>
      <c r="B305">
        <v>0.375</v>
      </c>
      <c r="C305" s="20">
        <v>44837</v>
      </c>
    </row>
    <row r="306" spans="1:3" x14ac:dyDescent="0.2">
      <c r="A306">
        <v>8523</v>
      </c>
      <c r="B306">
        <v>0.88571428571428568</v>
      </c>
      <c r="C306" s="20">
        <v>44837</v>
      </c>
    </row>
    <row r="307" spans="1:3" x14ac:dyDescent="0.2">
      <c r="A307">
        <v>8525</v>
      </c>
      <c r="B307">
        <v>0.3125</v>
      </c>
      <c r="C307" s="20">
        <v>44837</v>
      </c>
    </row>
    <row r="308" spans="1:3" x14ac:dyDescent="0.2">
      <c r="A308">
        <v>8527</v>
      </c>
      <c r="B308">
        <v>1.1285714285714286</v>
      </c>
      <c r="C308" s="20">
        <v>44837</v>
      </c>
    </row>
    <row r="309" spans="1:3" x14ac:dyDescent="0.2">
      <c r="A309">
        <v>8526</v>
      </c>
      <c r="B309">
        <v>0.58571428571428574</v>
      </c>
      <c r="C309" s="20">
        <v>44837</v>
      </c>
    </row>
    <row r="310" spans="1:3" x14ac:dyDescent="0.2">
      <c r="A310">
        <v>8536</v>
      </c>
      <c r="B310">
        <v>1.296875</v>
      </c>
      <c r="C310" s="20">
        <v>44837</v>
      </c>
    </row>
    <row r="311" spans="1:3" x14ac:dyDescent="0.2">
      <c r="A311">
        <v>8535</v>
      </c>
      <c r="B311">
        <v>0.63541666666666663</v>
      </c>
      <c r="C311" s="20">
        <v>44837</v>
      </c>
    </row>
    <row r="312" spans="1:3" x14ac:dyDescent="0.2">
      <c r="A312">
        <v>8537</v>
      </c>
      <c r="B312">
        <v>0.9375</v>
      </c>
      <c r="C312" s="20">
        <v>44837</v>
      </c>
    </row>
    <row r="313" spans="1:3" x14ac:dyDescent="0.2">
      <c r="A313">
        <v>8540</v>
      </c>
      <c r="B313">
        <v>0.43571428571428572</v>
      </c>
      <c r="C313" s="20">
        <v>44837</v>
      </c>
    </row>
    <row r="314" spans="1:3" x14ac:dyDescent="0.2">
      <c r="A314">
        <v>8539</v>
      </c>
      <c r="B314">
        <v>0.68571428571428572</v>
      </c>
      <c r="C314" s="20">
        <v>44837</v>
      </c>
    </row>
    <row r="315" spans="1:3" x14ac:dyDescent="0.2">
      <c r="A315">
        <v>8538</v>
      </c>
      <c r="B315">
        <v>0.96875</v>
      </c>
      <c r="C315" s="20">
        <v>44837</v>
      </c>
    </row>
    <row r="316" spans="1:3" x14ac:dyDescent="0.2">
      <c r="A316">
        <v>8470</v>
      </c>
      <c r="B316">
        <v>0.68571428571428572</v>
      </c>
      <c r="C316" s="20">
        <v>44844</v>
      </c>
    </row>
    <row r="317" spans="1:3" x14ac:dyDescent="0.2">
      <c r="A317">
        <v>8473</v>
      </c>
      <c r="B317">
        <v>1.6041666666666667</v>
      </c>
      <c r="C317" s="20">
        <v>44844</v>
      </c>
    </row>
    <row r="318" spans="1:3" x14ac:dyDescent="0.2">
      <c r="A318">
        <v>8477</v>
      </c>
      <c r="B318">
        <v>0.6</v>
      </c>
      <c r="C318" s="20">
        <v>44844</v>
      </c>
    </row>
    <row r="319" spans="1:3" x14ac:dyDescent="0.2">
      <c r="A319">
        <v>8478</v>
      </c>
      <c r="B319">
        <v>0.77142857142857146</v>
      </c>
      <c r="C319" s="20">
        <v>44844</v>
      </c>
    </row>
    <row r="320" spans="1:3" x14ac:dyDescent="0.2">
      <c r="A320">
        <v>8480</v>
      </c>
      <c r="B320">
        <v>1.3428571428571427</v>
      </c>
      <c r="C320" s="20">
        <v>44844</v>
      </c>
    </row>
    <row r="321" spans="1:3" x14ac:dyDescent="0.2">
      <c r="A321">
        <v>8495</v>
      </c>
      <c r="B321">
        <v>0.75</v>
      </c>
      <c r="C321" s="20">
        <v>44844</v>
      </c>
    </row>
    <row r="322" spans="1:3" x14ac:dyDescent="0.2">
      <c r="A322">
        <v>8494</v>
      </c>
      <c r="B322">
        <v>0.875</v>
      </c>
      <c r="C322" s="20">
        <v>44844</v>
      </c>
    </row>
    <row r="323" spans="1:3" x14ac:dyDescent="0.2">
      <c r="A323">
        <v>8500</v>
      </c>
      <c r="B323">
        <v>2.3125</v>
      </c>
      <c r="C323" s="20">
        <v>44844</v>
      </c>
    </row>
    <row r="324" spans="1:3" x14ac:dyDescent="0.2">
      <c r="A324">
        <v>8501</v>
      </c>
      <c r="B324">
        <v>1.0729166666666667</v>
      </c>
      <c r="C324" s="20">
        <v>44844</v>
      </c>
    </row>
    <row r="325" spans="1:3" x14ac:dyDescent="0.2">
      <c r="A325">
        <v>8502</v>
      </c>
      <c r="B325">
        <v>0.64583333333333337</v>
      </c>
      <c r="C325" s="20">
        <v>44844</v>
      </c>
    </row>
    <row r="326" spans="1:3" x14ac:dyDescent="0.2">
      <c r="A326">
        <v>8504</v>
      </c>
      <c r="B326">
        <v>1.1000000000000001</v>
      </c>
      <c r="C326" s="20">
        <v>44844</v>
      </c>
    </row>
    <row r="327" spans="1:3" x14ac:dyDescent="0.2">
      <c r="A327">
        <v>8505</v>
      </c>
      <c r="B327">
        <v>0.66666666666666663</v>
      </c>
      <c r="C327" s="20">
        <v>44844</v>
      </c>
    </row>
    <row r="328" spans="1:3" x14ac:dyDescent="0.2">
      <c r="A328">
        <v>8514</v>
      </c>
      <c r="B328">
        <v>0.81428571428571428</v>
      </c>
      <c r="C328" s="20">
        <v>44844</v>
      </c>
    </row>
    <row r="329" spans="1:3" x14ac:dyDescent="0.2">
      <c r="A329">
        <v>8515</v>
      </c>
      <c r="B329">
        <v>0.58333333333333337</v>
      </c>
      <c r="C329" s="20">
        <v>44844</v>
      </c>
    </row>
    <row r="330" spans="1:3" x14ac:dyDescent="0.2">
      <c r="A330">
        <v>8516</v>
      </c>
      <c r="B330">
        <v>0.6</v>
      </c>
      <c r="C330" s="20">
        <v>44844</v>
      </c>
    </row>
    <row r="331" spans="1:3" x14ac:dyDescent="0.2">
      <c r="A331">
        <v>8517</v>
      </c>
      <c r="B331">
        <v>0.6</v>
      </c>
      <c r="C331" s="20">
        <v>44844</v>
      </c>
    </row>
    <row r="332" spans="1:3" x14ac:dyDescent="0.2">
      <c r="A332">
        <v>8524</v>
      </c>
      <c r="B332">
        <v>0.5</v>
      </c>
      <c r="C332" s="20">
        <v>44844</v>
      </c>
    </row>
    <row r="333" spans="1:3" x14ac:dyDescent="0.2">
      <c r="A333">
        <v>8523</v>
      </c>
      <c r="B333">
        <v>0.51428571428571423</v>
      </c>
      <c r="C333" s="20">
        <v>44844</v>
      </c>
    </row>
    <row r="334" spans="1:3" x14ac:dyDescent="0.2">
      <c r="A334">
        <v>8527</v>
      </c>
      <c r="B334">
        <v>0.9</v>
      </c>
      <c r="C334" s="20">
        <v>44844</v>
      </c>
    </row>
    <row r="335" spans="1:3" x14ac:dyDescent="0.2">
      <c r="A335">
        <v>8526</v>
      </c>
      <c r="B335">
        <v>0.77142857142857146</v>
      </c>
      <c r="C335" s="20">
        <v>44844</v>
      </c>
    </row>
    <row r="336" spans="1:3" x14ac:dyDescent="0.2">
      <c r="A336">
        <v>8536</v>
      </c>
      <c r="B336">
        <v>1.53125</v>
      </c>
      <c r="C336" s="20">
        <v>44844</v>
      </c>
    </row>
    <row r="337" spans="1:3" x14ac:dyDescent="0.2">
      <c r="A337">
        <v>8535</v>
      </c>
      <c r="B337">
        <v>0.70833333333333337</v>
      </c>
      <c r="C337" s="20">
        <v>44844</v>
      </c>
    </row>
    <row r="338" spans="1:3" x14ac:dyDescent="0.2">
      <c r="A338">
        <v>8537</v>
      </c>
      <c r="B338">
        <v>1.0729166666666667</v>
      </c>
      <c r="C338" s="20">
        <v>44844</v>
      </c>
    </row>
    <row r="339" spans="1:3" x14ac:dyDescent="0.2">
      <c r="A339">
        <v>8540</v>
      </c>
      <c r="B339">
        <v>0.82857142857142863</v>
      </c>
      <c r="C339" s="20">
        <v>44844</v>
      </c>
    </row>
    <row r="340" spans="1:3" x14ac:dyDescent="0.2">
      <c r="A340">
        <v>8539</v>
      </c>
      <c r="B340">
        <v>0.6</v>
      </c>
      <c r="C340" s="20">
        <v>44844</v>
      </c>
    </row>
    <row r="341" spans="1:3" x14ac:dyDescent="0.2">
      <c r="A341">
        <v>8538</v>
      </c>
      <c r="B341">
        <v>0.91666666666666663</v>
      </c>
      <c r="C341" s="20">
        <v>44844</v>
      </c>
    </row>
    <row r="342" spans="1:3" x14ac:dyDescent="0.2">
      <c r="A342">
        <v>8562</v>
      </c>
      <c r="B342">
        <v>0.81428571428571428</v>
      </c>
      <c r="C342" s="20">
        <v>44844</v>
      </c>
    </row>
    <row r="343" spans="1:3" x14ac:dyDescent="0.2">
      <c r="A343">
        <v>8563</v>
      </c>
      <c r="B343">
        <v>1.4444444444444444</v>
      </c>
      <c r="C343" s="20">
        <v>44844</v>
      </c>
    </row>
    <row r="344" spans="1:3" x14ac:dyDescent="0.2">
      <c r="A344">
        <v>8564</v>
      </c>
      <c r="B344">
        <v>1.0833333333333333</v>
      </c>
      <c r="C344" s="20">
        <v>44844</v>
      </c>
    </row>
    <row r="345" spans="1:3" x14ac:dyDescent="0.2">
      <c r="A345">
        <v>8565</v>
      </c>
      <c r="B345">
        <v>0.5</v>
      </c>
      <c r="C345" s="20">
        <v>44844</v>
      </c>
    </row>
    <row r="346" spans="1:3" x14ac:dyDescent="0.2">
      <c r="A346">
        <v>8566</v>
      </c>
      <c r="B346">
        <v>1.3214285714285714</v>
      </c>
      <c r="C346" s="20">
        <v>44844</v>
      </c>
    </row>
    <row r="347" spans="1:3" x14ac:dyDescent="0.2">
      <c r="A347">
        <v>8567</v>
      </c>
      <c r="B347">
        <v>0.83333333333333337</v>
      </c>
      <c r="C347" s="20">
        <v>44844</v>
      </c>
    </row>
    <row r="348" spans="1:3" x14ac:dyDescent="0.2">
      <c r="A348">
        <v>8569</v>
      </c>
      <c r="B348">
        <v>0.59615384615384615</v>
      </c>
      <c r="C348" s="20">
        <v>44844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9C779-D656-0046-9EC1-E6FEA60F7BC8}">
  <dimension ref="A1:F51"/>
  <sheetViews>
    <sheetView zoomScale="110" zoomScaleNormal="110" workbookViewId="0">
      <selection activeCell="D47" sqref="D47"/>
    </sheetView>
  </sheetViews>
  <sheetFormatPr baseColWidth="10" defaultColWidth="11.5" defaultRowHeight="15" x14ac:dyDescent="0.2"/>
  <cols>
    <col min="1" max="1" width="23.5" style="29" bestFit="1" customWidth="1"/>
  </cols>
  <sheetData>
    <row r="1" spans="1:6" x14ac:dyDescent="0.2">
      <c r="A1" s="29" t="s">
        <v>110</v>
      </c>
      <c r="B1" t="s">
        <v>111</v>
      </c>
      <c r="C1" t="s">
        <v>112</v>
      </c>
      <c r="D1" t="s">
        <v>113</v>
      </c>
      <c r="E1" t="s">
        <v>94</v>
      </c>
      <c r="F1" t="s">
        <v>93</v>
      </c>
    </row>
    <row r="2" spans="1:6" x14ac:dyDescent="0.2">
      <c r="A2" s="29">
        <v>44501</v>
      </c>
    </row>
    <row r="3" spans="1:6" x14ac:dyDescent="0.2">
      <c r="A3" s="29">
        <v>44508</v>
      </c>
      <c r="B3">
        <v>74</v>
      </c>
      <c r="C3">
        <v>83</v>
      </c>
      <c r="D3">
        <v>39.5</v>
      </c>
      <c r="E3" s="1">
        <v>0.53378378378378377</v>
      </c>
      <c r="F3" s="1">
        <v>0.4759036144578313</v>
      </c>
    </row>
    <row r="4" spans="1:6" x14ac:dyDescent="0.2">
      <c r="A4" s="29">
        <v>44515</v>
      </c>
      <c r="B4">
        <v>89</v>
      </c>
      <c r="C4">
        <v>83</v>
      </c>
      <c r="D4">
        <v>61</v>
      </c>
      <c r="E4" s="1">
        <v>0.6853932584269663</v>
      </c>
      <c r="F4" s="1">
        <v>0.73493975903614461</v>
      </c>
    </row>
    <row r="5" spans="1:6" x14ac:dyDescent="0.2">
      <c r="A5" s="29">
        <v>44522</v>
      </c>
      <c r="B5">
        <v>267.5</v>
      </c>
      <c r="C5">
        <v>236</v>
      </c>
      <c r="D5">
        <v>100.75</v>
      </c>
      <c r="E5" s="1">
        <v>0.37663551401869161</v>
      </c>
      <c r="F5" s="1">
        <v>0.42690677966101692</v>
      </c>
    </row>
    <row r="6" spans="1:6" x14ac:dyDescent="0.2">
      <c r="A6" s="29">
        <v>44529</v>
      </c>
      <c r="B6">
        <v>246.5</v>
      </c>
      <c r="C6">
        <v>236</v>
      </c>
      <c r="D6">
        <v>130.5</v>
      </c>
      <c r="E6" s="1">
        <v>0.52941176470588236</v>
      </c>
      <c r="F6" s="1">
        <v>0.55296610169491522</v>
      </c>
    </row>
    <row r="7" spans="1:6" x14ac:dyDescent="0.2">
      <c r="A7" s="29">
        <v>44536</v>
      </c>
      <c r="B7">
        <v>290.5</v>
      </c>
      <c r="C7">
        <v>252</v>
      </c>
      <c r="D7">
        <v>144</v>
      </c>
      <c r="E7" s="1">
        <v>0.49569707401032703</v>
      </c>
      <c r="F7" s="1">
        <v>0.5714285714285714</v>
      </c>
    </row>
    <row r="8" spans="1:6" x14ac:dyDescent="0.2">
      <c r="A8" s="29">
        <v>44543</v>
      </c>
      <c r="B8">
        <v>339.5</v>
      </c>
      <c r="C8">
        <v>287</v>
      </c>
      <c r="D8">
        <v>195.5</v>
      </c>
      <c r="E8" s="1">
        <v>0.57584683357879229</v>
      </c>
      <c r="F8" s="1">
        <v>0.68118466898954699</v>
      </c>
    </row>
    <row r="9" spans="1:6" x14ac:dyDescent="0.2">
      <c r="A9" s="29">
        <v>44550</v>
      </c>
      <c r="B9">
        <v>330.5</v>
      </c>
      <c r="C9">
        <v>287</v>
      </c>
      <c r="D9">
        <v>203.5</v>
      </c>
      <c r="E9" s="1">
        <v>0.61573373676248111</v>
      </c>
      <c r="F9" s="1">
        <v>0.7090592334494773</v>
      </c>
    </row>
    <row r="10" spans="1:6" x14ac:dyDescent="0.2">
      <c r="A10" s="29">
        <v>44557</v>
      </c>
      <c r="B10">
        <v>284.5</v>
      </c>
      <c r="C10">
        <v>252</v>
      </c>
      <c r="D10">
        <v>185</v>
      </c>
      <c r="E10" s="1">
        <v>0.6502636203866432</v>
      </c>
      <c r="F10" s="1">
        <v>0.73412698412698407</v>
      </c>
    </row>
    <row r="11" spans="1:6" x14ac:dyDescent="0.2">
      <c r="A11" s="29">
        <v>44564</v>
      </c>
      <c r="B11">
        <v>453.5</v>
      </c>
      <c r="C11">
        <v>392</v>
      </c>
      <c r="D11">
        <v>250</v>
      </c>
      <c r="E11" s="1">
        <v>0.55126791620727678</v>
      </c>
      <c r="F11" s="1">
        <v>0.63775510204081631</v>
      </c>
    </row>
    <row r="12" spans="1:6" x14ac:dyDescent="0.2">
      <c r="A12" s="29">
        <v>44571</v>
      </c>
      <c r="B12">
        <v>468.5</v>
      </c>
      <c r="C12">
        <v>416</v>
      </c>
      <c r="D12">
        <v>312.75</v>
      </c>
      <c r="E12" s="1">
        <v>0.6675560298826041</v>
      </c>
      <c r="F12" s="1">
        <v>0.75180288461538458</v>
      </c>
    </row>
    <row r="13" spans="1:6" x14ac:dyDescent="0.2">
      <c r="A13" s="29">
        <v>44578</v>
      </c>
      <c r="B13">
        <v>636.5</v>
      </c>
      <c r="C13">
        <v>539</v>
      </c>
      <c r="D13">
        <v>302</v>
      </c>
      <c r="E13" s="1">
        <v>0.47446975648075412</v>
      </c>
      <c r="F13" s="1">
        <v>0.56029684601113172</v>
      </c>
    </row>
    <row r="14" spans="1:6" x14ac:dyDescent="0.2">
      <c r="A14" s="29">
        <v>44585</v>
      </c>
      <c r="B14">
        <v>558.5</v>
      </c>
      <c r="C14">
        <v>499</v>
      </c>
      <c r="D14">
        <v>298.25</v>
      </c>
      <c r="E14" s="1">
        <v>0.5340196956132498</v>
      </c>
      <c r="F14" s="1">
        <v>0.59769539078156309</v>
      </c>
    </row>
    <row r="15" spans="1:6" x14ac:dyDescent="0.2">
      <c r="A15" s="29">
        <v>44592</v>
      </c>
      <c r="B15">
        <v>913.75</v>
      </c>
      <c r="C15">
        <v>722</v>
      </c>
      <c r="D15">
        <v>351.5</v>
      </c>
      <c r="E15" s="1">
        <v>0.38467852257181945</v>
      </c>
      <c r="F15" s="1">
        <v>0.48684210526315791</v>
      </c>
    </row>
    <row r="16" spans="1:6" x14ac:dyDescent="0.2">
      <c r="A16" s="29">
        <v>44598</v>
      </c>
      <c r="B16">
        <v>849.75</v>
      </c>
      <c r="C16">
        <v>698</v>
      </c>
      <c r="D16">
        <v>387.75</v>
      </c>
      <c r="E16" s="1">
        <v>0.4563106796116505</v>
      </c>
      <c r="F16" s="1">
        <v>0.55551575931232089</v>
      </c>
    </row>
    <row r="17" spans="1:6" x14ac:dyDescent="0.2">
      <c r="A17" s="29">
        <v>44606</v>
      </c>
      <c r="B17">
        <v>1018.25</v>
      </c>
      <c r="C17">
        <v>814</v>
      </c>
      <c r="D17">
        <v>448</v>
      </c>
      <c r="E17" s="1">
        <v>0.43997053768720845</v>
      </c>
      <c r="F17" s="1">
        <v>0.55036855036855037</v>
      </c>
    </row>
    <row r="18" spans="1:6" x14ac:dyDescent="0.2">
      <c r="A18" s="29">
        <v>44613</v>
      </c>
      <c r="B18">
        <v>1004.25</v>
      </c>
      <c r="C18">
        <v>814</v>
      </c>
      <c r="D18">
        <v>504.75</v>
      </c>
      <c r="E18" s="1">
        <v>0.50261389096340547</v>
      </c>
      <c r="F18" s="1">
        <v>0.62008599508599505</v>
      </c>
    </row>
    <row r="19" spans="1:6" x14ac:dyDescent="0.2">
      <c r="A19" s="29">
        <v>44620</v>
      </c>
      <c r="B19">
        <v>1052.25</v>
      </c>
      <c r="C19">
        <v>862</v>
      </c>
      <c r="D19">
        <v>523.5</v>
      </c>
      <c r="E19" s="1">
        <v>0.49750534568781185</v>
      </c>
      <c r="F19" s="1">
        <v>0.60730858468677495</v>
      </c>
    </row>
    <row r="20" spans="1:6" x14ac:dyDescent="0.2">
      <c r="A20" s="29">
        <v>44627</v>
      </c>
      <c r="B20">
        <v>1083.25</v>
      </c>
      <c r="C20">
        <v>846</v>
      </c>
      <c r="D20">
        <v>556</v>
      </c>
      <c r="E20" s="1">
        <v>0.51327025155781214</v>
      </c>
      <c r="F20" s="1">
        <v>0.6572104018912529</v>
      </c>
    </row>
    <row r="21" spans="1:6" x14ac:dyDescent="0.2">
      <c r="A21" s="29">
        <v>44634</v>
      </c>
      <c r="B21">
        <v>1088.25</v>
      </c>
      <c r="C21">
        <v>921</v>
      </c>
      <c r="D21">
        <v>584.75</v>
      </c>
      <c r="E21" s="1">
        <v>0.53733057661382955</v>
      </c>
      <c r="F21" s="1">
        <v>0.63490770901194349</v>
      </c>
    </row>
    <row r="22" spans="1:6" x14ac:dyDescent="0.2">
      <c r="A22" s="29">
        <v>44641</v>
      </c>
      <c r="B22">
        <v>1047.25</v>
      </c>
      <c r="C22">
        <v>873</v>
      </c>
      <c r="D22">
        <v>604.25</v>
      </c>
      <c r="E22" s="1">
        <v>0.57698734781570782</v>
      </c>
      <c r="F22" s="1">
        <v>0.69215349369988544</v>
      </c>
    </row>
    <row r="23" spans="1:6" x14ac:dyDescent="0.2">
      <c r="A23" s="29">
        <v>44648</v>
      </c>
      <c r="B23">
        <v>856.25</v>
      </c>
      <c r="C23">
        <v>722</v>
      </c>
      <c r="D23">
        <v>500.25</v>
      </c>
      <c r="E23" s="1">
        <v>0.58423357664233577</v>
      </c>
      <c r="F23" s="1">
        <v>0.69286703601108035</v>
      </c>
    </row>
    <row r="24" spans="1:6" x14ac:dyDescent="0.2">
      <c r="A24" s="29">
        <v>44655</v>
      </c>
      <c r="B24">
        <v>893.25</v>
      </c>
      <c r="C24">
        <v>733</v>
      </c>
      <c r="D24">
        <v>543</v>
      </c>
      <c r="E24" s="1">
        <v>0.60789252728799326</v>
      </c>
      <c r="F24" s="1">
        <v>0.74079126875852663</v>
      </c>
    </row>
    <row r="25" spans="1:6" x14ac:dyDescent="0.2">
      <c r="A25" s="29">
        <v>44662</v>
      </c>
      <c r="B25">
        <v>970</v>
      </c>
      <c r="C25">
        <v>821</v>
      </c>
      <c r="D25">
        <v>658</v>
      </c>
      <c r="E25" s="1">
        <v>0.67835051546391756</v>
      </c>
      <c r="F25" s="1">
        <v>0.80146163215590738</v>
      </c>
    </row>
    <row r="26" spans="1:6" x14ac:dyDescent="0.2">
      <c r="A26" s="29">
        <v>44669</v>
      </c>
      <c r="B26">
        <v>949</v>
      </c>
      <c r="C26">
        <v>781</v>
      </c>
      <c r="D26">
        <v>656.5</v>
      </c>
      <c r="E26" s="1">
        <v>0.69178082191780821</v>
      </c>
      <c r="F26" s="1">
        <v>0.84058898847631247</v>
      </c>
    </row>
    <row r="27" spans="1:6" x14ac:dyDescent="0.2">
      <c r="A27" s="29">
        <v>44676</v>
      </c>
      <c r="B27">
        <v>856</v>
      </c>
      <c r="C27">
        <v>836</v>
      </c>
      <c r="D27">
        <v>620.5</v>
      </c>
      <c r="E27" s="1">
        <v>0.72488317757009346</v>
      </c>
      <c r="F27" s="1">
        <v>0.74222488038277512</v>
      </c>
    </row>
    <row r="28" spans="1:6" x14ac:dyDescent="0.2">
      <c r="A28" s="29">
        <v>44683</v>
      </c>
      <c r="B28">
        <v>904.5</v>
      </c>
      <c r="C28">
        <v>727.5</v>
      </c>
      <c r="D28">
        <v>544.25</v>
      </c>
      <c r="E28" s="1">
        <v>0.6017136539524599</v>
      </c>
      <c r="F28" s="1">
        <v>0.74810996563573884</v>
      </c>
    </row>
    <row r="29" spans="1:6" x14ac:dyDescent="0.2">
      <c r="A29" s="29">
        <v>44690</v>
      </c>
      <c r="B29">
        <v>714</v>
      </c>
      <c r="C29">
        <v>567</v>
      </c>
      <c r="D29">
        <v>459.25</v>
      </c>
      <c r="E29" s="1">
        <v>0.64320728291316531</v>
      </c>
      <c r="F29" s="1">
        <v>0.80996472663139329</v>
      </c>
    </row>
    <row r="30" spans="1:6" x14ac:dyDescent="0.2">
      <c r="A30" s="29">
        <v>44697</v>
      </c>
      <c r="B30">
        <f>SUM('Weekly Hours'!EM46:EM79)</f>
        <v>702</v>
      </c>
      <c r="C30">
        <f>SUM('Weekly Hours'!EN46:EN79)</f>
        <v>563</v>
      </c>
      <c r="D30">
        <f>SUM('Weekly Hours'!EO46:EO79)</f>
        <v>478.5</v>
      </c>
      <c r="E30" s="1">
        <f t="shared" ref="E30:E35" si="0">D30/B30</f>
        <v>0.68162393162393164</v>
      </c>
      <c r="F30" s="1">
        <f t="shared" ref="F30:F35" si="1">D30/C30</f>
        <v>0.84991119005328597</v>
      </c>
    </row>
    <row r="31" spans="1:6" x14ac:dyDescent="0.2">
      <c r="A31" s="29">
        <v>44704</v>
      </c>
      <c r="B31">
        <f>SUM('Weekly Hours'!ER47:ER85)</f>
        <v>1001</v>
      </c>
      <c r="C31">
        <f>SUM('Weekly Hours'!ES47:ES85)</f>
        <v>670</v>
      </c>
      <c r="D31">
        <f>SUM('Weekly Hours'!ET47:ET85)</f>
        <v>462.75</v>
      </c>
      <c r="E31" s="1">
        <f t="shared" si="0"/>
        <v>0.46228771228771226</v>
      </c>
      <c r="F31" s="1">
        <f t="shared" si="1"/>
        <v>0.69067164179104479</v>
      </c>
    </row>
    <row r="32" spans="1:6" x14ac:dyDescent="0.2">
      <c r="A32" s="29">
        <v>44711</v>
      </c>
      <c r="B32">
        <f>SUM('Weekly Hours'!EW49:EW85)</f>
        <v>872.5</v>
      </c>
      <c r="C32">
        <f>SUM('Weekly Hours'!EX49:EX85)</f>
        <v>660.5</v>
      </c>
      <c r="D32">
        <f>SUM('Weekly Hours'!EY49:EY85)</f>
        <v>503</v>
      </c>
      <c r="E32" s="1">
        <f t="shared" si="0"/>
        <v>0.57650429799426939</v>
      </c>
      <c r="F32" s="1">
        <f t="shared" si="1"/>
        <v>0.76154428463285395</v>
      </c>
    </row>
    <row r="33" spans="1:6" x14ac:dyDescent="0.2">
      <c r="A33" s="29">
        <v>44718</v>
      </c>
      <c r="B33">
        <f>SUM('Weekly Hours'!FB49:FB91)</f>
        <v>824.5</v>
      </c>
      <c r="C33">
        <f>SUM('Weekly Hours'!FC49:FC91)</f>
        <v>700.25</v>
      </c>
      <c r="D33">
        <f>SUM('Weekly Hours'!FD49:FD91)</f>
        <v>527.75</v>
      </c>
      <c r="E33" s="1">
        <f t="shared" si="0"/>
        <v>0.64008489993935713</v>
      </c>
      <c r="F33" s="1">
        <f t="shared" si="1"/>
        <v>0.7536594073545162</v>
      </c>
    </row>
    <row r="34" spans="1:6" x14ac:dyDescent="0.2">
      <c r="A34" s="29">
        <v>44725</v>
      </c>
      <c r="B34">
        <f>SUM('Weekly Hours'!FG53:FG91)</f>
        <v>1012</v>
      </c>
      <c r="C34">
        <f>SUM('Weekly Hours'!FH53:FH91)</f>
        <v>765</v>
      </c>
      <c r="D34">
        <f>SUM('Weekly Hours'!FI53:FI91)</f>
        <v>574.25</v>
      </c>
      <c r="E34" s="1">
        <f t="shared" si="0"/>
        <v>0.56744071146245056</v>
      </c>
      <c r="F34" s="1">
        <f t="shared" si="1"/>
        <v>0.75065359477124183</v>
      </c>
    </row>
    <row r="35" spans="1:6" x14ac:dyDescent="0.2">
      <c r="A35" s="29">
        <v>44732</v>
      </c>
      <c r="B35">
        <f>SUM('Weekly Hours'!FL53:FL99)</f>
        <v>1058</v>
      </c>
      <c r="C35">
        <f>SUM('Weekly Hours'!FM53:FM99)</f>
        <v>813</v>
      </c>
      <c r="D35">
        <f>SUM('Weekly Hours'!FN53:FN99)</f>
        <v>682.75</v>
      </c>
      <c r="E35" s="1">
        <f t="shared" si="0"/>
        <v>0.64532136105860116</v>
      </c>
      <c r="F35" s="1">
        <f t="shared" si="1"/>
        <v>0.83979089790897909</v>
      </c>
    </row>
    <row r="36" spans="1:6" x14ac:dyDescent="0.2">
      <c r="A36" s="29">
        <v>44738</v>
      </c>
      <c r="B36">
        <f>SUM('Weekly Hours'!FQ58:FQ99)</f>
        <v>1221.5</v>
      </c>
      <c r="C36">
        <f>SUM('Weekly Hours'!FR58:FR99)</f>
        <v>912.5</v>
      </c>
      <c r="D36">
        <f>SUM('Weekly Hours'!FS58:FS99)</f>
        <v>679.5</v>
      </c>
      <c r="E36" s="1">
        <f t="shared" ref="E36" si="2">D36/B36</f>
        <v>0.55628325828898895</v>
      </c>
      <c r="F36" s="1">
        <f t="shared" ref="F36" si="3">D36/C36</f>
        <v>0.74465753424657533</v>
      </c>
    </row>
    <row r="37" spans="1:6" x14ac:dyDescent="0.2">
      <c r="A37" s="29">
        <v>44746</v>
      </c>
      <c r="B37">
        <f>SUM('Weekly Hours'!FV58:FV104)</f>
        <v>1089</v>
      </c>
      <c r="C37">
        <f>SUM('Weekly Hours'!FW58:FW104)</f>
        <v>852.25</v>
      </c>
      <c r="D37">
        <f>SUM('Weekly Hours'!FX58:FX104)</f>
        <v>677.25</v>
      </c>
      <c r="E37" s="1">
        <f t="shared" ref="E37" si="4">D37/B37</f>
        <v>0.62190082644628097</v>
      </c>
      <c r="F37" s="1">
        <f t="shared" ref="F37" si="5">D37/C37</f>
        <v>0.79466119096509236</v>
      </c>
    </row>
    <row r="38" spans="1:6" x14ac:dyDescent="0.2">
      <c r="A38" s="29">
        <v>44753</v>
      </c>
      <c r="B38">
        <f>SUM('Weekly Hours'!GA65:GA104)</f>
        <v>1145.5</v>
      </c>
      <c r="C38">
        <f>SUM('Weekly Hours'!GB65:GB104)</f>
        <v>857.5</v>
      </c>
      <c r="D38">
        <f>SUM('Weekly Hours'!GC65:GC104)</f>
        <v>686.75</v>
      </c>
      <c r="E38" s="1">
        <f t="shared" ref="E38" si="6">D38/B38</f>
        <v>0.59951986032300308</v>
      </c>
      <c r="F38" s="1">
        <f t="shared" ref="F38" si="7">D38/C38</f>
        <v>0.80087463556851313</v>
      </c>
    </row>
    <row r="39" spans="1:6" x14ac:dyDescent="0.2">
      <c r="A39" s="29">
        <v>44760</v>
      </c>
      <c r="B39">
        <f>SUM('Weekly Hours'!GF65:GF109)</f>
        <v>1142.5</v>
      </c>
      <c r="C39">
        <f>SUM('Weekly Hours'!GG65:GG109)</f>
        <v>894.25</v>
      </c>
      <c r="D39">
        <f>SUM('Weekly Hours'!GH65:GH109)</f>
        <v>739.25</v>
      </c>
      <c r="E39" s="1">
        <f t="shared" ref="E39" si="8">D39/B39</f>
        <v>0.64704595185995628</v>
      </c>
      <c r="F39" s="1">
        <f t="shared" ref="F39" si="9">D39/C39</f>
        <v>0.82667039418507127</v>
      </c>
    </row>
    <row r="40" spans="1:6" x14ac:dyDescent="0.2">
      <c r="A40" s="29">
        <v>44767</v>
      </c>
      <c r="B40">
        <f>SUM('Weekly Hours'!GK65:GK108)</f>
        <v>1345.5</v>
      </c>
      <c r="C40">
        <f>SUM('Weekly Hours'!GL65:GL108)</f>
        <v>986.5</v>
      </c>
      <c r="D40">
        <f>SUM('Weekly Hours'!GM65:GM108)</f>
        <v>819.25</v>
      </c>
      <c r="E40" s="1">
        <f t="shared" ref="E40" si="10">D40/B40</f>
        <v>0.60888145670754368</v>
      </c>
      <c r="F40" s="1">
        <f t="shared" ref="F40" si="11">D40/C40</f>
        <v>0.83046122655854027</v>
      </c>
    </row>
    <row r="41" spans="1:6" x14ac:dyDescent="0.2">
      <c r="A41" s="29">
        <v>44774</v>
      </c>
      <c r="B41">
        <f>SUM('Weekly Hours'!GP81:GP115)</f>
        <v>843.5</v>
      </c>
      <c r="C41">
        <f>SUM('Weekly Hours'!GQ81:GQ115)</f>
        <v>675</v>
      </c>
      <c r="D41">
        <f>SUM('Weekly Hours'!GR81:GR115)</f>
        <v>631.5</v>
      </c>
      <c r="E41" s="1">
        <f t="shared" ref="E41" si="12">D41/B41</f>
        <v>0.74866627148784826</v>
      </c>
      <c r="F41" s="1">
        <f t="shared" ref="F41" si="13">D41/C41</f>
        <v>0.93555555555555558</v>
      </c>
    </row>
    <row r="42" spans="1:6" x14ac:dyDescent="0.2">
      <c r="A42" s="29">
        <v>44781</v>
      </c>
      <c r="B42">
        <f>SUM('Weekly Hours'!GU81:GU115)</f>
        <v>1034.5</v>
      </c>
      <c r="C42">
        <f>SUM('Weekly Hours'!GV81:GV115)</f>
        <v>753.5</v>
      </c>
      <c r="D42">
        <f>SUM('Weekly Hours'!GW81:GW115)</f>
        <v>589</v>
      </c>
      <c r="E42" s="1">
        <f t="shared" ref="E42" si="14">D42/B42</f>
        <v>0.56935717738037694</v>
      </c>
      <c r="F42" s="1">
        <f t="shared" ref="F42" si="15">D42/C42</f>
        <v>0.78168546781685466</v>
      </c>
    </row>
    <row r="43" spans="1:6" x14ac:dyDescent="0.2">
      <c r="A43" s="29">
        <v>44788</v>
      </c>
      <c r="B43">
        <f>SUM('Weekly Hours'!GZ81:GZ121)</f>
        <v>1086.5</v>
      </c>
      <c r="C43">
        <f>SUM('Weekly Hours'!HA81:HA121)</f>
        <v>764</v>
      </c>
      <c r="D43">
        <f>SUM('Weekly Hours'!HB81:HB121)</f>
        <v>642.5</v>
      </c>
      <c r="E43" s="1">
        <f t="shared" ref="E43" si="16">D43/B43</f>
        <v>0.59134836631385179</v>
      </c>
      <c r="F43" s="1">
        <f t="shared" ref="F43" si="17">D43/C43</f>
        <v>0.84096858638743455</v>
      </c>
    </row>
    <row r="44" spans="1:6" x14ac:dyDescent="0.2">
      <c r="A44" s="29">
        <v>44795</v>
      </c>
      <c r="B44">
        <f>SUM('Weekly Hours'!HE81:HE121)</f>
        <v>1161.5</v>
      </c>
      <c r="C44">
        <f>SUM('Weekly Hours'!HF81:HF121)</f>
        <v>796.5</v>
      </c>
      <c r="D44">
        <f>SUM('Weekly Hours'!HG81:HG121)</f>
        <v>703.5</v>
      </c>
      <c r="E44" s="1">
        <f t="shared" ref="E44" si="18">D44/B44</f>
        <v>0.6056823073611709</v>
      </c>
      <c r="F44" s="1">
        <f t="shared" ref="F44" si="19">D44/C44</f>
        <v>0.8832391713747646</v>
      </c>
    </row>
    <row r="45" spans="1:6" x14ac:dyDescent="0.2">
      <c r="A45" s="29">
        <v>44802</v>
      </c>
      <c r="B45">
        <f>SUM('Weekly Hours'!HJ81:HJ126)</f>
        <v>1124</v>
      </c>
      <c r="C45">
        <f>SUM('Weekly Hours'!HK81:HK126)</f>
        <v>868.5</v>
      </c>
      <c r="D45">
        <f>SUM('Weekly Hours'!HL81:HL126)</f>
        <v>808.25</v>
      </c>
      <c r="E45" s="1">
        <f t="shared" ref="E45" si="20">D45/B45</f>
        <v>0.71908362989323849</v>
      </c>
      <c r="F45" s="1">
        <f t="shared" ref="F45" si="21">D45/C45</f>
        <v>0.93062751871042027</v>
      </c>
    </row>
    <row r="46" spans="1:6" x14ac:dyDescent="0.2">
      <c r="A46" s="29">
        <v>44809</v>
      </c>
      <c r="B46">
        <f>SUM('Weekly Hours'!HO87:HO126)</f>
        <v>1023</v>
      </c>
      <c r="C46">
        <f>SUM('Weekly Hours'!HP87:HP126)</f>
        <v>789.5</v>
      </c>
      <c r="D46">
        <f>SUM('Weekly Hours'!HQ87:HQ126)</f>
        <v>593</v>
      </c>
      <c r="E46" s="1">
        <f t="shared" ref="E46" si="22">D46/B46</f>
        <v>0.57966764418377326</v>
      </c>
      <c r="F46" s="1">
        <f t="shared" ref="F46" si="23">D46/C46</f>
        <v>0.75110829639012033</v>
      </c>
    </row>
    <row r="47" spans="1:6" x14ac:dyDescent="0.2">
      <c r="A47" s="29">
        <v>44816</v>
      </c>
      <c r="B47">
        <f>SUM('Weekly Hours'!HT87:HT131)</f>
        <v>1215</v>
      </c>
      <c r="C47">
        <f>SUM('Weekly Hours'!HU87:HU131)</f>
        <v>895</v>
      </c>
      <c r="D47">
        <f>SUM('Weekly Hours'!HV87:HV131)</f>
        <v>746.25</v>
      </c>
      <c r="E47" s="1">
        <f t="shared" ref="E47" si="24">D47/B47</f>
        <v>0.61419753086419748</v>
      </c>
      <c r="F47" s="1">
        <f t="shared" ref="F47" si="25">D47/C47</f>
        <v>0.83379888268156421</v>
      </c>
    </row>
    <row r="48" spans="1:6" x14ac:dyDescent="0.2">
      <c r="A48" s="29">
        <v>44823</v>
      </c>
      <c r="B48">
        <f>SUM('Weekly Hours'!HY101:HY131)</f>
        <v>826.5</v>
      </c>
      <c r="C48">
        <f>SUM('Weekly Hours'!HZ101:HZ131)</f>
        <v>566</v>
      </c>
      <c r="D48">
        <f>SUM('Weekly Hours'!IA101:IA131)</f>
        <v>479.25</v>
      </c>
      <c r="E48" s="1">
        <f t="shared" ref="E48" si="26">D48/B48</f>
        <v>0.57985480943738654</v>
      </c>
      <c r="F48" s="1">
        <f t="shared" ref="F48" si="27">D48/C48</f>
        <v>0.8467314487632509</v>
      </c>
    </row>
    <row r="49" spans="1:6" x14ac:dyDescent="0.2">
      <c r="A49" s="29">
        <v>44830</v>
      </c>
      <c r="B49">
        <f>SUM('Weekly Hours'!ID101:ID138)</f>
        <v>994</v>
      </c>
      <c r="C49">
        <f>SUM('Weekly Hours'!IE101:IE138)</f>
        <v>635</v>
      </c>
      <c r="D49">
        <f>SUM('Weekly Hours'!IF101:IF138)</f>
        <v>538.5</v>
      </c>
      <c r="E49" s="1">
        <f t="shared" ref="E49" si="28">D49/B49</f>
        <v>0.54175050301810868</v>
      </c>
      <c r="F49" s="1">
        <f t="shared" ref="F49" si="29">D49/C49</f>
        <v>0.84803149606299211</v>
      </c>
    </row>
    <row r="50" spans="1:6" x14ac:dyDescent="0.2">
      <c r="A50" s="29">
        <v>44837</v>
      </c>
      <c r="B50">
        <f>SUM('Weekly Hours'!II101:II138)</f>
        <v>1063</v>
      </c>
      <c r="C50">
        <f>SUM('Weekly Hours'!IJ101:IJ138)</f>
        <v>775</v>
      </c>
      <c r="D50">
        <f>SUM('Weekly Hours'!IK101:IK138)</f>
        <v>613</v>
      </c>
      <c r="E50" s="1">
        <f t="shared" ref="E50" si="30">D50/B50</f>
        <v>0.57666980244590782</v>
      </c>
      <c r="F50" s="1">
        <f t="shared" ref="F50" si="31">D50/C50</f>
        <v>0.79096774193548391</v>
      </c>
    </row>
    <row r="51" spans="1:6" x14ac:dyDescent="0.2">
      <c r="A51" s="29">
        <v>44844</v>
      </c>
      <c r="B51">
        <f>SUM('Weekly Hours'!IN101:IN146)</f>
        <v>1289.75</v>
      </c>
      <c r="C51">
        <f>SUM('Weekly Hours'!IO101:IO146)</f>
        <v>833.5</v>
      </c>
      <c r="D51">
        <f>SUM('Weekly Hours'!IP101:IP146)</f>
        <v>706.5</v>
      </c>
      <c r="E51" s="1">
        <f t="shared" ref="E51" si="32">D51/B51</f>
        <v>0.54778057763132393</v>
      </c>
      <c r="F51" s="1">
        <f t="shared" ref="F51" si="33">D51/C51</f>
        <v>0.84763047390521895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54B9E-57F4-474F-ADAB-0B1C01A12F82}">
  <dimension ref="A1:B45"/>
  <sheetViews>
    <sheetView topLeftCell="A18" workbookViewId="0">
      <selection activeCell="A46" sqref="A46"/>
    </sheetView>
  </sheetViews>
  <sheetFormatPr baseColWidth="10" defaultColWidth="11.5" defaultRowHeight="15" x14ac:dyDescent="0.2"/>
  <cols>
    <col min="1" max="1" width="11.5" style="20"/>
    <col min="2" max="2" width="10.83203125" style="1"/>
  </cols>
  <sheetData>
    <row r="1" spans="1:2" x14ac:dyDescent="0.2">
      <c r="A1" s="20" t="s">
        <v>110</v>
      </c>
      <c r="B1" s="1" t="s">
        <v>118</v>
      </c>
    </row>
    <row r="2" spans="1:2" x14ac:dyDescent="0.2">
      <c r="A2" s="20">
        <v>44501</v>
      </c>
    </row>
    <row r="3" spans="1:2" x14ac:dyDescent="0.2">
      <c r="A3" s="20">
        <v>44508</v>
      </c>
      <c r="B3" s="1">
        <v>0.40200000000000002</v>
      </c>
    </row>
    <row r="4" spans="1:2" x14ac:dyDescent="0.2">
      <c r="A4" s="20">
        <v>44515</v>
      </c>
      <c r="B4" s="1">
        <v>0.36599999999999999</v>
      </c>
    </row>
    <row r="5" spans="1:2" x14ac:dyDescent="0.2">
      <c r="A5" s="20">
        <v>44522</v>
      </c>
      <c r="B5" s="1">
        <v>0.36299999999999999</v>
      </c>
    </row>
    <row r="6" spans="1:2" x14ac:dyDescent="0.2">
      <c r="A6" s="20">
        <v>44529</v>
      </c>
      <c r="B6" s="1">
        <v>0.34100000000000003</v>
      </c>
    </row>
    <row r="7" spans="1:2" x14ac:dyDescent="0.2">
      <c r="A7" s="20">
        <v>44536</v>
      </c>
      <c r="B7" s="1">
        <v>0.496</v>
      </c>
    </row>
    <row r="8" spans="1:2" x14ac:dyDescent="0.2">
      <c r="A8" s="20">
        <v>44543</v>
      </c>
      <c r="B8" s="1">
        <v>0.38799999999999996</v>
      </c>
    </row>
    <row r="9" spans="1:2" x14ac:dyDescent="0.2">
      <c r="A9" s="20">
        <v>44550</v>
      </c>
      <c r="B9" s="1">
        <v>0.32600000000000001</v>
      </c>
    </row>
    <row r="10" spans="1:2" x14ac:dyDescent="0.2">
      <c r="A10" s="20">
        <v>44557</v>
      </c>
      <c r="B10" s="1">
        <v>0.42700000000000005</v>
      </c>
    </row>
    <row r="11" spans="1:2" x14ac:dyDescent="0.2">
      <c r="A11" s="20">
        <v>44564</v>
      </c>
      <c r="B11" s="1">
        <v>0.32200000000000001</v>
      </c>
    </row>
    <row r="12" spans="1:2" x14ac:dyDescent="0.2">
      <c r="A12" s="20">
        <v>44571</v>
      </c>
      <c r="B12" s="1">
        <v>0.29299999999999998</v>
      </c>
    </row>
    <row r="13" spans="1:2" x14ac:dyDescent="0.2">
      <c r="A13" s="20">
        <v>44578</v>
      </c>
      <c r="B13" s="1">
        <v>1.2E-2</v>
      </c>
    </row>
    <row r="14" spans="1:2" x14ac:dyDescent="0.2">
      <c r="A14" s="20">
        <v>44585</v>
      </c>
      <c r="B14" s="1">
        <v>0</v>
      </c>
    </row>
    <row r="15" spans="1:2" x14ac:dyDescent="0.2">
      <c r="A15" s="20">
        <v>44592</v>
      </c>
      <c r="B15" s="1">
        <v>0.376</v>
      </c>
    </row>
    <row r="16" spans="1:2" x14ac:dyDescent="0.2">
      <c r="A16" s="20">
        <v>44598</v>
      </c>
      <c r="B16" s="1">
        <v>0.14899999999999999</v>
      </c>
    </row>
    <row r="17" spans="1:2" x14ac:dyDescent="0.2">
      <c r="A17" s="20">
        <v>44606</v>
      </c>
      <c r="B17" s="1">
        <v>0.19600000000000001</v>
      </c>
    </row>
    <row r="18" spans="1:2" x14ac:dyDescent="0.2">
      <c r="A18" s="20">
        <v>44613</v>
      </c>
      <c r="B18" s="1">
        <v>0.22</v>
      </c>
    </row>
    <row r="19" spans="1:2" x14ac:dyDescent="0.2">
      <c r="A19" s="20">
        <v>44620</v>
      </c>
      <c r="B19" s="1">
        <v>0.12240000000000001</v>
      </c>
    </row>
    <row r="20" spans="1:2" x14ac:dyDescent="0.2">
      <c r="A20" s="20">
        <v>44627</v>
      </c>
      <c r="B20" s="1">
        <v>0.18410000000000001</v>
      </c>
    </row>
    <row r="21" spans="1:2" x14ac:dyDescent="0.2">
      <c r="A21" s="20">
        <v>44634</v>
      </c>
      <c r="B21" s="1">
        <v>9.2899999999999996E-2</v>
      </c>
    </row>
    <row r="22" spans="1:2" x14ac:dyDescent="0.2">
      <c r="A22" s="20">
        <v>44641</v>
      </c>
      <c r="B22" s="1">
        <v>3.4500000000000003E-2</v>
      </c>
    </row>
    <row r="23" spans="1:2" x14ac:dyDescent="0.2">
      <c r="A23" s="20">
        <v>44648</v>
      </c>
      <c r="B23" s="1">
        <v>0.25119999999999998</v>
      </c>
    </row>
    <row r="24" spans="1:2" x14ac:dyDescent="0.2">
      <c r="A24" s="20">
        <v>44655</v>
      </c>
      <c r="B24" s="1">
        <v>0.21429999999999999</v>
      </c>
    </row>
    <row r="25" spans="1:2" x14ac:dyDescent="0.2">
      <c r="A25" s="20">
        <v>44662</v>
      </c>
      <c r="B25" s="1">
        <v>9.7299999999999998E-2</v>
      </c>
    </row>
    <row r="26" spans="1:2" x14ac:dyDescent="0.2">
      <c r="A26" s="20">
        <v>44669</v>
      </c>
      <c r="B26" s="1">
        <v>4.3999999999999997E-2</v>
      </c>
    </row>
    <row r="27" spans="1:2" x14ac:dyDescent="0.2">
      <c r="A27" s="20">
        <v>44676</v>
      </c>
      <c r="B27" s="1">
        <v>6.9000000000000006E-2</v>
      </c>
    </row>
    <row r="28" spans="1:2" x14ac:dyDescent="0.2">
      <c r="A28" s="20">
        <v>44683</v>
      </c>
      <c r="B28" s="1">
        <v>3.4700000000000002E-2</v>
      </c>
    </row>
    <row r="29" spans="1:2" x14ac:dyDescent="0.2">
      <c r="A29" s="20">
        <v>44690</v>
      </c>
      <c r="B29" s="1">
        <v>0.1787</v>
      </c>
    </row>
    <row r="30" spans="1:2" x14ac:dyDescent="0.2">
      <c r="A30" s="20">
        <v>44697</v>
      </c>
      <c r="B30" s="1">
        <v>1.8499999999999999E-2</v>
      </c>
    </row>
    <row r="31" spans="1:2" x14ac:dyDescent="0.2">
      <c r="A31" s="20">
        <v>44704</v>
      </c>
      <c r="B31" s="1">
        <v>2.86E-2</v>
      </c>
    </row>
    <row r="32" spans="1:2" x14ac:dyDescent="0.2">
      <c r="A32" s="20">
        <v>44711</v>
      </c>
      <c r="B32" s="1">
        <v>0</v>
      </c>
    </row>
    <row r="33" spans="1:2" x14ac:dyDescent="0.2">
      <c r="A33" s="20">
        <v>44718</v>
      </c>
      <c r="B33" s="1">
        <v>6.7000000000000002E-3</v>
      </c>
    </row>
    <row r="34" spans="1:2" x14ac:dyDescent="0.2">
      <c r="A34" s="20">
        <v>44725</v>
      </c>
      <c r="B34" s="1">
        <v>3.73E-2</v>
      </c>
    </row>
    <row r="35" spans="1:2" x14ac:dyDescent="0.2">
      <c r="A35" s="20">
        <v>44732</v>
      </c>
      <c r="B35" s="1">
        <v>0.22700000000000001</v>
      </c>
    </row>
    <row r="36" spans="1:2" x14ac:dyDescent="0.2">
      <c r="A36" s="20">
        <v>44739</v>
      </c>
      <c r="B36" s="1">
        <v>0.26450000000000001</v>
      </c>
    </row>
    <row r="37" spans="1:2" x14ac:dyDescent="0.2">
      <c r="A37" s="20">
        <v>44746</v>
      </c>
      <c r="B37" s="1">
        <v>0.107</v>
      </c>
    </row>
    <row r="38" spans="1:2" x14ac:dyDescent="0.2">
      <c r="A38" s="20">
        <v>44753</v>
      </c>
      <c r="B38" s="1">
        <v>6.8999999999999999E-3</v>
      </c>
    </row>
    <row r="39" spans="1:2" x14ac:dyDescent="0.2">
      <c r="A39" s="20">
        <v>44760</v>
      </c>
      <c r="B39" s="1">
        <v>0.28239999999999998</v>
      </c>
    </row>
    <row r="40" spans="1:2" x14ac:dyDescent="0.2">
      <c r="A40" s="29">
        <v>44767</v>
      </c>
      <c r="B40" s="1">
        <v>4.07E-2</v>
      </c>
    </row>
    <row r="41" spans="1:2" x14ac:dyDescent="0.2">
      <c r="A41" s="20">
        <v>44774</v>
      </c>
      <c r="B41" s="1">
        <v>3.0200000000000001E-2</v>
      </c>
    </row>
    <row r="42" spans="1:2" x14ac:dyDescent="0.2">
      <c r="A42" s="20">
        <v>44781</v>
      </c>
      <c r="B42" s="1">
        <v>5.0799999999999998E-2</v>
      </c>
    </row>
    <row r="43" spans="1:2" x14ac:dyDescent="0.2">
      <c r="A43" s="20">
        <v>44788</v>
      </c>
      <c r="B43" s="1">
        <v>9.5799999999999996E-2</v>
      </c>
    </row>
    <row r="44" spans="1:2" x14ac:dyDescent="0.2">
      <c r="A44" s="20">
        <v>44795</v>
      </c>
      <c r="B44" s="1">
        <v>5.9700000000000003E-2</v>
      </c>
    </row>
    <row r="45" spans="1:2" x14ac:dyDescent="0.2">
      <c r="A45" s="20">
        <v>44802</v>
      </c>
      <c r="B45" s="1">
        <v>3.1800000000000002E-2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C93BB-51A8-DF44-A48A-775081CC0498}">
  <dimension ref="A1:E45"/>
  <sheetViews>
    <sheetView workbookViewId="0">
      <selection activeCell="D2" sqref="D2"/>
    </sheetView>
  </sheetViews>
  <sheetFormatPr baseColWidth="10" defaultColWidth="11.5" defaultRowHeight="15" x14ac:dyDescent="0.2"/>
  <cols>
    <col min="1" max="1" width="16.33203125" customWidth="1"/>
    <col min="5" max="5" width="10.83203125" style="1"/>
  </cols>
  <sheetData>
    <row r="1" spans="1:5" x14ac:dyDescent="0.2">
      <c r="A1" t="s">
        <v>110</v>
      </c>
      <c r="B1" t="s">
        <v>119</v>
      </c>
      <c r="C1" t="s">
        <v>120</v>
      </c>
      <c r="D1" t="s">
        <v>121</v>
      </c>
      <c r="E1" s="1" t="s">
        <v>118</v>
      </c>
    </row>
    <row r="2" spans="1:5" x14ac:dyDescent="0.2">
      <c r="A2" s="20">
        <v>44501</v>
      </c>
    </row>
    <row r="3" spans="1:5" x14ac:dyDescent="0.2">
      <c r="A3" s="20">
        <v>44508</v>
      </c>
      <c r="B3">
        <v>13.5</v>
      </c>
      <c r="C3">
        <v>113</v>
      </c>
      <c r="D3">
        <f t="shared" ref="D3:D9" si="0">SUM(C3,B3)</f>
        <v>126.5</v>
      </c>
      <c r="E3" s="1">
        <f t="shared" ref="E3:E18" si="1">B3/D3</f>
        <v>0.1067193675889328</v>
      </c>
    </row>
    <row r="4" spans="1:5" x14ac:dyDescent="0.2">
      <c r="A4" s="20">
        <v>44515</v>
      </c>
      <c r="B4">
        <v>36</v>
      </c>
      <c r="C4">
        <v>99.75</v>
      </c>
      <c r="D4">
        <f t="shared" si="0"/>
        <v>135.75</v>
      </c>
      <c r="E4" s="1">
        <f t="shared" si="1"/>
        <v>0.26519337016574585</v>
      </c>
    </row>
    <row r="5" spans="1:5" x14ac:dyDescent="0.2">
      <c r="A5" s="20">
        <v>44522</v>
      </c>
      <c r="B5">
        <v>40.25</v>
      </c>
      <c r="C5">
        <v>155.75</v>
      </c>
      <c r="D5">
        <f t="shared" si="0"/>
        <v>196</v>
      </c>
      <c r="E5" s="1">
        <f t="shared" si="1"/>
        <v>0.20535714285714285</v>
      </c>
    </row>
    <row r="6" spans="1:5" x14ac:dyDescent="0.2">
      <c r="A6" s="20">
        <v>44529</v>
      </c>
      <c r="B6">
        <v>48.75</v>
      </c>
      <c r="C6">
        <v>162.5</v>
      </c>
      <c r="D6">
        <f t="shared" si="0"/>
        <v>211.25</v>
      </c>
      <c r="E6" s="1">
        <f t="shared" si="1"/>
        <v>0.23076923076923078</v>
      </c>
    </row>
    <row r="7" spans="1:5" x14ac:dyDescent="0.2">
      <c r="A7" s="20">
        <v>44536</v>
      </c>
      <c r="B7">
        <v>49.25</v>
      </c>
      <c r="C7">
        <v>176.75</v>
      </c>
      <c r="D7">
        <f t="shared" si="0"/>
        <v>226</v>
      </c>
      <c r="E7" s="1">
        <f t="shared" si="1"/>
        <v>0.21792035398230089</v>
      </c>
    </row>
    <row r="8" spans="1:5" x14ac:dyDescent="0.2">
      <c r="A8" s="20">
        <v>44543</v>
      </c>
      <c r="B8">
        <v>51.75</v>
      </c>
      <c r="C8">
        <v>258.5</v>
      </c>
      <c r="D8">
        <f t="shared" si="0"/>
        <v>310.25</v>
      </c>
      <c r="E8" s="1">
        <f t="shared" si="1"/>
        <v>0.16680096696212732</v>
      </c>
    </row>
    <row r="9" spans="1:5" x14ac:dyDescent="0.2">
      <c r="A9" s="20">
        <v>44550</v>
      </c>
      <c r="B9">
        <v>35</v>
      </c>
      <c r="C9">
        <v>249</v>
      </c>
      <c r="D9">
        <f t="shared" si="0"/>
        <v>284</v>
      </c>
      <c r="E9" s="1">
        <f t="shared" si="1"/>
        <v>0.12323943661971831</v>
      </c>
    </row>
    <row r="10" spans="1:5" x14ac:dyDescent="0.2">
      <c r="A10" s="20">
        <v>44557</v>
      </c>
      <c r="B10">
        <v>44</v>
      </c>
      <c r="C10">
        <v>237.5</v>
      </c>
      <c r="D10">
        <f>SUM(C10,B10)</f>
        <v>281.5</v>
      </c>
      <c r="E10" s="1">
        <f t="shared" si="1"/>
        <v>0.15630550621669628</v>
      </c>
    </row>
    <row r="11" spans="1:5" x14ac:dyDescent="0.2">
      <c r="A11" s="20">
        <v>44564</v>
      </c>
      <c r="B11">
        <v>59.5</v>
      </c>
      <c r="C11">
        <v>174.25</v>
      </c>
      <c r="D11">
        <f t="shared" ref="D11:D41" si="2">SUM(C11,B11)</f>
        <v>233.75</v>
      </c>
      <c r="E11" s="1">
        <f t="shared" si="1"/>
        <v>0.25454545454545452</v>
      </c>
    </row>
    <row r="12" spans="1:5" x14ac:dyDescent="0.2">
      <c r="A12" s="20">
        <v>44571</v>
      </c>
      <c r="B12">
        <v>61.5</v>
      </c>
      <c r="C12">
        <v>251</v>
      </c>
      <c r="D12">
        <f t="shared" si="2"/>
        <v>312.5</v>
      </c>
      <c r="E12" s="1">
        <f t="shared" si="1"/>
        <v>0.1968</v>
      </c>
    </row>
    <row r="13" spans="1:5" x14ac:dyDescent="0.2">
      <c r="A13" s="20">
        <v>44578</v>
      </c>
      <c r="B13">
        <v>38</v>
      </c>
      <c r="C13">
        <v>214.75</v>
      </c>
      <c r="D13">
        <f t="shared" si="2"/>
        <v>252.75</v>
      </c>
      <c r="E13" s="1">
        <f t="shared" si="1"/>
        <v>0.15034619188921861</v>
      </c>
    </row>
    <row r="14" spans="1:5" x14ac:dyDescent="0.2">
      <c r="A14" s="20">
        <v>44585</v>
      </c>
      <c r="B14">
        <v>20</v>
      </c>
      <c r="C14">
        <v>261</v>
      </c>
      <c r="D14">
        <f t="shared" si="2"/>
        <v>281</v>
      </c>
      <c r="E14" s="1">
        <f t="shared" si="1"/>
        <v>7.1174377224199295E-2</v>
      </c>
    </row>
    <row r="15" spans="1:5" x14ac:dyDescent="0.2">
      <c r="A15" s="20">
        <v>44592</v>
      </c>
      <c r="B15">
        <v>16.5</v>
      </c>
      <c r="C15">
        <v>329</v>
      </c>
      <c r="D15">
        <f t="shared" si="2"/>
        <v>345.5</v>
      </c>
      <c r="E15" s="1">
        <f t="shared" si="1"/>
        <v>4.7756874095513747E-2</v>
      </c>
    </row>
    <row r="16" spans="1:5" x14ac:dyDescent="0.2">
      <c r="A16" s="20">
        <v>44598</v>
      </c>
      <c r="B16">
        <v>36.5</v>
      </c>
      <c r="C16">
        <v>452</v>
      </c>
      <c r="D16">
        <f t="shared" si="2"/>
        <v>488.5</v>
      </c>
      <c r="E16" s="1">
        <f t="shared" si="1"/>
        <v>7.4718526100307062E-2</v>
      </c>
    </row>
    <row r="17" spans="1:5" x14ac:dyDescent="0.2">
      <c r="A17" s="20">
        <v>44606</v>
      </c>
      <c r="B17">
        <v>39.5</v>
      </c>
      <c r="C17">
        <v>457.25</v>
      </c>
      <c r="D17">
        <f t="shared" si="2"/>
        <v>496.75</v>
      </c>
      <c r="E17" s="1">
        <f t="shared" si="1"/>
        <v>7.9516859587317565E-2</v>
      </c>
    </row>
    <row r="18" spans="1:5" x14ac:dyDescent="0.2">
      <c r="A18" s="20">
        <v>44613</v>
      </c>
      <c r="B18">
        <v>48.5</v>
      </c>
      <c r="C18">
        <v>495</v>
      </c>
      <c r="D18">
        <f t="shared" si="2"/>
        <v>543.5</v>
      </c>
      <c r="E18" s="1">
        <f t="shared" si="1"/>
        <v>8.9236430542778286E-2</v>
      </c>
    </row>
    <row r="19" spans="1:5" x14ac:dyDescent="0.2">
      <c r="A19" s="20">
        <v>44620</v>
      </c>
      <c r="B19">
        <v>54.75</v>
      </c>
      <c r="C19">
        <v>596.75</v>
      </c>
      <c r="D19">
        <f t="shared" si="2"/>
        <v>651.5</v>
      </c>
      <c r="E19" s="1">
        <f t="shared" ref="E19:E45" si="3">B19/D19</f>
        <v>8.403683806600154E-2</v>
      </c>
    </row>
    <row r="20" spans="1:5" x14ac:dyDescent="0.2">
      <c r="A20" s="20">
        <v>44627</v>
      </c>
      <c r="B20">
        <v>67.25</v>
      </c>
      <c r="C20">
        <v>613</v>
      </c>
      <c r="D20">
        <f t="shared" si="2"/>
        <v>680.25</v>
      </c>
      <c r="E20" s="1">
        <f t="shared" si="3"/>
        <v>9.886071297317163E-2</v>
      </c>
    </row>
    <row r="21" spans="1:5" x14ac:dyDescent="0.2">
      <c r="A21" s="20">
        <v>44634</v>
      </c>
      <c r="B21">
        <v>83.75</v>
      </c>
      <c r="C21">
        <v>650.25</v>
      </c>
      <c r="D21">
        <f t="shared" si="2"/>
        <v>734</v>
      </c>
      <c r="E21" s="1">
        <f t="shared" si="3"/>
        <v>0.1141008174386921</v>
      </c>
    </row>
    <row r="22" spans="1:5" x14ac:dyDescent="0.2">
      <c r="A22" s="20">
        <v>44641</v>
      </c>
      <c r="B22">
        <v>133.75</v>
      </c>
      <c r="C22">
        <v>664</v>
      </c>
      <c r="D22">
        <f t="shared" si="2"/>
        <v>797.75</v>
      </c>
      <c r="E22" s="1">
        <f t="shared" si="3"/>
        <v>0.16765904105296145</v>
      </c>
    </row>
    <row r="23" spans="1:5" x14ac:dyDescent="0.2">
      <c r="A23" s="20">
        <v>44648</v>
      </c>
      <c r="B23">
        <v>131.5</v>
      </c>
      <c r="C23">
        <v>684.75</v>
      </c>
      <c r="D23">
        <f t="shared" si="2"/>
        <v>816.25</v>
      </c>
      <c r="E23" s="1">
        <f t="shared" si="3"/>
        <v>0.16110260336906584</v>
      </c>
    </row>
    <row r="24" spans="1:5" x14ac:dyDescent="0.2">
      <c r="A24" s="20">
        <v>44655</v>
      </c>
      <c r="B24">
        <v>104</v>
      </c>
      <c r="C24">
        <v>705.75</v>
      </c>
      <c r="D24">
        <f t="shared" si="2"/>
        <v>809.75</v>
      </c>
      <c r="E24" s="1">
        <f t="shared" si="3"/>
        <v>0.12843470206853969</v>
      </c>
    </row>
    <row r="25" spans="1:5" x14ac:dyDescent="0.2">
      <c r="A25" s="20">
        <v>44662</v>
      </c>
      <c r="B25">
        <v>112.75</v>
      </c>
      <c r="C25">
        <v>803.5</v>
      </c>
      <c r="D25">
        <f t="shared" si="2"/>
        <v>916.25</v>
      </c>
      <c r="E25" s="1">
        <f t="shared" si="3"/>
        <v>0.12305593451568896</v>
      </c>
    </row>
    <row r="26" spans="1:5" x14ac:dyDescent="0.2">
      <c r="A26" s="20">
        <v>44669</v>
      </c>
      <c r="B26">
        <v>119</v>
      </c>
      <c r="C26">
        <v>852</v>
      </c>
      <c r="D26">
        <f t="shared" si="2"/>
        <v>971</v>
      </c>
      <c r="E26" s="1">
        <f t="shared" si="3"/>
        <v>0.12255406797116375</v>
      </c>
    </row>
    <row r="27" spans="1:5" x14ac:dyDescent="0.2">
      <c r="A27" s="20">
        <v>44676</v>
      </c>
      <c r="B27">
        <v>127.25</v>
      </c>
      <c r="C27">
        <v>920.75</v>
      </c>
      <c r="D27">
        <f t="shared" si="2"/>
        <v>1048</v>
      </c>
      <c r="E27" s="1">
        <f t="shared" si="3"/>
        <v>0.12142175572519084</v>
      </c>
    </row>
    <row r="28" spans="1:5" x14ac:dyDescent="0.2">
      <c r="A28" s="20">
        <v>44683</v>
      </c>
      <c r="B28">
        <v>101.25</v>
      </c>
      <c r="C28">
        <v>870.5</v>
      </c>
      <c r="D28">
        <f t="shared" si="2"/>
        <v>971.75</v>
      </c>
      <c r="E28" s="1">
        <f t="shared" si="3"/>
        <v>0.10419346539747877</v>
      </c>
    </row>
    <row r="29" spans="1:5" x14ac:dyDescent="0.2">
      <c r="A29" s="20">
        <v>44690</v>
      </c>
      <c r="B29">
        <v>99.75</v>
      </c>
      <c r="C29">
        <v>776.25</v>
      </c>
      <c r="D29">
        <f t="shared" si="2"/>
        <v>876</v>
      </c>
      <c r="E29" s="1">
        <f t="shared" si="3"/>
        <v>0.11386986301369863</v>
      </c>
    </row>
    <row r="30" spans="1:5" x14ac:dyDescent="0.2">
      <c r="A30" s="20">
        <v>44697</v>
      </c>
      <c r="B30">
        <v>105</v>
      </c>
      <c r="C30">
        <v>719.5</v>
      </c>
      <c r="D30">
        <f t="shared" si="2"/>
        <v>824.5</v>
      </c>
      <c r="E30" s="1">
        <f t="shared" si="3"/>
        <v>0.12734990903577925</v>
      </c>
    </row>
    <row r="31" spans="1:5" x14ac:dyDescent="0.2">
      <c r="A31" s="20">
        <v>44704</v>
      </c>
      <c r="B31">
        <v>82.75</v>
      </c>
      <c r="C31">
        <v>746.5</v>
      </c>
      <c r="D31">
        <f t="shared" si="2"/>
        <v>829.25</v>
      </c>
      <c r="E31" s="1">
        <f t="shared" si="3"/>
        <v>9.9788965933072057E-2</v>
      </c>
    </row>
    <row r="32" spans="1:5" x14ac:dyDescent="0.2">
      <c r="A32" s="20">
        <v>44711</v>
      </c>
      <c r="B32">
        <v>63.25</v>
      </c>
      <c r="C32">
        <v>844.5</v>
      </c>
      <c r="D32">
        <f t="shared" si="2"/>
        <v>907.75</v>
      </c>
      <c r="E32" s="1">
        <f t="shared" si="3"/>
        <v>6.9677774717708627E-2</v>
      </c>
    </row>
    <row r="33" spans="1:5" x14ac:dyDescent="0.2">
      <c r="A33" s="20">
        <v>44718</v>
      </c>
      <c r="B33">
        <v>55.5</v>
      </c>
      <c r="C33">
        <v>803</v>
      </c>
      <c r="D33">
        <f t="shared" si="2"/>
        <v>858.5</v>
      </c>
      <c r="E33" s="1">
        <f t="shared" si="3"/>
        <v>6.46476412347117E-2</v>
      </c>
    </row>
    <row r="34" spans="1:5" x14ac:dyDescent="0.2">
      <c r="A34" s="20">
        <v>44725</v>
      </c>
      <c r="B34">
        <v>46</v>
      </c>
      <c r="C34">
        <v>814</v>
      </c>
      <c r="D34">
        <f t="shared" si="2"/>
        <v>860</v>
      </c>
      <c r="E34" s="1">
        <f t="shared" si="3"/>
        <v>5.3488372093023255E-2</v>
      </c>
    </row>
    <row r="35" spans="1:5" x14ac:dyDescent="0.2">
      <c r="A35" s="20">
        <v>44732</v>
      </c>
      <c r="B35">
        <v>74.25</v>
      </c>
      <c r="C35">
        <v>807.5</v>
      </c>
      <c r="D35">
        <f t="shared" si="2"/>
        <v>881.75</v>
      </c>
      <c r="E35" s="1">
        <f t="shared" si="3"/>
        <v>8.4207541820243828E-2</v>
      </c>
    </row>
    <row r="36" spans="1:5" x14ac:dyDescent="0.2">
      <c r="A36" s="20">
        <v>44732</v>
      </c>
      <c r="B36">
        <v>87.25</v>
      </c>
      <c r="C36">
        <v>714.5</v>
      </c>
      <c r="D36">
        <f t="shared" si="2"/>
        <v>801.75</v>
      </c>
      <c r="E36" s="1">
        <f t="shared" si="3"/>
        <v>0.10882444652323044</v>
      </c>
    </row>
    <row r="37" spans="1:5" x14ac:dyDescent="0.2">
      <c r="A37" s="20">
        <v>44746</v>
      </c>
      <c r="B37">
        <v>79.75</v>
      </c>
      <c r="C37">
        <v>682.75</v>
      </c>
      <c r="D37">
        <f t="shared" si="2"/>
        <v>762.5</v>
      </c>
      <c r="E37" s="1">
        <f t="shared" si="3"/>
        <v>0.10459016393442623</v>
      </c>
    </row>
    <row r="38" spans="1:5" x14ac:dyDescent="0.2">
      <c r="A38" s="20">
        <v>44753</v>
      </c>
      <c r="B38">
        <v>59.5</v>
      </c>
      <c r="C38">
        <v>753.25</v>
      </c>
      <c r="D38">
        <f t="shared" si="2"/>
        <v>812.75</v>
      </c>
      <c r="E38" s="1">
        <f t="shared" si="3"/>
        <v>7.3208243617348512E-2</v>
      </c>
    </row>
    <row r="39" spans="1:5" x14ac:dyDescent="0.2">
      <c r="A39" s="20">
        <v>44760</v>
      </c>
      <c r="B39">
        <v>57.25</v>
      </c>
      <c r="C39">
        <v>753</v>
      </c>
      <c r="D39">
        <f t="shared" si="2"/>
        <v>810.25</v>
      </c>
      <c r="E39" s="1">
        <f t="shared" si="3"/>
        <v>7.0657204566491827E-2</v>
      </c>
    </row>
    <row r="40" spans="1:5" x14ac:dyDescent="0.2">
      <c r="A40" s="20">
        <v>44767</v>
      </c>
      <c r="B40">
        <v>70.25</v>
      </c>
      <c r="C40">
        <v>841.75</v>
      </c>
      <c r="D40">
        <f t="shared" si="2"/>
        <v>912</v>
      </c>
      <c r="E40" s="1">
        <f t="shared" si="3"/>
        <v>7.7028508771929821E-2</v>
      </c>
    </row>
    <row r="41" spans="1:5" x14ac:dyDescent="0.2">
      <c r="A41" s="20">
        <v>44774</v>
      </c>
      <c r="B41">
        <v>92.5</v>
      </c>
      <c r="C41">
        <v>766.25</v>
      </c>
      <c r="D41">
        <f t="shared" si="2"/>
        <v>858.75</v>
      </c>
      <c r="E41" s="1">
        <f t="shared" si="3"/>
        <v>0.10771470160116449</v>
      </c>
    </row>
    <row r="42" spans="1:5" x14ac:dyDescent="0.2">
      <c r="A42" s="20">
        <v>44781</v>
      </c>
      <c r="B42">
        <v>80.25</v>
      </c>
      <c r="C42">
        <v>824.25</v>
      </c>
      <c r="D42">
        <v>904.5</v>
      </c>
      <c r="E42" s="1">
        <f t="shared" si="3"/>
        <v>8.8723051409618572E-2</v>
      </c>
    </row>
    <row r="43" spans="1:5" x14ac:dyDescent="0.2">
      <c r="A43" s="20">
        <v>44788</v>
      </c>
      <c r="B43">
        <v>44.5</v>
      </c>
      <c r="C43">
        <v>850</v>
      </c>
      <c r="D43">
        <f>SUM(B43:C43)</f>
        <v>894.5</v>
      </c>
      <c r="E43" s="1">
        <f t="shared" si="3"/>
        <v>4.9748462828395755E-2</v>
      </c>
    </row>
    <row r="44" spans="1:5" x14ac:dyDescent="0.2">
      <c r="A44" s="20">
        <v>44795</v>
      </c>
      <c r="B44">
        <v>45</v>
      </c>
      <c r="C44">
        <v>844</v>
      </c>
      <c r="D44">
        <f t="shared" ref="D44:D45" si="4">SUM(B44:C44)</f>
        <v>889</v>
      </c>
      <c r="E44" s="1">
        <f t="shared" si="3"/>
        <v>5.0618672665916763E-2</v>
      </c>
    </row>
    <row r="45" spans="1:5" x14ac:dyDescent="0.2">
      <c r="A45" s="20">
        <v>44802</v>
      </c>
      <c r="B45">
        <v>59.25</v>
      </c>
      <c r="C45">
        <v>753.25</v>
      </c>
      <c r="D45">
        <f t="shared" si="4"/>
        <v>812.5</v>
      </c>
      <c r="E45" s="1">
        <f t="shared" si="3"/>
        <v>7.2923076923076924E-2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A01EA-A12D-6046-99D4-A1B7221CD47E}">
  <dimension ref="A1:L76"/>
  <sheetViews>
    <sheetView topLeftCell="A32" workbookViewId="0">
      <selection activeCell="K51" sqref="K51"/>
    </sheetView>
  </sheetViews>
  <sheetFormatPr baseColWidth="10" defaultColWidth="11.5" defaultRowHeight="15" x14ac:dyDescent="0.2"/>
  <sheetData>
    <row r="1" spans="1:12" ht="16" x14ac:dyDescent="0.2">
      <c r="A1" s="31" t="s">
        <v>210</v>
      </c>
      <c r="B1" s="31" t="s">
        <v>211</v>
      </c>
    </row>
    <row r="2" spans="1:12" ht="16" x14ac:dyDescent="0.2">
      <c r="A2" s="31" t="s">
        <v>51</v>
      </c>
      <c r="B2" s="31">
        <v>9120</v>
      </c>
    </row>
    <row r="3" spans="1:12" ht="16" x14ac:dyDescent="0.2">
      <c r="A3" s="31" t="s">
        <v>9</v>
      </c>
      <c r="B3" s="31">
        <v>9121</v>
      </c>
    </row>
    <row r="4" spans="1:12" ht="16" x14ac:dyDescent="0.2">
      <c r="A4" s="31" t="s">
        <v>188</v>
      </c>
      <c r="B4" s="31">
        <v>9122</v>
      </c>
    </row>
    <row r="5" spans="1:12" ht="16" x14ac:dyDescent="0.2">
      <c r="A5" s="31" t="s">
        <v>212</v>
      </c>
      <c r="B5" s="31">
        <v>9123</v>
      </c>
    </row>
    <row r="6" spans="1:12" ht="16" x14ac:dyDescent="0.2">
      <c r="A6" s="31" t="s">
        <v>27</v>
      </c>
      <c r="B6" s="31">
        <v>9124</v>
      </c>
    </row>
    <row r="7" spans="1:12" ht="16" x14ac:dyDescent="0.2">
      <c r="A7" s="31" t="s">
        <v>23</v>
      </c>
      <c r="B7" s="31">
        <v>9125</v>
      </c>
    </row>
    <row r="8" spans="1:12" ht="16" x14ac:dyDescent="0.2">
      <c r="A8" s="31" t="s">
        <v>172</v>
      </c>
      <c r="B8" s="31">
        <v>9126</v>
      </c>
    </row>
    <row r="9" spans="1:12" ht="16" x14ac:dyDescent="0.2">
      <c r="A9" s="31" t="s">
        <v>213</v>
      </c>
      <c r="B9" s="31">
        <v>9127</v>
      </c>
    </row>
    <row r="10" spans="1:12" ht="16" x14ac:dyDescent="0.2">
      <c r="A10" s="31" t="s">
        <v>214</v>
      </c>
      <c r="B10" s="31">
        <v>9128</v>
      </c>
      <c r="H10" t="s">
        <v>269</v>
      </c>
      <c r="I10" t="s">
        <v>274</v>
      </c>
      <c r="J10" t="s">
        <v>275</v>
      </c>
      <c r="K10" t="s">
        <v>277</v>
      </c>
      <c r="L10" t="s">
        <v>276</v>
      </c>
    </row>
    <row r="11" spans="1:12" ht="16" x14ac:dyDescent="0.2">
      <c r="A11" s="31" t="s">
        <v>215</v>
      </c>
      <c r="B11" s="31">
        <v>9129</v>
      </c>
      <c r="H11" t="s">
        <v>270</v>
      </c>
      <c r="K11">
        <f>I11+J11</f>
        <v>0</v>
      </c>
      <c r="L11" t="e">
        <f>(I11/K11) * 100</f>
        <v>#DIV/0!</v>
      </c>
    </row>
    <row r="12" spans="1:12" ht="16" x14ac:dyDescent="0.2">
      <c r="A12" s="31" t="s">
        <v>216</v>
      </c>
      <c r="B12" s="31">
        <v>9130</v>
      </c>
      <c r="H12" t="s">
        <v>272</v>
      </c>
      <c r="K12">
        <f t="shared" ref="K12:K14" si="0">I12+J12</f>
        <v>0</v>
      </c>
      <c r="L12" t="e">
        <f t="shared" ref="L12:L14" si="1">(I12/K12) * 100</f>
        <v>#DIV/0!</v>
      </c>
    </row>
    <row r="13" spans="1:12" ht="16" x14ac:dyDescent="0.2">
      <c r="A13" s="31" t="s">
        <v>217</v>
      </c>
      <c r="B13" s="31">
        <v>9131</v>
      </c>
      <c r="H13" t="s">
        <v>273</v>
      </c>
      <c r="K13">
        <f t="shared" si="0"/>
        <v>0</v>
      </c>
      <c r="L13" t="e">
        <f t="shared" si="1"/>
        <v>#DIV/0!</v>
      </c>
    </row>
    <row r="14" spans="1:12" ht="16" x14ac:dyDescent="0.2">
      <c r="A14" s="31" t="s">
        <v>218</v>
      </c>
      <c r="B14" s="31">
        <v>9132</v>
      </c>
      <c r="H14" t="s">
        <v>271</v>
      </c>
      <c r="K14">
        <f t="shared" si="0"/>
        <v>0</v>
      </c>
      <c r="L14" t="e">
        <f t="shared" si="1"/>
        <v>#DIV/0!</v>
      </c>
    </row>
    <row r="15" spans="1:12" ht="16" x14ac:dyDescent="0.2">
      <c r="A15" s="31" t="s">
        <v>219</v>
      </c>
      <c r="B15" s="31">
        <v>9133</v>
      </c>
    </row>
    <row r="16" spans="1:12" ht="16" x14ac:dyDescent="0.2">
      <c r="A16" s="31" t="s">
        <v>56</v>
      </c>
      <c r="B16" s="31">
        <v>9134</v>
      </c>
    </row>
    <row r="17" spans="1:2" ht="16" x14ac:dyDescent="0.2">
      <c r="A17" s="31" t="s">
        <v>220</v>
      </c>
      <c r="B17" s="31">
        <v>9135</v>
      </c>
    </row>
    <row r="18" spans="1:2" ht="16" x14ac:dyDescent="0.2">
      <c r="A18" s="31" t="s">
        <v>44</v>
      </c>
      <c r="B18" s="31">
        <v>9136</v>
      </c>
    </row>
    <row r="19" spans="1:2" ht="16" x14ac:dyDescent="0.2">
      <c r="A19" s="31" t="s">
        <v>221</v>
      </c>
      <c r="B19" s="31">
        <v>9137</v>
      </c>
    </row>
    <row r="20" spans="1:2" ht="16" x14ac:dyDescent="0.2">
      <c r="A20" s="31" t="s">
        <v>222</v>
      </c>
      <c r="B20" s="31">
        <v>9138</v>
      </c>
    </row>
    <row r="21" spans="1:2" ht="16" x14ac:dyDescent="0.2">
      <c r="A21" s="31" t="s">
        <v>223</v>
      </c>
      <c r="B21" s="31">
        <v>9139</v>
      </c>
    </row>
    <row r="22" spans="1:2" ht="16" x14ac:dyDescent="0.2">
      <c r="A22" s="31" t="s">
        <v>224</v>
      </c>
      <c r="B22" s="31">
        <v>9140</v>
      </c>
    </row>
    <row r="23" spans="1:2" ht="16" x14ac:dyDescent="0.2">
      <c r="A23" s="31" t="s">
        <v>225</v>
      </c>
      <c r="B23" s="31">
        <v>9141</v>
      </c>
    </row>
    <row r="24" spans="1:2" ht="16" x14ac:dyDescent="0.2">
      <c r="A24" s="31" t="s">
        <v>226</v>
      </c>
      <c r="B24" s="31">
        <v>9142</v>
      </c>
    </row>
    <row r="25" spans="1:2" ht="16" x14ac:dyDescent="0.2">
      <c r="A25" s="31" t="s">
        <v>227</v>
      </c>
      <c r="B25" s="31">
        <v>9143</v>
      </c>
    </row>
    <row r="26" spans="1:2" ht="16" x14ac:dyDescent="0.2">
      <c r="A26" s="31" t="s">
        <v>228</v>
      </c>
      <c r="B26" s="31">
        <v>9144</v>
      </c>
    </row>
    <row r="27" spans="1:2" ht="16" x14ac:dyDescent="0.2">
      <c r="A27" s="31" t="s">
        <v>229</v>
      </c>
      <c r="B27" s="31">
        <v>9145</v>
      </c>
    </row>
    <row r="28" spans="1:2" ht="16" x14ac:dyDescent="0.2">
      <c r="A28" s="31" t="s">
        <v>230</v>
      </c>
      <c r="B28" s="31">
        <v>9146</v>
      </c>
    </row>
    <row r="29" spans="1:2" ht="16" x14ac:dyDescent="0.2">
      <c r="A29" s="31" t="s">
        <v>231</v>
      </c>
      <c r="B29" s="31">
        <v>9147</v>
      </c>
    </row>
    <row r="30" spans="1:2" ht="16" x14ac:dyDescent="0.2">
      <c r="A30" s="31" t="s">
        <v>232</v>
      </c>
      <c r="B30" s="31">
        <v>9148</v>
      </c>
    </row>
    <row r="31" spans="1:2" ht="16" x14ac:dyDescent="0.2">
      <c r="A31" s="31" t="s">
        <v>233</v>
      </c>
      <c r="B31" s="31">
        <v>9149</v>
      </c>
    </row>
    <row r="32" spans="1:2" ht="16" x14ac:dyDescent="0.2">
      <c r="A32" s="31" t="s">
        <v>234</v>
      </c>
      <c r="B32" s="31">
        <v>9150</v>
      </c>
    </row>
    <row r="33" spans="1:2" ht="16" x14ac:dyDescent="0.2">
      <c r="A33" s="31" t="s">
        <v>235</v>
      </c>
      <c r="B33" s="31">
        <v>9151</v>
      </c>
    </row>
    <row r="34" spans="1:2" ht="16" x14ac:dyDescent="0.2">
      <c r="A34" s="31" t="s">
        <v>236</v>
      </c>
      <c r="B34" s="31">
        <v>9152</v>
      </c>
    </row>
    <row r="35" spans="1:2" ht="16" x14ac:dyDescent="0.2">
      <c r="A35" s="31" t="s">
        <v>237</v>
      </c>
      <c r="B35" s="31">
        <v>9153</v>
      </c>
    </row>
    <row r="36" spans="1:2" ht="16" x14ac:dyDescent="0.2">
      <c r="A36" s="31" t="s">
        <v>238</v>
      </c>
      <c r="B36" s="31">
        <v>9154</v>
      </c>
    </row>
    <row r="37" spans="1:2" ht="16" x14ac:dyDescent="0.2">
      <c r="A37" s="31" t="s">
        <v>239</v>
      </c>
      <c r="B37" s="31">
        <v>9155</v>
      </c>
    </row>
    <row r="38" spans="1:2" ht="16" x14ac:dyDescent="0.2">
      <c r="A38" s="31" t="s">
        <v>100</v>
      </c>
      <c r="B38" s="31">
        <v>9156</v>
      </c>
    </row>
    <row r="39" spans="1:2" ht="16" x14ac:dyDescent="0.2">
      <c r="A39" s="31" t="s">
        <v>98</v>
      </c>
      <c r="B39" s="31">
        <v>9157</v>
      </c>
    </row>
    <row r="40" spans="1:2" ht="16" x14ac:dyDescent="0.2">
      <c r="A40" s="31" t="s">
        <v>38</v>
      </c>
      <c r="B40" s="31">
        <v>9158</v>
      </c>
    </row>
    <row r="41" spans="1:2" ht="16" x14ac:dyDescent="0.2">
      <c r="A41" s="31" t="s">
        <v>136</v>
      </c>
      <c r="B41" s="31">
        <v>9159</v>
      </c>
    </row>
    <row r="42" spans="1:2" ht="16" x14ac:dyDescent="0.2">
      <c r="A42" s="31" t="s">
        <v>155</v>
      </c>
      <c r="B42" s="31">
        <v>9160</v>
      </c>
    </row>
    <row r="43" spans="1:2" ht="16" x14ac:dyDescent="0.2">
      <c r="A43" s="31" t="s">
        <v>30</v>
      </c>
      <c r="B43" s="31">
        <v>9161</v>
      </c>
    </row>
    <row r="44" spans="1:2" ht="16" x14ac:dyDescent="0.2">
      <c r="A44" s="31" t="s">
        <v>240</v>
      </c>
      <c r="B44" s="31">
        <v>9162</v>
      </c>
    </row>
    <row r="45" spans="1:2" ht="16" x14ac:dyDescent="0.2">
      <c r="A45" s="31" t="s">
        <v>15</v>
      </c>
      <c r="B45" s="31">
        <v>9163</v>
      </c>
    </row>
    <row r="46" spans="1:2" ht="16" x14ac:dyDescent="0.2">
      <c r="A46" s="31" t="s">
        <v>241</v>
      </c>
      <c r="B46" s="31">
        <v>9164</v>
      </c>
    </row>
    <row r="47" spans="1:2" ht="16" x14ac:dyDescent="0.2">
      <c r="A47" s="31" t="s">
        <v>187</v>
      </c>
      <c r="B47" s="31">
        <v>9165</v>
      </c>
    </row>
    <row r="48" spans="1:2" ht="16" x14ac:dyDescent="0.2">
      <c r="A48" s="31" t="s">
        <v>242</v>
      </c>
      <c r="B48" s="31">
        <v>9166</v>
      </c>
    </row>
    <row r="49" spans="1:2" ht="16" x14ac:dyDescent="0.2">
      <c r="A49" s="31" t="s">
        <v>13</v>
      </c>
      <c r="B49" s="31">
        <v>9167</v>
      </c>
    </row>
    <row r="50" spans="1:2" ht="16" x14ac:dyDescent="0.2">
      <c r="A50" s="31" t="s">
        <v>243</v>
      </c>
      <c r="B50" s="31">
        <v>9168</v>
      </c>
    </row>
    <row r="51" spans="1:2" ht="16" x14ac:dyDescent="0.2">
      <c r="A51" s="31" t="s">
        <v>244</v>
      </c>
      <c r="B51" s="31">
        <v>9169</v>
      </c>
    </row>
    <row r="52" spans="1:2" ht="16" x14ac:dyDescent="0.2">
      <c r="A52" s="31" t="s">
        <v>245</v>
      </c>
      <c r="B52" s="31">
        <v>9170</v>
      </c>
    </row>
    <row r="53" spans="1:2" ht="16" x14ac:dyDescent="0.2">
      <c r="A53" s="31" t="s">
        <v>246</v>
      </c>
      <c r="B53" s="31">
        <v>9171</v>
      </c>
    </row>
    <row r="54" spans="1:2" ht="16" x14ac:dyDescent="0.2">
      <c r="A54" s="31" t="s">
        <v>247</v>
      </c>
      <c r="B54" s="31">
        <v>9172</v>
      </c>
    </row>
    <row r="55" spans="1:2" ht="16" x14ac:dyDescent="0.2">
      <c r="A55" s="31" t="s">
        <v>248</v>
      </c>
      <c r="B55" s="31">
        <v>9173</v>
      </c>
    </row>
    <row r="56" spans="1:2" ht="16" x14ac:dyDescent="0.2">
      <c r="A56" s="31" t="s">
        <v>249</v>
      </c>
      <c r="B56" s="31">
        <v>9174</v>
      </c>
    </row>
    <row r="57" spans="1:2" ht="16" x14ac:dyDescent="0.2">
      <c r="A57" s="31" t="s">
        <v>250</v>
      </c>
      <c r="B57" s="31">
        <v>9175</v>
      </c>
    </row>
    <row r="58" spans="1:2" ht="16" x14ac:dyDescent="0.2">
      <c r="A58" s="31" t="s">
        <v>251</v>
      </c>
      <c r="B58" s="31">
        <v>9176</v>
      </c>
    </row>
    <row r="59" spans="1:2" ht="16" x14ac:dyDescent="0.2">
      <c r="A59" s="31" t="s">
        <v>252</v>
      </c>
      <c r="B59" s="31">
        <v>9177</v>
      </c>
    </row>
    <row r="60" spans="1:2" ht="16" x14ac:dyDescent="0.2">
      <c r="A60" s="31" t="s">
        <v>253</v>
      </c>
      <c r="B60" s="31">
        <v>9178</v>
      </c>
    </row>
    <row r="61" spans="1:2" ht="16" x14ac:dyDescent="0.2">
      <c r="A61" s="31" t="s">
        <v>254</v>
      </c>
      <c r="B61" s="31">
        <v>9179</v>
      </c>
    </row>
    <row r="62" spans="1:2" ht="16" x14ac:dyDescent="0.2">
      <c r="A62" s="31" t="s">
        <v>255</v>
      </c>
      <c r="B62" s="31">
        <v>9180</v>
      </c>
    </row>
    <row r="63" spans="1:2" ht="16" x14ac:dyDescent="0.2">
      <c r="A63" s="31" t="s">
        <v>256</v>
      </c>
      <c r="B63" s="31">
        <v>9181</v>
      </c>
    </row>
    <row r="64" spans="1:2" ht="16" x14ac:dyDescent="0.2">
      <c r="A64" s="31" t="s">
        <v>257</v>
      </c>
      <c r="B64" s="31">
        <v>9182</v>
      </c>
    </row>
    <row r="65" spans="1:2" ht="16" x14ac:dyDescent="0.2">
      <c r="A65" s="31" t="s">
        <v>258</v>
      </c>
      <c r="B65" s="31">
        <v>9183</v>
      </c>
    </row>
    <row r="66" spans="1:2" ht="16" x14ac:dyDescent="0.2">
      <c r="A66" s="31" t="s">
        <v>259</v>
      </c>
      <c r="B66" s="31">
        <v>9184</v>
      </c>
    </row>
    <row r="67" spans="1:2" ht="16" x14ac:dyDescent="0.2">
      <c r="A67" s="31" t="s">
        <v>260</v>
      </c>
      <c r="B67" s="31">
        <v>9185</v>
      </c>
    </row>
    <row r="68" spans="1:2" ht="16" x14ac:dyDescent="0.2">
      <c r="A68" s="31" t="s">
        <v>261</v>
      </c>
      <c r="B68" s="31">
        <v>9186</v>
      </c>
    </row>
    <row r="69" spans="1:2" ht="16" x14ac:dyDescent="0.2">
      <c r="A69" s="31" t="s">
        <v>233</v>
      </c>
      <c r="B69" s="31">
        <v>9187</v>
      </c>
    </row>
    <row r="70" spans="1:2" ht="16" x14ac:dyDescent="0.2">
      <c r="A70" s="31" t="s">
        <v>262</v>
      </c>
      <c r="B70" s="31">
        <v>9188</v>
      </c>
    </row>
    <row r="71" spans="1:2" ht="16" x14ac:dyDescent="0.2">
      <c r="A71" s="31" t="s">
        <v>263</v>
      </c>
      <c r="B71" s="31">
        <v>9189</v>
      </c>
    </row>
    <row r="72" spans="1:2" ht="16" x14ac:dyDescent="0.2">
      <c r="A72" s="31" t="s">
        <v>264</v>
      </c>
      <c r="B72" s="31">
        <v>9190</v>
      </c>
    </row>
    <row r="73" spans="1:2" ht="16" x14ac:dyDescent="0.2">
      <c r="A73" s="31" t="s">
        <v>265</v>
      </c>
      <c r="B73" s="31">
        <v>9191</v>
      </c>
    </row>
    <row r="74" spans="1:2" ht="16" x14ac:dyDescent="0.2">
      <c r="A74" s="31" t="s">
        <v>266</v>
      </c>
      <c r="B74" s="31">
        <v>9192</v>
      </c>
    </row>
    <row r="75" spans="1:2" ht="16" x14ac:dyDescent="0.2">
      <c r="A75" s="31" t="s">
        <v>267</v>
      </c>
      <c r="B75" s="31">
        <v>9193</v>
      </c>
    </row>
    <row r="76" spans="1:2" ht="16" x14ac:dyDescent="0.2">
      <c r="A76" s="31" t="s">
        <v>268</v>
      </c>
      <c r="B76" s="31">
        <v>9194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October</vt:lpstr>
      <vt:lpstr>Weekly Hours</vt:lpstr>
      <vt:lpstr>Utilization</vt:lpstr>
      <vt:lpstr>Target &amp; Availability</vt:lpstr>
      <vt:lpstr>Manual Overrides (%)</vt:lpstr>
      <vt:lpstr>Safa Scheduled Visits (%)</vt:lpstr>
      <vt:lpstr>Coordinator ID</vt:lpstr>
    </vt:vector>
  </TitlesOfParts>
  <Company>Circle Of Care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Kashtin Fitzsimons</dc:creator>
  <cp:lastModifiedBy>Justin Okeke</cp:lastModifiedBy>
  <dcterms:created xsi:type="dcterms:W3CDTF">2022-03-02T19:47:48Z</dcterms:created>
  <dcterms:modified xsi:type="dcterms:W3CDTF">2022-10-18T20:32:10Z</dcterms:modified>
</cp:coreProperties>
</file>