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<sst xmlns="http://schemas.openxmlformats.org/spreadsheetml/2006/main" count="113" uniqueCount="113">
  <si>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</si>
  <si>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</si>
  <si>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</si>
  <si>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</si>
  <si>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</si>
  <si>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</si>
  <si>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</si>
  <si>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</si>
  <si>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</si>
  <si>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</si>
  <si>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eine:n behördliche:n Beauftragte:r für Informationsfreiheit?</t>
  </si>
  <si>
    <t>1.2.3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</si>
  <si>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</si>
  <si>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</si>
  <si>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</si>
  <si>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</si>
  <si>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Sind für die Beantwortung von IFG-Anfragen ausreichend Mitarbeitende vorgesehen?</t>
  </si>
  <si>
    <t>1.4.1</t>
  </si>
  <si>
    <t>Gibt es ein Training für zuständige Stellen?</t>
  </si>
  <si>
    <t>1.5</t>
  </si>
  <si>
    <t>Gibt es ein behördeninternes Wissensmanagement zum Umgang mit IFG-Anfragen?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</si>
  <si>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</si>
  <si>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</si>
  <si>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</si>
  <si>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</si>
  <si>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</si>
  <si>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</si>
  <si>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</si>
  <si>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</si>
  <si>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</si>
  <si>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</si>
  <si>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</si>
  <si>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</si>
  <si>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</si>
  <si>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</si>
  <si>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</si>
  <si>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</si>
  <si>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</si>
  <si>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</si>
  <si>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</si>
  <si>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</si>
  <si>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</si>
  <si>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</si>
  <si>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</si>
  <si>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</si>
  <si>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</si>
  <si>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</si>
  <si>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</si>
  <si>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</si>
  <si>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</si>
  <si>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</si>
  <si>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</si>
  <si>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</si>
  <si>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</si>
  <si>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</si>
  <si>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</si>
  <si>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</si>
  <si>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</si>
  <si>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ablehnende Bescheide eine klare Rechtsbehelfsbelehrung?</t>
  </si>
  <si>
    <t>4.2</t>
  </si>
  <si>
    <t>Werden (teilweise) Ablehnungen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</si>
  <si>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</si>
  <si>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</si>
  <si>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</si>
  <si>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</si>
  <si>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</si>
  <si>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</si>
  <si>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</si>
  <si>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</si>
  <si>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</si>
  <si>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</si>
  <si>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</si>
  <si>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</si>
  <si>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</si>
  <si>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beantwortet?</t>
  </si>
  <si>
    <t>(1) Nahezu alle; (2) Mehr als 75 Prozent; (3) Mehr als 50 Prozent; (4) Weniger als 50 Prozent</t>
  </si>
  <si>
    <t>4.7.3</t>
  </si>
  <si>
    <t>Hat sich die Bearbeitungsdauer in letzter Zeit verändert?</t>
  </si>
  <si>
    <t>(1) Besser oder gleich; (2) Verschlechtert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</si>
  <si>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</si>
  <si>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</si>
  <si>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</si>
  <si>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</si>
  <si>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</si>
  <si>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</si>
  <si>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</si>
  <si>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</si>
  <si>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</si>
  <si>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</si>
  <si>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</si>
  <si>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</si>
  <si>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</si>
  <si>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</si>
  <si>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</si>
  <si>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</si>
  <si>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</si>
  <si>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</si>
  <si>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</si>
  <si>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proaktiv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</si>
  <si>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</si>
  <si>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</si>
  <si>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</si>
  <si>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</si>
  <si>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</si>
  <si>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</si>
  <si>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</si>
  <si>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</si>
  <si>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</si>
  <si>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</si>
  <si>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6.9</t>
  </si>
  <si>
    <t>Steht die Behörde im Kontakt mit der/dem zuständigen Informationsfreiheitsbeauftragten, um sich fachlich beraten/unterstützen zu lassen?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</si>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</sst>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StyleXfs count="1">
    <xf numFmtId="0" fontId="0" fillId="0" borderId="0" applyFont="true" applyBorder="false" applyAlignment="false" applyProtection="false"/>
  </cellStyleXf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0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5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3</v>
      </c>
      <c r="G8" s="0" t="n">
        <v>0</v>
      </c>
    </row>
    <row r="9" spans="1:7">
      <c r="A9" s="3" t="s">
        <v>13</v>
      </c>
      <c r="B9" s="3" t="s">
        <v>14</v>
      </c>
      <c r="C9" s="4"/>
      <c r="D9" s="0">
        <f>INDIRECT(ADDRESS(9; (C9 + 5)))</f>
      </c>
      <c r="E9" s="3" t="s">
        <v>6</v>
      </c>
      <c r="F9" s="0" t="n">
        <v>5</v>
      </c>
      <c r="G9" s="0" t="n">
        <v>0</v>
      </c>
    </row>
    <row r="10" spans="1:7">
      <c r="A10" s="3" t="s">
        <v>15</v>
      </c>
      <c r="B10" s="3" t="s">
        <v>16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17</v>
      </c>
      <c r="B11" s="3" t="s">
        <v>18</v>
      </c>
      <c r="C11" s="4"/>
      <c r="D11" s="0">
        <f>INDIRECT(ADDRESS(11; (C11 + 5)))</f>
      </c>
      <c r="E11" s="3" t="s">
        <v>6</v>
      </c>
      <c r="F11" s="0" t="n">
        <v>5</v>
      </c>
      <c r="G11" s="0" t="n">
        <v>0</v>
      </c>
    </row>
    <row r="12" spans="1:7">
      <c r="A12" s="3" t="s">
        <v>19</v>
      </c>
      <c r="B12" s="3" t="s">
        <v>20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7">
      <c r="A13" s="3" t="s">
        <v>21</v>
      </c>
      <c r="B13" s="3" t="s">
        <v>22</v>
      </c>
      <c r="C13" s="4"/>
      <c r="D13" s="0">
        <f>INDIRECT(ADDRESS(13; (C13 + 5)))</f>
      </c>
      <c r="E13" s="3" t="s">
        <v>6</v>
      </c>
      <c r="F13" s="0" t="n">
        <v>3</v>
      </c>
      <c r="G13" s="0" t="n">
        <v>0</v>
      </c>
    </row>
    <row r="14" spans="1:7">
      <c r="A14" s="3" t="s">
        <v>23</v>
      </c>
      <c r="B14" s="3" t="s">
        <v>24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25</v>
      </c>
      <c r="B15" s="3" t="s">
        <v>26</v>
      </c>
      <c r="C15" s="4"/>
      <c r="D15" s="0">
        <f>INDIRECT(ADDRESS(15; (C15 + 5)))</f>
      </c>
      <c r="E15" s="3" t="s">
        <v>6</v>
      </c>
      <c r="F15" s="0" t="n">
        <v>3</v>
      </c>
      <c r="G15" s="0" t="n">
        <v>0</v>
      </c>
    </row>
    <row r="16" spans="1:7">
      <c r="A16" s="3" t="s">
        <v>27</v>
      </c>
      <c r="B16" s="3" t="s">
        <v>28</v>
      </c>
      <c r="C16" s="4"/>
      <c r="D16" s="0">
        <f>INDIRECT(ADDRESS(16; (C16 + 5)))</f>
      </c>
      <c r="E16" s="3" t="s">
        <v>6</v>
      </c>
      <c r="F16" s="0" t="n">
        <v>5</v>
      </c>
      <c r="G16" s="0" t="n">
        <v>0</v>
      </c>
    </row>
    <row r="17" spans="1:7">
      <c r="A17" s="3" t="s">
        <v>29</v>
      </c>
      <c r="B17" s="3" t="s">
        <v>30</v>
      </c>
      <c r="C17" s="4"/>
      <c r="D17" s="0">
        <f>INDIRECT(ADDRESS(17; (C17 + 5)))</f>
      </c>
      <c r="E17" s="3" t="s">
        <v>6</v>
      </c>
      <c r="F17" s="0" t="n">
        <v>5</v>
      </c>
      <c r="G17" s="0" t="n">
        <v>0</v>
      </c>
    </row>
    <row r="18" spans="1:7">
      <c r="A18" s="3" t="s">
        <v>31</v>
      </c>
      <c r="B18" s="3" t="s">
        <v>32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33</v>
      </c>
      <c r="B19" s="3" t="s">
        <v>34</v>
      </c>
      <c r="C19" s="4"/>
      <c r="D19" s="0">
        <f>INDIRECT(ADDRESS(19; (C19 + 5)))</f>
      </c>
      <c r="E19" s="3" t="s">
        <v>6</v>
      </c>
      <c r="F19" s="0" t="n">
        <v>1</v>
      </c>
      <c r="G19" s="0" t="n">
        <v>0</v>
      </c>
    </row>
    <row r="20" spans="1:7">
      <c r="A20" s="3" t="s">
        <v>35</v>
      </c>
      <c r="B20" s="3" t="s">
        <v>36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37</v>
      </c>
      <c r="B21" s="3" t="s">
        <v>38</v>
      </c>
      <c r="C21" s="4"/>
      <c r="D21" s="0">
        <f>INDIRECT(ADDRESS(21; (C21 + 5)))</f>
      </c>
      <c r="E21" s="3" t="s">
        <v>6</v>
      </c>
      <c r="F21" s="0" t="n">
        <v>1</v>
      </c>
      <c r="G21" s="0" t="n">
        <v>0</v>
      </c>
    </row>
    <row r="22" spans="1:7">
      <c r="A22" s="3" t="s">
        <v>39</v>
      </c>
      <c r="B22" s="3" t="s">
        <v>40</v>
      </c>
      <c r="C22" s="4"/>
      <c r="D22" s="0">
        <f>INDIRECT(ADDRESS(22; (C22 + 5)))</f>
      </c>
      <c r="E22" s="3" t="s">
        <v>6</v>
      </c>
      <c r="F22" s="0" t="n">
        <v>5</v>
      </c>
      <c r="G22" s="0" t="n">
        <v>0</v>
      </c>
    </row>
    <row r="23" spans="1:7">
      <c r="A23" s="3" t="s">
        <v>41</v>
      </c>
      <c r="B23" s="3" t="s">
        <v>42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43</v>
      </c>
      <c r="B24" s="3" t="s">
        <v>44</v>
      </c>
      <c r="C24" s="4"/>
      <c r="D24" s="0">
        <f>INDIRECT(ADDRESS(24; (C24 + 5)))</f>
      </c>
      <c r="E24" s="3" t="s">
        <v>6</v>
      </c>
      <c r="F24" s="0" t="n">
        <v>1</v>
      </c>
      <c r="G24" s="0" t="n">
        <v>0</v>
      </c>
    </row>
    <row r="25" spans="1:7">
      <c r="A25" s="3" t="s">
        <v>45</v>
      </c>
      <c r="B25" s="3" t="s">
        <v>46</v>
      </c>
      <c r="C25" s="4"/>
      <c r="D25" s="0">
        <f>INDIRECT(ADDRESS(25; (C25 + 5)))</f>
      </c>
      <c r="E25" s="3" t="s">
        <v>6</v>
      </c>
      <c r="F25" s="0" t="n">
        <v>5</v>
      </c>
      <c r="G25" s="0" t="n">
        <v>0</v>
      </c>
    </row>
    <row r="26" spans="1:7">
      <c r="A26" s="3" t="s">
        <v>47</v>
      </c>
      <c r="B26" s="3" t="s">
        <v>48</v>
      </c>
      <c r="C26" s="4"/>
      <c r="D26" s="0">
        <f>INDIRECT(ADDRESS(26; (C26 + 5)))</f>
      </c>
      <c r="E26" s="3" t="s">
        <v>6</v>
      </c>
      <c r="F26" s="0" t="n">
        <v>1</v>
      </c>
      <c r="G26" s="0" t="n">
        <v>0</v>
      </c>
    </row>
    <row r="27" spans="1:7">
      <c r="A27" s="3" t="s">
        <v>49</v>
      </c>
      <c r="B27" s="3" t="s">
        <v>50</v>
      </c>
      <c r="C27" s="4"/>
      <c r="D27" s="0">
        <f>INDIRECT(ADDRESS(27; (C27 + 5)))</f>
      </c>
      <c r="E27" s="3" t="s">
        <v>6</v>
      </c>
      <c r="F27" s="0" t="n">
        <v>5</v>
      </c>
      <c r="G27" s="0" t="n">
        <v>0</v>
      </c>
    </row>
    <row r="28" spans="1:7">
      <c r="A28" s="3" t="s">
        <v>51</v>
      </c>
      <c r="B28" s="3" t="s">
        <v>52</v>
      </c>
      <c r="C28" s="4"/>
      <c r="D28" s="0">
        <f>INDIRECT(ADDRESS(28; (C28 + 5)))</f>
      </c>
      <c r="E28" s="3" t="s">
        <v>6</v>
      </c>
      <c r="F28" s="0" t="n">
        <v>5</v>
      </c>
      <c r="G28" s="0" t="n">
        <v>0</v>
      </c>
    </row>
    <row r="29" spans="1:7">
      <c r="A29" s="3" t="s">
        <v>53</v>
      </c>
      <c r="B29" s="3" t="s">
        <v>54</v>
      </c>
      <c r="C29" s="4"/>
      <c r="D29" s="0">
        <f>INDIRECT(ADDRESS(29; (C29 + 5)))</f>
      </c>
      <c r="E29" s="3" t="s">
        <v>6</v>
      </c>
      <c r="F29" s="0" t="n">
        <v>5</v>
      </c>
      <c r="G29" s="0" t="n">
        <v>0</v>
      </c>
    </row>
    <row r="30" spans="1:7">
      <c r="A30" s="3" t="s">
        <v>55</v>
      </c>
      <c r="B30" s="3" t="s">
        <v>56</v>
      </c>
      <c r="C30" s="4"/>
      <c r="D30" s="0">
        <f>INDIRECT(ADDRESS(30; (C30 + 5)))</f>
      </c>
      <c r="E30" s="3" t="s">
        <v>6</v>
      </c>
      <c r="F30" s="0" t="n">
        <v>5</v>
      </c>
      <c r="G30" s="0" t="n">
        <v>0</v>
      </c>
    </row>
    <row r="31" spans="1:7">
      <c r="A31" s="3" t="s">
        <v>57</v>
      </c>
      <c r="B31" s="3" t="s">
        <v>58</v>
      </c>
      <c r="C31" s="4"/>
      <c r="D31" s="0">
        <f>INDIRECT(ADDRESS(31; (C31 + 5)))</f>
      </c>
      <c r="E31" s="3" t="s">
        <v>6</v>
      </c>
      <c r="F31" s="0" t="n">
        <v>5</v>
      </c>
      <c r="G31" s="0" t="n">
        <v>0</v>
      </c>
    </row>
    <row r="32" spans="1:7">
      <c r="A32" s="3" t="s">
        <v>59</v>
      </c>
      <c r="B32" s="3" t="s">
        <v>60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61</v>
      </c>
      <c r="B33" s="3" t="s">
        <v>62</v>
      </c>
      <c r="C33" s="4"/>
      <c r="D33" s="0">
        <f>INDIRECT(ADDRESS(33; (C33 + 5)))</f>
      </c>
      <c r="E33" s="3" t="s">
        <v>6</v>
      </c>
      <c r="F33" s="0" t="n">
        <v>3</v>
      </c>
      <c r="G33" s="0" t="n">
        <v>0</v>
      </c>
    </row>
    <row r="34" spans="1:7">
      <c r="A34" s="3" t="s">
        <v>63</v>
      </c>
      <c r="B34" s="3" t="s">
        <v>64</v>
      </c>
      <c r="C34" s="4"/>
      <c r="D34" s="0">
        <f>INDIRECT(ADDRESS(34; (C34 + 5)))</f>
      </c>
      <c r="E34" s="3" t="s">
        <v>6</v>
      </c>
      <c r="F34" s="0" t="n">
        <v>3</v>
      </c>
      <c r="G34" s="0" t="n">
        <v>0</v>
      </c>
    </row>
    <row r="35" spans="1:7">
      <c r="A35" s="3" t="s">
        <v>65</v>
      </c>
      <c r="B35" s="3" t="s">
        <v>66</v>
      </c>
      <c r="C35" s="4"/>
      <c r="D35" s="0">
        <f>INDIRECT(ADDRESS(35; (C35 + 5)))</f>
      </c>
      <c r="E35" s="3" t="s">
        <v>6</v>
      </c>
      <c r="F35" s="0" t="n">
        <v>5</v>
      </c>
      <c r="G35" s="0" t="n">
        <v>0</v>
      </c>
    </row>
    <row r="36" spans="1:7">
      <c r="A36" s="3" t="s">
        <v>67</v>
      </c>
      <c r="B36" s="3" t="s">
        <v>68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69</v>
      </c>
      <c r="B37" s="3" t="s">
        <v>70</v>
      </c>
      <c r="C37" s="4"/>
      <c r="D37" s="0">
        <f>INDIRECT(ADDRESS(37; (C37 + 5)))</f>
      </c>
      <c r="E37" s="3" t="s">
        <v>6</v>
      </c>
      <c r="F37" s="0" t="n">
        <v>5</v>
      </c>
      <c r="G37" s="0" t="n">
        <v>0</v>
      </c>
    </row>
    <row r="38" spans="1:7">
      <c r="A38" s="3" t="s">
        <v>71</v>
      </c>
      <c r="B38" s="3" t="s">
        <v>72</v>
      </c>
      <c r="C38" s="4"/>
      <c r="D38" s="0">
        <f>INDIRECT(ADDRESS(38; (C38 + 5)))</f>
      </c>
      <c r="E38" s="3" t="s">
        <v>6</v>
      </c>
      <c r="F38" s="0" t="n">
        <v>3</v>
      </c>
      <c r="G38" s="0" t="n">
        <v>0</v>
      </c>
    </row>
    <row r="39" spans="1:9">
      <c r="A39" s="3" t="s">
        <v>73</v>
      </c>
      <c r="B39" s="3" t="s">
        <v>74</v>
      </c>
      <c r="C39" s="4"/>
      <c r="D39" s="0">
        <f>INDIRECT(ADDRESS(39; (C39 + 5)))</f>
      </c>
      <c r="E39" s="3" t="s">
        <v>75</v>
      </c>
      <c r="F39" s="0" t="n">
        <v>5</v>
      </c>
      <c r="G39" s="0" t="n">
        <v>3</v>
      </c>
      <c r="H39" s="0" t="n">
        <v>1</v>
      </c>
      <c r="I39" s="0" t="n">
        <v>0</v>
      </c>
    </row>
    <row r="40" spans="1:7">
      <c r="A40" s="3" t="s">
        <v>76</v>
      </c>
      <c r="B40" s="3" t="s">
        <v>77</v>
      </c>
      <c r="C40" s="4"/>
      <c r="D40" s="0">
        <f>INDIRECT(ADDRESS(40; (C40 + 5)))</f>
      </c>
      <c r="E40" s="3" t="s">
        <v>78</v>
      </c>
      <c r="F40" s="0" t="n">
        <v>3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3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3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5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5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3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3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5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5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3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2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3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5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3</v>
      </c>
      <c r="G56" s="0" t="n">
        <v>0</v>
      </c>
    </row>
    <row r="59" spans="2:3">
      <c r="B59" s="5" t="s">
        <v>111</v>
      </c>
      <c r="C59" s="5">
        <f>SUM(D1:D58)</f>
      </c>
    </row>
    <row r="60" spans="2:3">
      <c r="B60" s="5" t="s">
        <v>112</v>
      </c>
      <c r="C60" s="5" t="n">
        <v>200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2022-09-12T14:11:01.415Z</dcterms:created>
  <dcterms:modified xsi:type="dcterms:W3CDTF">2022-09-12T14:11:01.415Z</dcterms:modified>
</cp:coreProperties>
</file>